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angroup.sharepoint.com/teams/SalesToolsandResources/Shared Documents/State Contracts/01 State Contracts/NASPO/01 Contract 00318/03 Resellers/"/>
    </mc:Choice>
  </mc:AlternateContent>
  <xr:revisionPtr revIDLastSave="11" documentId="8_{6FA07F0A-85AC-4414-9D07-E5979493AEAA}" xr6:coauthVersionLast="47" xr6:coauthVersionMax="47" xr10:uidLastSave="{6426C564-97D6-4E0E-9D0D-01DE27BBF3B0}"/>
  <bookViews>
    <workbookView xWindow="-105" yWindow="0" windowWidth="12810" windowHeight="15135" xr2:uid="{59C1A2DD-ACDB-40F2-830B-57B94CA9096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3" i="1"/>
  <c r="I35" i="1"/>
  <c r="E35" i="1"/>
  <c r="I8" i="1"/>
  <c r="I4" i="1"/>
  <c r="E2" i="1"/>
  <c r="E3" i="1"/>
  <c r="E4" i="1"/>
  <c r="E5" i="1"/>
  <c r="E6" i="1"/>
  <c r="E7" i="1"/>
  <c r="E8" i="1"/>
  <c r="E9" i="1"/>
  <c r="E10" i="1"/>
  <c r="E11" i="1"/>
  <c r="E15" i="1"/>
  <c r="E12" i="1"/>
  <c r="E13" i="1"/>
  <c r="E14" i="1"/>
  <c r="E16" i="1"/>
  <c r="E17" i="1"/>
  <c r="E20" i="1"/>
  <c r="E21" i="1"/>
  <c r="E23" i="1"/>
  <c r="E24" i="1"/>
  <c r="E25" i="1"/>
  <c r="E26" i="1"/>
  <c r="E27" i="1"/>
  <c r="E28" i="1"/>
  <c r="E29" i="1"/>
  <c r="E30" i="1"/>
  <c r="E33" i="1"/>
  <c r="E34" i="1"/>
  <c r="E36" i="1"/>
  <c r="E37" i="1"/>
  <c r="E38" i="1"/>
  <c r="E39" i="1"/>
  <c r="E41" i="1"/>
  <c r="E42" i="1"/>
</calcChain>
</file>

<file path=xl/sharedStrings.xml><?xml version="1.0" encoding="utf-8"?>
<sst xmlns="http://schemas.openxmlformats.org/spreadsheetml/2006/main" count="442" uniqueCount="369">
  <si>
    <t>State</t>
  </si>
  <si>
    <t>Zetron Authorized NASPO Reseller Name</t>
  </si>
  <si>
    <t>Address</t>
  </si>
  <si>
    <t>City</t>
  </si>
  <si>
    <t>State2</t>
  </si>
  <si>
    <t>Zip</t>
  </si>
  <si>
    <t>Phone No</t>
  </si>
  <si>
    <t>Contact Person</t>
  </si>
  <si>
    <t>Contact Number</t>
  </si>
  <si>
    <t>Contact Email</t>
  </si>
  <si>
    <t>MWBE Status</t>
  </si>
  <si>
    <t>Federal Tax ID</t>
  </si>
  <si>
    <t>MO</t>
  </si>
  <si>
    <t>A&amp;W Communications</t>
  </si>
  <si>
    <t>100 N Main</t>
  </si>
  <si>
    <t>Eolia</t>
  </si>
  <si>
    <t>(573) 485-3500</t>
  </si>
  <si>
    <t>Tom White</t>
  </si>
  <si>
    <t>twhite@aw-comm.com</t>
  </si>
  <si>
    <t>SB, VB</t>
  </si>
  <si>
    <t>43-1476140</t>
  </si>
  <si>
    <t>NM</t>
  </si>
  <si>
    <t>ADVANCED COMMUNICATION &amp; ELEC INC</t>
  </si>
  <si>
    <t>2417 Baylor Drive SE</t>
  </si>
  <si>
    <t>Albuquerque</t>
  </si>
  <si>
    <t>(505) 244-3321</t>
  </si>
  <si>
    <t>Lori Henz</t>
  </si>
  <si>
    <t>505.244.3321</t>
  </si>
  <si>
    <t>Lhenz@advtwoway.com</t>
  </si>
  <si>
    <t>WBE</t>
  </si>
  <si>
    <t>85-0426470</t>
  </si>
  <si>
    <t>MA</t>
  </si>
  <si>
    <t>ALL COMM TECHNOLOGIES INC</t>
  </si>
  <si>
    <t>5 Whitmore Road</t>
  </si>
  <si>
    <t>Revere</t>
  </si>
  <si>
    <t>(781) 289-3000</t>
  </si>
  <si>
    <t>Delvis Javier</t>
  </si>
  <si>
    <t>djavier@allcomm1.com</t>
  </si>
  <si>
    <t>NA</t>
  </si>
  <si>
    <t>43-060454</t>
  </si>
  <si>
    <t>ID</t>
  </si>
  <si>
    <t xml:space="preserve">ALL WIRELESS COMMUNICATIONS </t>
  </si>
  <si>
    <t>1112 Oakley Avenue</t>
  </si>
  <si>
    <t>Burley</t>
  </si>
  <si>
    <t>(208) 878-3537</t>
  </si>
  <si>
    <t>Michael McCarthy</t>
  </si>
  <si>
    <t>MIKE@ALLWIRELESS.EMAIL</t>
  </si>
  <si>
    <t>71-0869840</t>
  </si>
  <si>
    <t>CA</t>
  </si>
  <si>
    <t>APPLIED TECHNOLOGY GRP INC</t>
  </si>
  <si>
    <t>4440 Easton Drive</t>
  </si>
  <si>
    <t>Bakersfield</t>
  </si>
  <si>
    <t>(661) 322-8650</t>
  </si>
  <si>
    <t>Lori Barnes</t>
  </si>
  <si>
    <t>661-322-8650</t>
  </si>
  <si>
    <t>lbarnes@atginternet.com</t>
  </si>
  <si>
    <t>WBE, SB</t>
  </si>
  <si>
    <t>77-0229621</t>
  </si>
  <si>
    <t>TN</t>
  </si>
  <si>
    <t>AREA WIDE COMMUNICATIONS</t>
  </si>
  <si>
    <t>260 Highway 45E North</t>
  </si>
  <si>
    <t>Medina</t>
  </si>
  <si>
    <t>(731) 487-8306</t>
  </si>
  <si>
    <t>Sherrill Belew</t>
  </si>
  <si>
    <t>sbelew@areawidecomm.com</t>
  </si>
  <si>
    <t>46-1573332</t>
  </si>
  <si>
    <t>OH</t>
  </si>
  <si>
    <t>B&amp;C COMMUNICATIONS</t>
  </si>
  <si>
    <t>1740 Harmon Ave, Suite F</t>
  </si>
  <si>
    <t>Columbus</t>
  </si>
  <si>
    <t>(614) 276-5552</t>
  </si>
  <si>
    <t>Steve Stauch</t>
  </si>
  <si>
    <t>sstauch@bandccomm.com</t>
  </si>
  <si>
    <t>31-1736030</t>
  </si>
  <si>
    <t>NH</t>
  </si>
  <si>
    <t>BELTRONICS, INC.</t>
  </si>
  <si>
    <t>240 Main Dunstable Rd</t>
  </si>
  <si>
    <t>Nashua</t>
  </si>
  <si>
    <t>(603) 402-4144</t>
  </si>
  <si>
    <t>Bernie Peabody</t>
  </si>
  <si>
    <t>603-402-4144</t>
  </si>
  <si>
    <t>bernie@beltronics.net</t>
  </si>
  <si>
    <t>02-0307126</t>
  </si>
  <si>
    <t>COMMAND 1, LLC</t>
  </si>
  <si>
    <t>54087 Lookout Trail</t>
  </si>
  <si>
    <t>California</t>
  </si>
  <si>
    <t>(573) 304-4250</t>
  </si>
  <si>
    <t>Kurt Bleich</t>
  </si>
  <si>
    <t>573-304-4250</t>
  </si>
  <si>
    <t>kurt.bleich@cmd1llc.com</t>
  </si>
  <si>
    <t>SB</t>
  </si>
  <si>
    <t>46-5184817</t>
  </si>
  <si>
    <t>FL</t>
  </si>
  <si>
    <t>COMMUNICATIONS INTL INC</t>
  </si>
  <si>
    <t>4450 US Highway 1</t>
  </si>
  <si>
    <t>(813) 480-1475</t>
  </si>
  <si>
    <t>Rick Wolochatiuk</t>
  </si>
  <si>
    <t>813-480-1475</t>
  </si>
  <si>
    <t>rwolochatiuk@ask4ci.com</t>
  </si>
  <si>
    <t>59-1885709</t>
  </si>
  <si>
    <t>DENNIS R. SPAULDING, INC. DBA COMMSERVE</t>
  </si>
  <si>
    <t>250 Fairgrounds Rd.</t>
  </si>
  <si>
    <t>Painesville</t>
  </si>
  <si>
    <t>(440) 354-3715</t>
  </si>
  <si>
    <t>Judd Spaulding</t>
  </si>
  <si>
    <t>440-354-3715</t>
  </si>
  <si>
    <t>judd_bs@yahoo.com</t>
  </si>
  <si>
    <t>34-1344044</t>
  </si>
  <si>
    <t>OR</t>
  </si>
  <si>
    <t>COMPLETE WIRELESS SOLUTIONS</t>
  </si>
  <si>
    <t>1758 22nd St. SE</t>
  </si>
  <si>
    <t>Salem</t>
  </si>
  <si>
    <t>(503) 362-1388</t>
  </si>
  <si>
    <t>Mark Schumacher</t>
  </si>
  <si>
    <t>503-362-1388</t>
  </si>
  <si>
    <t>mark@cwsoregon.com</t>
  </si>
  <si>
    <t>93-0984335</t>
  </si>
  <si>
    <t>COOKS COMMUNICATION</t>
  </si>
  <si>
    <t>160 N. Broadway Street</t>
  </si>
  <si>
    <t>Fresno</t>
  </si>
  <si>
    <t>(559) 233-8818</t>
  </si>
  <si>
    <t>Paul Lambert</t>
  </si>
  <si>
    <t>559-233-8818</t>
  </si>
  <si>
    <t>paul@cookscom.com</t>
  </si>
  <si>
    <t>77-0163122</t>
  </si>
  <si>
    <t>DAY WIRELESS SYSTEMS</t>
  </si>
  <si>
    <t>4700 SE International Way</t>
  </si>
  <si>
    <t>Milwaukie</t>
  </si>
  <si>
    <t>(503) 659-1240</t>
  </si>
  <si>
    <t>Tabitha Studebaker</t>
  </si>
  <si>
    <t>contracts@daywireless.com</t>
  </si>
  <si>
    <t>93-0681623</t>
  </si>
  <si>
    <t>KY</t>
  </si>
  <si>
    <t xml:space="preserve">DONS MOBILE RADIO CO INC </t>
  </si>
  <si>
    <t>120 Hubbard Lane</t>
  </si>
  <si>
    <t>Henderson</t>
  </si>
  <si>
    <t>(812) 305-0164</t>
  </si>
  <si>
    <t>Don Garrett</t>
  </si>
  <si>
    <t>812-305-0164</t>
  </si>
  <si>
    <t>mobradio2@att.net</t>
  </si>
  <si>
    <t>35-1753647</t>
  </si>
  <si>
    <t>MT</t>
  </si>
  <si>
    <t>DUNNE COMMUNICATIONS</t>
  </si>
  <si>
    <t>204 East Commercial st</t>
  </si>
  <si>
    <t>Anaconda</t>
  </si>
  <si>
    <t>(406) 560-1012</t>
  </si>
  <si>
    <t>Tom Dunne</t>
  </si>
  <si>
    <t>406-560-1012</t>
  </si>
  <si>
    <t>tpdunne@406wireless.com</t>
  </si>
  <si>
    <t>81-0474913</t>
  </si>
  <si>
    <t>NY</t>
  </si>
  <si>
    <t>FINGER LAKES COMMUNICATION CO INC</t>
  </si>
  <si>
    <t>305 Clark St</t>
  </si>
  <si>
    <t>Auburn</t>
  </si>
  <si>
    <t>(315) 252-9478</t>
  </si>
  <si>
    <t>Grant Reade</t>
  </si>
  <si>
    <t>315-252-9478</t>
  </si>
  <si>
    <t xml:space="preserve">grant@fingerlakescomm.com </t>
  </si>
  <si>
    <t>16-0878401</t>
  </si>
  <si>
    <t>NE</t>
  </si>
  <si>
    <t>FIRST WIRELESS INC</t>
  </si>
  <si>
    <t>13444 L Street</t>
  </si>
  <si>
    <t>Omaha</t>
  </si>
  <si>
    <t>(402) 895-6100</t>
  </si>
  <si>
    <t>Mark Neill</t>
  </si>
  <si>
    <t>markn@firstwirelessinc.com</t>
  </si>
  <si>
    <t>47-0823389</t>
  </si>
  <si>
    <t>WI</t>
  </si>
  <si>
    <t>GENERAL COMMUNICATIONS</t>
  </si>
  <si>
    <t>2880 Commerce Park Drive</t>
  </si>
  <si>
    <t>Madison</t>
  </si>
  <si>
    <t>(608) 271-4848</t>
  </si>
  <si>
    <t>Mark Stanmeyer</t>
  </si>
  <si>
    <t>mark.stanmeyer@gencomm.com</t>
  </si>
  <si>
    <t>39-1344264</t>
  </si>
  <si>
    <t>HUDSON COMMUNICATIONS LLC</t>
  </si>
  <si>
    <t>84 Stanhope Kelloggsville Road</t>
  </si>
  <si>
    <t>Pierpont</t>
  </si>
  <si>
    <t>(844) 442 6667</t>
  </si>
  <si>
    <t>Jake Hudson</t>
  </si>
  <si>
    <t>844-4426667</t>
  </si>
  <si>
    <t>jake@hudson-comm.com</t>
  </si>
  <si>
    <t>45-4333915</t>
  </si>
  <si>
    <t>IN</t>
  </si>
  <si>
    <t>J&amp;K COMMUNICATIONS</t>
  </si>
  <si>
    <t>222 S Towerview Dr.</t>
  </si>
  <si>
    <t>Columbia City</t>
  </si>
  <si>
    <t>(260) 244-7975</t>
  </si>
  <si>
    <t>Ted Hurley</t>
  </si>
  <si>
    <t>thurley@jkcomm.com</t>
  </si>
  <si>
    <t>35-1784801</t>
  </si>
  <si>
    <t>LA</t>
  </si>
  <si>
    <t>LOUISIANA RADIO COMMUNICATIONS</t>
  </si>
  <si>
    <t>701 S Martin Luther King Hwy</t>
  </si>
  <si>
    <t>Lake Charles</t>
  </si>
  <si>
    <t>(337) 540-1634</t>
  </si>
  <si>
    <t>Perry Vincent</t>
  </si>
  <si>
    <t>pdv@lrcwireless.com</t>
  </si>
  <si>
    <t>72-0715374</t>
  </si>
  <si>
    <t>IL</t>
  </si>
  <si>
    <t>MERCURY SYSTEMS CORP</t>
  </si>
  <si>
    <t>123 Ambassador Drive</t>
  </si>
  <si>
    <t>Naperville</t>
  </si>
  <si>
    <t>(630) 953-3333</t>
  </si>
  <si>
    <t>Howard Gadorus</t>
  </si>
  <si>
    <t>630-953-3333</t>
  </si>
  <si>
    <t>guru911@mercsys.com</t>
  </si>
  <si>
    <t>36-3314667</t>
  </si>
  <si>
    <t>GA</t>
  </si>
  <si>
    <t>MONROE COMMUNICATIONS</t>
  </si>
  <si>
    <t>570 Pafford Road</t>
  </si>
  <si>
    <t>Waycross</t>
  </si>
  <si>
    <t>(912)-285-8491</t>
  </si>
  <si>
    <t>Mike Monroe</t>
  </si>
  <si>
    <t>912-285-8491</t>
  </si>
  <si>
    <t>monroecomms@gmail.com</t>
  </si>
  <si>
    <t>58-1759822</t>
  </si>
  <si>
    <t>UT</t>
  </si>
  <si>
    <t>MOUNT OLYMPUS PRO AUDIO LLC - DBA Strategic Communications</t>
  </si>
  <si>
    <t>7904 S 1530 W</t>
  </si>
  <si>
    <t>West Jordan</t>
  </si>
  <si>
    <t>(385) 449-7185</t>
  </si>
  <si>
    <t>Mike Bain</t>
  </si>
  <si>
    <t>mike@scs.tech</t>
  </si>
  <si>
    <t>87-0640535</t>
  </si>
  <si>
    <t>TX</t>
  </si>
  <si>
    <t>NORTHWEST COMMUNICATIONS</t>
  </si>
  <si>
    <t>10818 Barely Lane</t>
  </si>
  <si>
    <t>Houston</t>
  </si>
  <si>
    <t>(281) 890-4724</t>
  </si>
  <si>
    <t>Don Cameron</t>
  </si>
  <si>
    <t>281-890-4724</t>
  </si>
  <si>
    <t>doncameron@nwradio.us</t>
  </si>
  <si>
    <t>76-0183497</t>
  </si>
  <si>
    <t>NOVACOM INC</t>
  </si>
  <si>
    <t>100 S 13th St</t>
  </si>
  <si>
    <t>Herrin</t>
  </si>
  <si>
    <t>(618) 988-1661</t>
  </si>
  <si>
    <t>Chris Trapani</t>
  </si>
  <si>
    <t>novacomsvc@aol.com</t>
  </si>
  <si>
    <t>37-1345275</t>
  </si>
  <si>
    <t>PERIGO COMMUNICATIONS LLC</t>
  </si>
  <si>
    <t>4574 West Main Street</t>
  </si>
  <si>
    <t>Erin</t>
  </si>
  <si>
    <t>(931) 289-2202</t>
  </si>
  <si>
    <t>Jeff Perigo</t>
  </si>
  <si>
    <t>jeff@perigocommunications.com</t>
  </si>
  <si>
    <t>83-1753738</t>
  </si>
  <si>
    <t>MD</t>
  </si>
  <si>
    <t>PINE HILL ELECTRONICS</t>
  </si>
  <si>
    <t>2750 Kays Mill Road</t>
  </si>
  <si>
    <t>Finksburg</t>
  </si>
  <si>
    <t>(443) 340-5592</t>
  </si>
  <si>
    <t>David Yingling</t>
  </si>
  <si>
    <t>443-340-5592</t>
  </si>
  <si>
    <t>dhyingling@rcn.com</t>
  </si>
  <si>
    <t>52-1878388</t>
  </si>
  <si>
    <t>RADIOPHONE ENGINEERING INC</t>
  </si>
  <si>
    <t>534 W Walnut St.</t>
  </si>
  <si>
    <t>Springfield</t>
  </si>
  <si>
    <t>(417) 862-6653</t>
  </si>
  <si>
    <t>Evan Allen</t>
  </si>
  <si>
    <t>417-862-6653</t>
  </si>
  <si>
    <t>evan@radiophone.com</t>
  </si>
  <si>
    <t>41-0972492</t>
  </si>
  <si>
    <t>RAGAN COMMUNICATIONS</t>
  </si>
  <si>
    <t>2 Ragan CT</t>
  </si>
  <si>
    <t>Washington</t>
  </si>
  <si>
    <t>(309) 745-9386</t>
  </si>
  <si>
    <t>Neal Ragan Jr.</t>
  </si>
  <si>
    <t>ragancom@comcast.net</t>
  </si>
  <si>
    <t>37-1273360</t>
  </si>
  <si>
    <t>RCS COMMUNICATIONS</t>
  </si>
  <si>
    <t>4445 Robards Lane</t>
  </si>
  <si>
    <t>Louisville</t>
  </si>
  <si>
    <t>40218-4513</t>
  </si>
  <si>
    <t>(502) 587-7384</t>
  </si>
  <si>
    <t>Perry Bond</t>
  </si>
  <si>
    <t>pbond@rcs.info</t>
  </si>
  <si>
    <t>61-0874158</t>
  </si>
  <si>
    <t>SILKE COMMUNICATIONS SOLUTIONS</t>
  </si>
  <si>
    <t>4025 Vista Park Ct</t>
  </si>
  <si>
    <t>Sacramento</t>
  </si>
  <si>
    <t>(925) 766-6501</t>
  </si>
  <si>
    <t>Tim Holt</t>
  </si>
  <si>
    <t>925-766-6501</t>
  </si>
  <si>
    <t>tim@silkecom.com</t>
  </si>
  <si>
    <t>83-2240593</t>
  </si>
  <si>
    <t>OK</t>
  </si>
  <si>
    <t>STOLZ TELECOM LLC</t>
  </si>
  <si>
    <t>6825 Camille Ave</t>
  </si>
  <si>
    <t>Oklahoma City</t>
  </si>
  <si>
    <t>(405) 632-2262</t>
  </si>
  <si>
    <t>Robert Stolz</t>
  </si>
  <si>
    <t>405-632-2262</t>
  </si>
  <si>
    <t>Rob@StolzTele.com</t>
  </si>
  <si>
    <t>VB, SDVB</t>
  </si>
  <si>
    <t>26-2993211</t>
  </si>
  <si>
    <t>NJ</t>
  </si>
  <si>
    <t>TACTICAL PUBLIC SAFETY LLC</t>
  </si>
  <si>
    <t>1036 Industrial Drive</t>
  </si>
  <si>
    <t>West Berlin</t>
  </si>
  <si>
    <t>(856) 768-3336</t>
  </si>
  <si>
    <t>Jim Foley</t>
  </si>
  <si>
    <t>jim.foley@tacticalpublicsafety.com</t>
  </si>
  <si>
    <t>20-4206887</t>
  </si>
  <si>
    <t>CT</t>
  </si>
  <si>
    <t>UTILITY COMMUNICATIONS</t>
  </si>
  <si>
    <t>920 Sherman Avenue</t>
  </si>
  <si>
    <t>Hamden</t>
  </si>
  <si>
    <t>(203) 287-1306 x200</t>
  </si>
  <si>
    <t>Robert Manfield</t>
  </si>
  <si>
    <t>203-287-1306 x-200</t>
  </si>
  <si>
    <t>bobm@utilitycommunications.com</t>
  </si>
  <si>
    <t>60-863774</t>
  </si>
  <si>
    <t>WA</t>
  </si>
  <si>
    <t xml:space="preserve">VALENCE WIRELESS </t>
  </si>
  <si>
    <t>17816 E Sprague Ave</t>
  </si>
  <si>
    <t>Greenacres</t>
  </si>
  <si>
    <t>(509) 924-4777</t>
  </si>
  <si>
    <t>Ben Deakins</t>
  </si>
  <si>
    <t>509-924-4777</t>
  </si>
  <si>
    <t>benjamin@valencewireless.biz</t>
  </si>
  <si>
    <t>72-1550525</t>
  </si>
  <si>
    <t>WHITE CLOUD COMMUNICATIONS</t>
  </si>
  <si>
    <t>663 Main Ave E</t>
  </si>
  <si>
    <t>Twin Falls</t>
  </si>
  <si>
    <t>(208) 733-5470</t>
  </si>
  <si>
    <t>Joseph Shelton, III</t>
  </si>
  <si>
    <t>208-733-5470</t>
  </si>
  <si>
    <t>joe@whitecloudcom.com</t>
  </si>
  <si>
    <t>82-0440279</t>
  </si>
  <si>
    <t>WILLIAMS COMMUNICATIONS</t>
  </si>
  <si>
    <t>5046 Tennessee Capital Boulevard</t>
  </si>
  <si>
    <t>Tallahassee</t>
  </si>
  <si>
    <t>(850) 385-1121</t>
  </si>
  <si>
    <t>Hilarie Giraldi</t>
  </si>
  <si>
    <t>hilarie@wmscom.com</t>
  </si>
  <si>
    <t>59-0908637</t>
  </si>
  <si>
    <t>SAR Enterprises Inc. dba Communications Northwest</t>
  </si>
  <si>
    <t>624 McLoughlin Blvd</t>
  </si>
  <si>
    <t>Oregon City</t>
  </si>
  <si>
    <t>(503) 232-9031</t>
  </si>
  <si>
    <t>Scott Reilly</t>
  </si>
  <si>
    <t>scott.reilly@commnw.com</t>
  </si>
  <si>
    <t>37-1870402</t>
  </si>
  <si>
    <t>Timothy Romanelli</t>
  </si>
  <si>
    <t>(319) 330-0937</t>
  </si>
  <si>
    <t>timothy.romanelli@racom.net</t>
  </si>
  <si>
    <t>42-1250382</t>
  </si>
  <si>
    <t>201 W State Street</t>
  </si>
  <si>
    <t>Marshalltown</t>
  </si>
  <si>
    <t>RACOM Corporation</t>
  </si>
  <si>
    <t>IA</t>
  </si>
  <si>
    <t>LONDON RADIO SERVICE</t>
  </si>
  <si>
    <t>707 S MAIN STREET</t>
  </si>
  <si>
    <t>LONDON</t>
  </si>
  <si>
    <t>40743-1090</t>
  </si>
  <si>
    <t>(606) 878-8012</t>
  </si>
  <si>
    <t>Stewart Walker</t>
  </si>
  <si>
    <t>sowalker@alltel.net</t>
  </si>
  <si>
    <t>61-1359217</t>
  </si>
  <si>
    <t xml:space="preserve">Sutter Buttes Communications, Inc. </t>
  </si>
  <si>
    <t xml:space="preserve">445 N Palora Avenue </t>
  </si>
  <si>
    <t>Yuba City</t>
  </si>
  <si>
    <t>(530) 673-3475</t>
  </si>
  <si>
    <t>Bill Corey</t>
  </si>
  <si>
    <t>bcorey@sutterbuttescomm.com</t>
  </si>
  <si>
    <t>68-0293937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</si>
</sst>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1" applyFont="1"/>
    <xf numFmtId="0" fontId="2" fillId="0" borderId="0" xfId="0" applyFont="1"/>
    <xf numFmtId="0" fontId="3" fillId="0" borderId="0" xfId="1"/>
    <xf numFmtId="0" fontId="1" fillId="0" borderId="0" xfId="0" applyNumberFormat="1" applyFont="1"/>
  </cellXfs>
  <cellStyles count="2">
    <cellStyle name="Hyperlink" xfId="1" builtinId="8"/>
    <cellStyle name="Normal" xfId="0" builtinId="0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D251BC-4884-4A8E-A04D-DE0C96DCBCDF}" name="Table1" displayName="Table1" ref="A1:L44" totalsRowShown="0" dataDxfId="12">
  <autoFilter ref="A1:L44" xr:uid="{2DD251BC-4884-4A8E-A04D-DE0C96DCBCDF}"/>
  <sortState xmlns:xlrd2="http://schemas.microsoft.com/office/spreadsheetml/2017/richdata2" ref="A2:L42">
    <sortCondition ref="B1:B42"/>
  </sortState>
  <tableColumns count="12">
    <tableColumn id="1" xr3:uid="{B7DB24E5-D745-49B1-8CB5-42D986716C77}" name="State" dataDxfId="11"/>
    <tableColumn id="2" xr3:uid="{9598874D-B313-4E12-9264-AA769EECDA69}" name="Zetron Authorized NASPO Reseller Name" dataDxfId="10"/>
    <tableColumn id="3" xr3:uid="{C63BA7A7-7893-4EAA-A984-C9164F7F9C03}" name="Address" dataDxfId="9"/>
    <tableColumn id="4" xr3:uid="{7BE7E69C-FE5F-46A3-8A5A-19073B8D10B1}" name="City" dataDxfId="8"/>
    <tableColumn id="5" xr3:uid="{B857AC7A-48BE-4B75-A260-58C67BC11861}" name="State2" dataDxfId="7">
      <calculatedColumnFormula>Table1[[#This Row],[State]]</calculatedColumnFormula>
    </tableColumn>
    <tableColumn id="6" xr3:uid="{EFF27AC4-6941-454C-AC04-082EA3F4900B}" name="Zip" dataDxfId="6"/>
    <tableColumn id="7" xr3:uid="{CE1B0AFB-74D7-4EAA-AC90-3BF0FFA852E4}" name="Phone No" dataDxfId="5"/>
    <tableColumn id="8" xr3:uid="{CF0A9517-9DBD-4267-AA85-01504B78EDCB}" name="Contact Person" dataDxfId="4"/>
    <tableColumn id="9" xr3:uid="{FD15A318-9C70-465D-9D1E-7E1CC2D0DB75}" name="Contact Number" dataDxfId="3"/>
    <tableColumn id="10" xr3:uid="{E3D46D73-0E21-4F5D-BF4F-4D7BA7F724E3}" name="Contact Email" dataDxfId="2"/>
    <tableColumn id="11" xr3:uid="{A3467FF4-BBF4-4A6D-BA3C-2C1AB90ABDC1}" name="MWBE Status" dataDxfId="1"/>
    <tableColumn id="12" xr3:uid="{3508395F-53BC-46BD-9898-9628039AB080}" name="Federal Tax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corey@sutterbuttescomm.com" TargetMode="External"/><Relationship Id="rId2" Type="http://schemas.openxmlformats.org/officeDocument/2006/relationships/hyperlink" Target="mailto:sowalker@alltel.net" TargetMode="External"/><Relationship Id="rId1" Type="http://schemas.openxmlformats.org/officeDocument/2006/relationships/hyperlink" Target="https://crm.zoho.com/crm/org688786095/tab/Contacts/3976554000210027094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CD36-24E0-46AE-B965-73F0BBCE5F97}">
  <dimension ref="A1:L44"/>
  <sheetViews>
    <sheetView tabSelected="1" topLeftCell="F22" workbookViewId="0">
      <selection activeCell="K51" sqref="K51"/>
    </sheetView>
  </sheetViews>
  <sheetFormatPr defaultRowHeight="15" x14ac:dyDescent="0.25"/>
  <cols>
    <col min="1" max="1" width="11" customWidth="1"/>
    <col min="2" max="2" width="60.5703125" customWidth="1"/>
    <col min="3" max="6" width="11" customWidth="1"/>
    <col min="7" max="7" width="15.28515625" customWidth="1"/>
    <col min="8" max="8" width="16.85546875" customWidth="1"/>
    <col min="9" max="9" width="19.28515625" customWidth="1"/>
    <col min="10" max="10" width="16.5703125" customWidth="1"/>
    <col min="11" max="11" width="15.5703125" customWidth="1"/>
    <col min="12" max="12" width="18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 t="s">
        <v>12</v>
      </c>
      <c r="B2" s="1" t="s">
        <v>13</v>
      </c>
      <c r="C2" s="1" t="s">
        <v>14</v>
      </c>
      <c r="D2" s="1" t="s">
        <v>15</v>
      </c>
      <c r="E2" s="1" t="str">
        <f>Table1[[#This Row],[State]]</f>
        <v>MO</v>
      </c>
      <c r="F2" s="1">
        <v>63344</v>
      </c>
      <c r="G2" s="1" t="s">
        <v>16</v>
      </c>
      <c r="H2" s="1" t="s">
        <v>17</v>
      </c>
      <c r="I2" s="1" t="s">
        <v>16</v>
      </c>
      <c r="J2" s="1" t="s">
        <v>18</v>
      </c>
      <c r="K2" s="1" t="s">
        <v>19</v>
      </c>
      <c r="L2" s="1" t="s">
        <v>20</v>
      </c>
    </row>
    <row r="3" spans="1:12" x14ac:dyDescent="0.25">
      <c r="A3" s="1" t="s">
        <v>21</v>
      </c>
      <c r="B3" s="2" t="s">
        <v>22</v>
      </c>
      <c r="C3" s="1" t="s">
        <v>23</v>
      </c>
      <c r="D3" s="1" t="s">
        <v>24</v>
      </c>
      <c r="E3" s="1" t="str">
        <f>Table1[[#This Row],[State]]</f>
        <v>NM</v>
      </c>
      <c r="F3" s="1">
        <v>87106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</row>
    <row r="4" spans="1:12" x14ac:dyDescent="0.25">
      <c r="A4" s="1" t="s">
        <v>31</v>
      </c>
      <c r="B4" s="2" t="s">
        <v>32</v>
      </c>
      <c r="C4" s="1" t="s">
        <v>33</v>
      </c>
      <c r="D4" s="1" t="s">
        <v>34</v>
      </c>
      <c r="E4" s="1" t="str">
        <f>Table1[[#This Row],[State]]</f>
        <v>MA</v>
      </c>
      <c r="F4" s="1">
        <v>2151</v>
      </c>
      <c r="G4" s="1" t="s">
        <v>35</v>
      </c>
      <c r="H4" s="1" t="s">
        <v>36</v>
      </c>
      <c r="I4" s="1" t="str">
        <f>Table1[[#This Row],[Phone No]]</f>
        <v>(781) 289-3000</v>
      </c>
      <c r="J4" s="1" t="s">
        <v>37</v>
      </c>
      <c r="K4" s="1" t="s">
        <v>38</v>
      </c>
      <c r="L4" s="1" t="s">
        <v>39</v>
      </c>
    </row>
    <row r="5" spans="1:12" x14ac:dyDescent="0.25">
      <c r="A5" s="1" t="s">
        <v>40</v>
      </c>
      <c r="B5" s="2" t="s">
        <v>41</v>
      </c>
      <c r="C5" s="1" t="s">
        <v>42</v>
      </c>
      <c r="D5" s="1" t="s">
        <v>43</v>
      </c>
      <c r="E5" s="1" t="str">
        <f>Table1[[#This Row],[State]]</f>
        <v>ID</v>
      </c>
      <c r="F5" s="1">
        <v>83318</v>
      </c>
      <c r="G5" s="1" t="s">
        <v>44</v>
      </c>
      <c r="H5" s="1" t="s">
        <v>45</v>
      </c>
      <c r="I5" s="1" t="s">
        <v>44</v>
      </c>
      <c r="J5" s="1" t="s">
        <v>46</v>
      </c>
      <c r="K5" s="1" t="s">
        <v>38</v>
      </c>
      <c r="L5" s="1" t="s">
        <v>47</v>
      </c>
    </row>
    <row r="6" spans="1:12" x14ac:dyDescent="0.25">
      <c r="A6" s="1" t="s">
        <v>48</v>
      </c>
      <c r="B6" s="2" t="s">
        <v>49</v>
      </c>
      <c r="C6" s="1" t="s">
        <v>50</v>
      </c>
      <c r="D6" s="1" t="s">
        <v>51</v>
      </c>
      <c r="E6" s="1" t="str">
        <f>Table1[[#This Row],[State]]</f>
        <v>CA</v>
      </c>
      <c r="F6" s="1">
        <v>93386</v>
      </c>
      <c r="G6" s="1" t="s">
        <v>52</v>
      </c>
      <c r="H6" s="1" t="s">
        <v>53</v>
      </c>
      <c r="I6" s="1" t="s">
        <v>54</v>
      </c>
      <c r="J6" s="1" t="s">
        <v>55</v>
      </c>
      <c r="K6" s="1" t="s">
        <v>56</v>
      </c>
      <c r="L6" s="1" t="s">
        <v>57</v>
      </c>
    </row>
    <row r="7" spans="1:12" x14ac:dyDescent="0.25">
      <c r="A7" s="1" t="s">
        <v>58</v>
      </c>
      <c r="B7" s="2" t="s">
        <v>59</v>
      </c>
      <c r="C7" s="1" t="s">
        <v>60</v>
      </c>
      <c r="D7" s="1" t="s">
        <v>61</v>
      </c>
      <c r="E7" s="1" t="str">
        <f>Table1[[#This Row],[State]]</f>
        <v>TN</v>
      </c>
      <c r="F7" s="1">
        <v>38355</v>
      </c>
      <c r="G7" s="1" t="s">
        <v>62</v>
      </c>
      <c r="H7" s="1" t="s">
        <v>63</v>
      </c>
      <c r="I7" s="1" t="s">
        <v>62</v>
      </c>
      <c r="J7" s="1" t="s">
        <v>64</v>
      </c>
      <c r="K7" s="1"/>
      <c r="L7" s="1" t="s">
        <v>65</v>
      </c>
    </row>
    <row r="8" spans="1:12" x14ac:dyDescent="0.25">
      <c r="A8" s="1" t="s">
        <v>66</v>
      </c>
      <c r="B8" s="2" t="s">
        <v>67</v>
      </c>
      <c r="C8" s="1" t="s">
        <v>68</v>
      </c>
      <c r="D8" s="1" t="s">
        <v>69</v>
      </c>
      <c r="E8" s="1" t="str">
        <f>Table1[[#This Row],[State]]</f>
        <v>OH</v>
      </c>
      <c r="F8" s="1">
        <v>43223</v>
      </c>
      <c r="G8" s="1" t="s">
        <v>70</v>
      </c>
      <c r="H8" s="1" t="s">
        <v>71</v>
      </c>
      <c r="I8" s="1" t="str">
        <f>Table1[[#This Row],[Phone No]]</f>
        <v>(614) 276-5552</v>
      </c>
      <c r="J8" s="1" t="s">
        <v>72</v>
      </c>
      <c r="K8" s="1" t="s">
        <v>38</v>
      </c>
      <c r="L8" s="1" t="s">
        <v>73</v>
      </c>
    </row>
    <row r="9" spans="1:12" x14ac:dyDescent="0.25">
      <c r="A9" s="1" t="s">
        <v>74</v>
      </c>
      <c r="B9" s="2" t="s">
        <v>75</v>
      </c>
      <c r="C9" s="1" t="s">
        <v>76</v>
      </c>
      <c r="D9" s="1" t="s">
        <v>77</v>
      </c>
      <c r="E9" s="1" t="str">
        <f>Table1[[#This Row],[State]]</f>
        <v>NH</v>
      </c>
      <c r="F9" s="1">
        <v>3062</v>
      </c>
      <c r="G9" s="1" t="s">
        <v>78</v>
      </c>
      <c r="H9" s="1" t="s">
        <v>79</v>
      </c>
      <c r="I9" s="1" t="s">
        <v>80</v>
      </c>
      <c r="J9" s="1" t="s">
        <v>81</v>
      </c>
      <c r="K9" s="1" t="s">
        <v>38</v>
      </c>
      <c r="L9" s="1" t="s">
        <v>82</v>
      </c>
    </row>
    <row r="10" spans="1:12" x14ac:dyDescent="0.25">
      <c r="A10" s="1" t="s">
        <v>12</v>
      </c>
      <c r="B10" s="2" t="s">
        <v>83</v>
      </c>
      <c r="C10" s="1" t="s">
        <v>84</v>
      </c>
      <c r="D10" s="1" t="s">
        <v>85</v>
      </c>
      <c r="E10" s="1" t="str">
        <f>Table1[[#This Row],[State]]</f>
        <v>MO</v>
      </c>
      <c r="F10" s="1">
        <v>65023</v>
      </c>
      <c r="G10" s="1" t="s">
        <v>86</v>
      </c>
      <c r="H10" s="1" t="s">
        <v>87</v>
      </c>
      <c r="I10" s="1" t="s">
        <v>88</v>
      </c>
      <c r="J10" s="1" t="s">
        <v>89</v>
      </c>
      <c r="K10" s="1" t="s">
        <v>90</v>
      </c>
      <c r="L10" s="1" t="s">
        <v>91</v>
      </c>
    </row>
    <row r="11" spans="1:12" x14ac:dyDescent="0.25">
      <c r="A11" s="1" t="s">
        <v>92</v>
      </c>
      <c r="B11" s="2" t="s">
        <v>93</v>
      </c>
      <c r="C11" s="1" t="s">
        <v>94</v>
      </c>
      <c r="D11" s="1"/>
      <c r="E11" s="1" t="str">
        <f>Table1[[#This Row],[State]]</f>
        <v>FL</v>
      </c>
      <c r="F11" s="1">
        <v>32967</v>
      </c>
      <c r="G11" s="1" t="s">
        <v>95</v>
      </c>
      <c r="H11" s="1" t="s">
        <v>96</v>
      </c>
      <c r="I11" s="1" t="s">
        <v>97</v>
      </c>
      <c r="J11" s="1" t="s">
        <v>98</v>
      </c>
      <c r="K11" s="1" t="s">
        <v>38</v>
      </c>
      <c r="L11" s="1" t="s">
        <v>99</v>
      </c>
    </row>
    <row r="12" spans="1:12" x14ac:dyDescent="0.25">
      <c r="A12" s="1" t="s">
        <v>108</v>
      </c>
      <c r="B12" s="2" t="s">
        <v>109</v>
      </c>
      <c r="C12" s="1" t="s">
        <v>110</v>
      </c>
      <c r="D12" s="1" t="s">
        <v>111</v>
      </c>
      <c r="E12" s="1" t="str">
        <f>Table1[[#This Row],[State]]</f>
        <v>OR</v>
      </c>
      <c r="F12" s="1">
        <v>97302</v>
      </c>
      <c r="G12" s="1" t="s">
        <v>112</v>
      </c>
      <c r="H12" s="1" t="s">
        <v>113</v>
      </c>
      <c r="I12" s="1" t="s">
        <v>114</v>
      </c>
      <c r="J12" s="1" t="s">
        <v>115</v>
      </c>
      <c r="K12" s="1"/>
      <c r="L12" s="1" t="s">
        <v>116</v>
      </c>
    </row>
    <row r="13" spans="1:12" x14ac:dyDescent="0.25">
      <c r="A13" s="1" t="s">
        <v>48</v>
      </c>
      <c r="B13" s="2" t="s">
        <v>117</v>
      </c>
      <c r="C13" s="1" t="s">
        <v>118</v>
      </c>
      <c r="D13" s="1" t="s">
        <v>119</v>
      </c>
      <c r="E13" s="1" t="str">
        <f>Table1[[#This Row],[State]]</f>
        <v>CA</v>
      </c>
      <c r="F13" s="1">
        <v>93701</v>
      </c>
      <c r="G13" s="1" t="s">
        <v>120</v>
      </c>
      <c r="H13" s="1" t="s">
        <v>121</v>
      </c>
      <c r="I13" s="1" t="s">
        <v>122</v>
      </c>
      <c r="J13" s="1" t="s">
        <v>123</v>
      </c>
      <c r="K13" s="1" t="s">
        <v>90</v>
      </c>
      <c r="L13" s="1" t="s">
        <v>124</v>
      </c>
    </row>
    <row r="14" spans="1:12" x14ac:dyDescent="0.25">
      <c r="A14" s="1" t="s">
        <v>108</v>
      </c>
      <c r="B14" s="2" t="s">
        <v>125</v>
      </c>
      <c r="C14" s="1" t="s">
        <v>126</v>
      </c>
      <c r="D14" s="1" t="s">
        <v>127</v>
      </c>
      <c r="E14" s="1" t="str">
        <f>Table1[[#This Row],[State]]</f>
        <v>OR</v>
      </c>
      <c r="F14" s="1">
        <v>97222</v>
      </c>
      <c r="G14" s="1" t="s">
        <v>128</v>
      </c>
      <c r="H14" s="1" t="s">
        <v>129</v>
      </c>
      <c r="I14" s="1" t="s">
        <v>128</v>
      </c>
      <c r="J14" s="1" t="s">
        <v>130</v>
      </c>
      <c r="K14" s="1"/>
      <c r="L14" s="1" t="s">
        <v>131</v>
      </c>
    </row>
    <row r="15" spans="1:12" x14ac:dyDescent="0.25">
      <c r="A15" s="1" t="s">
        <v>66</v>
      </c>
      <c r="B15" s="1" t="s">
        <v>100</v>
      </c>
      <c r="C15" s="1" t="s">
        <v>101</v>
      </c>
      <c r="D15" s="1" t="s">
        <v>102</v>
      </c>
      <c r="E15" s="1" t="str">
        <f>Table1[[#This Row],[State]]</f>
        <v>OH</v>
      </c>
      <c r="F15" s="1">
        <v>44077</v>
      </c>
      <c r="G15" s="1" t="s">
        <v>103</v>
      </c>
      <c r="H15" s="1" t="s">
        <v>104</v>
      </c>
      <c r="I15" s="1" t="s">
        <v>105</v>
      </c>
      <c r="J15" s="1" t="s">
        <v>106</v>
      </c>
      <c r="K15" s="1" t="s">
        <v>56</v>
      </c>
      <c r="L15" s="1" t="s">
        <v>107</v>
      </c>
    </row>
    <row r="16" spans="1:12" x14ac:dyDescent="0.25">
      <c r="A16" s="1" t="s">
        <v>132</v>
      </c>
      <c r="B16" s="2" t="s">
        <v>133</v>
      </c>
      <c r="C16" s="1" t="s">
        <v>134</v>
      </c>
      <c r="D16" s="1" t="s">
        <v>135</v>
      </c>
      <c r="E16" s="1" t="str">
        <f>Table1[[#This Row],[State]]</f>
        <v>KY</v>
      </c>
      <c r="F16" s="1">
        <v>42420</v>
      </c>
      <c r="G16" s="1" t="s">
        <v>136</v>
      </c>
      <c r="H16" s="1" t="s">
        <v>137</v>
      </c>
      <c r="I16" s="1" t="s">
        <v>138</v>
      </c>
      <c r="J16" s="1" t="s">
        <v>139</v>
      </c>
      <c r="K16" s="1" t="s">
        <v>90</v>
      </c>
      <c r="L16" s="1" t="s">
        <v>140</v>
      </c>
    </row>
    <row r="17" spans="1:12" x14ac:dyDescent="0.25">
      <c r="A17" s="1" t="s">
        <v>141</v>
      </c>
      <c r="B17" s="2" t="s">
        <v>142</v>
      </c>
      <c r="C17" s="1" t="s">
        <v>143</v>
      </c>
      <c r="D17" s="1" t="s">
        <v>144</v>
      </c>
      <c r="E17" s="1" t="str">
        <f>Table1[[#This Row],[State]]</f>
        <v>MT</v>
      </c>
      <c r="F17" s="1">
        <v>59711</v>
      </c>
      <c r="G17" s="1" t="s">
        <v>145</v>
      </c>
      <c r="H17" s="1" t="s">
        <v>146</v>
      </c>
      <c r="I17" s="1" t="s">
        <v>147</v>
      </c>
      <c r="J17" s="1" t="s">
        <v>148</v>
      </c>
      <c r="K17" s="1" t="s">
        <v>38</v>
      </c>
      <c r="L17" s="1" t="s">
        <v>149</v>
      </c>
    </row>
    <row r="18" spans="1:12" x14ac:dyDescent="0.25">
      <c r="A18" s="1" t="s">
        <v>150</v>
      </c>
      <c r="B18" s="2" t="s">
        <v>151</v>
      </c>
      <c r="C18" s="1" t="s">
        <v>152</v>
      </c>
      <c r="D18" s="1" t="s">
        <v>153</v>
      </c>
      <c r="E18" s="1" t="s">
        <v>150</v>
      </c>
      <c r="F18" s="1">
        <v>13021</v>
      </c>
      <c r="G18" s="1" t="s">
        <v>154</v>
      </c>
      <c r="H18" s="1" t="s">
        <v>155</v>
      </c>
      <c r="I18" s="1" t="s">
        <v>156</v>
      </c>
      <c r="J18" s="1" t="s">
        <v>157</v>
      </c>
      <c r="K18" s="1" t="s">
        <v>90</v>
      </c>
      <c r="L18" s="1" t="s">
        <v>158</v>
      </c>
    </row>
    <row r="19" spans="1:12" x14ac:dyDescent="0.25">
      <c r="A19" s="1" t="s">
        <v>159</v>
      </c>
      <c r="B19" s="2" t="s">
        <v>160</v>
      </c>
      <c r="C19" s="1" t="s">
        <v>161</v>
      </c>
      <c r="D19" s="1" t="s">
        <v>162</v>
      </c>
      <c r="E19" s="1" t="s">
        <v>159</v>
      </c>
      <c r="F19" s="1">
        <v>68137</v>
      </c>
      <c r="G19" s="1" t="s">
        <v>163</v>
      </c>
      <c r="H19" s="1" t="s">
        <v>164</v>
      </c>
      <c r="I19" s="1" t="s">
        <v>163</v>
      </c>
      <c r="J19" s="1" t="s">
        <v>165</v>
      </c>
      <c r="K19" s="1" t="s">
        <v>38</v>
      </c>
      <c r="L19" s="1" t="s">
        <v>166</v>
      </c>
    </row>
    <row r="20" spans="1:12" x14ac:dyDescent="0.25">
      <c r="A20" s="1" t="s">
        <v>167</v>
      </c>
      <c r="B20" s="2" t="s">
        <v>168</v>
      </c>
      <c r="C20" s="1" t="s">
        <v>169</v>
      </c>
      <c r="D20" s="1" t="s">
        <v>170</v>
      </c>
      <c r="E20" s="1" t="str">
        <f>Table1[[#This Row],[State]]</f>
        <v>WI</v>
      </c>
      <c r="F20" s="1">
        <v>53719</v>
      </c>
      <c r="G20" s="1" t="s">
        <v>171</v>
      </c>
      <c r="H20" s="1" t="s">
        <v>172</v>
      </c>
      <c r="I20" s="1" t="s">
        <v>171</v>
      </c>
      <c r="J20" s="1" t="s">
        <v>173</v>
      </c>
      <c r="K20" s="1" t="s">
        <v>38</v>
      </c>
      <c r="L20" s="1" t="s">
        <v>174</v>
      </c>
    </row>
    <row r="21" spans="1:12" x14ac:dyDescent="0.25">
      <c r="A21" s="1" t="s">
        <v>66</v>
      </c>
      <c r="B21" s="2" t="s">
        <v>175</v>
      </c>
      <c r="C21" s="1" t="s">
        <v>176</v>
      </c>
      <c r="D21" s="1" t="s">
        <v>177</v>
      </c>
      <c r="E21" s="1" t="str">
        <f>Table1[[#This Row],[State]]</f>
        <v>OH</v>
      </c>
      <c r="F21" s="1">
        <v>44082</v>
      </c>
      <c r="G21" s="1" t="s">
        <v>178</v>
      </c>
      <c r="H21" s="1" t="s">
        <v>179</v>
      </c>
      <c r="I21" s="1" t="s">
        <v>180</v>
      </c>
      <c r="J21" s="1" t="s">
        <v>181</v>
      </c>
      <c r="K21" s="1" t="s">
        <v>56</v>
      </c>
      <c r="L21" s="1" t="s">
        <v>182</v>
      </c>
    </row>
    <row r="22" spans="1:12" x14ac:dyDescent="0.25">
      <c r="A22" s="1" t="s">
        <v>183</v>
      </c>
      <c r="B22" s="2" t="s">
        <v>184</v>
      </c>
      <c r="C22" s="1" t="s">
        <v>185</v>
      </c>
      <c r="D22" s="1" t="s">
        <v>186</v>
      </c>
      <c r="E22" s="1" t="s">
        <v>183</v>
      </c>
      <c r="F22" s="1">
        <v>46725</v>
      </c>
      <c r="G22" s="1" t="s">
        <v>187</v>
      </c>
      <c r="H22" s="1" t="s">
        <v>188</v>
      </c>
      <c r="I22" s="1" t="s">
        <v>187</v>
      </c>
      <c r="J22" s="1" t="s">
        <v>189</v>
      </c>
      <c r="K22" s="1" t="s">
        <v>90</v>
      </c>
      <c r="L22" s="1" t="s">
        <v>190</v>
      </c>
    </row>
    <row r="23" spans="1:12" x14ac:dyDescent="0.25">
      <c r="A23" s="1" t="s">
        <v>191</v>
      </c>
      <c r="B23" s="2" t="s">
        <v>192</v>
      </c>
      <c r="C23" s="1" t="s">
        <v>193</v>
      </c>
      <c r="D23" s="1" t="s">
        <v>194</v>
      </c>
      <c r="E23" s="1" t="str">
        <f>Table1[[#This Row],[State]]</f>
        <v>LA</v>
      </c>
      <c r="F23" s="1">
        <v>70601</v>
      </c>
      <c r="G23" s="1" t="s">
        <v>195</v>
      </c>
      <c r="H23" s="1" t="s">
        <v>196</v>
      </c>
      <c r="I23" s="1" t="s">
        <v>195</v>
      </c>
      <c r="J23" s="1" t="s">
        <v>197</v>
      </c>
      <c r="K23" s="1" t="s">
        <v>38</v>
      </c>
      <c r="L23" s="1" t="s">
        <v>198</v>
      </c>
    </row>
    <row r="24" spans="1:12" x14ac:dyDescent="0.25">
      <c r="A24" s="1" t="s">
        <v>199</v>
      </c>
      <c r="B24" s="2" t="s">
        <v>200</v>
      </c>
      <c r="C24" s="1" t="s">
        <v>201</v>
      </c>
      <c r="D24" s="1" t="s">
        <v>202</v>
      </c>
      <c r="E24" s="1" t="str">
        <f>Table1[[#This Row],[State]]</f>
        <v>IL</v>
      </c>
      <c r="F24" s="1">
        <v>60540</v>
      </c>
      <c r="G24" s="1" t="s">
        <v>203</v>
      </c>
      <c r="H24" s="1" t="s">
        <v>204</v>
      </c>
      <c r="I24" s="1" t="s">
        <v>205</v>
      </c>
      <c r="J24" s="1" t="s">
        <v>206</v>
      </c>
      <c r="K24" s="1" t="s">
        <v>90</v>
      </c>
      <c r="L24" s="1" t="s">
        <v>207</v>
      </c>
    </row>
    <row r="25" spans="1:12" x14ac:dyDescent="0.25">
      <c r="A25" s="1" t="s">
        <v>208</v>
      </c>
      <c r="B25" s="2" t="s">
        <v>209</v>
      </c>
      <c r="C25" s="1" t="s">
        <v>210</v>
      </c>
      <c r="D25" s="1" t="s">
        <v>211</v>
      </c>
      <c r="E25" s="1" t="str">
        <f>Table1[[#This Row],[State]]</f>
        <v>GA</v>
      </c>
      <c r="F25" s="1">
        <v>31501</v>
      </c>
      <c r="G25" s="1" t="s">
        <v>212</v>
      </c>
      <c r="H25" s="1" t="s">
        <v>213</v>
      </c>
      <c r="I25" s="1" t="s">
        <v>214</v>
      </c>
      <c r="J25" s="1" t="s">
        <v>215</v>
      </c>
      <c r="K25" s="1" t="s">
        <v>90</v>
      </c>
      <c r="L25" s="1" t="s">
        <v>216</v>
      </c>
    </row>
    <row r="26" spans="1:12" x14ac:dyDescent="0.25">
      <c r="A26" s="1" t="s">
        <v>217</v>
      </c>
      <c r="B26" s="2" t="s">
        <v>218</v>
      </c>
      <c r="C26" s="1" t="s">
        <v>219</v>
      </c>
      <c r="D26" s="1" t="s">
        <v>220</v>
      </c>
      <c r="E26" s="1" t="str">
        <f>Table1[[#This Row],[State]]</f>
        <v>UT</v>
      </c>
      <c r="F26" s="1">
        <v>84088</v>
      </c>
      <c r="G26" s="1" t="s">
        <v>221</v>
      </c>
      <c r="H26" s="1" t="s">
        <v>222</v>
      </c>
      <c r="I26" s="1" t="s">
        <v>221</v>
      </c>
      <c r="J26" s="1" t="s">
        <v>223</v>
      </c>
      <c r="K26" s="1" t="s">
        <v>38</v>
      </c>
      <c r="L26" s="1" t="s">
        <v>224</v>
      </c>
    </row>
    <row r="27" spans="1:12" x14ac:dyDescent="0.25">
      <c r="A27" s="1" t="s">
        <v>225</v>
      </c>
      <c r="B27" s="2" t="s">
        <v>226</v>
      </c>
      <c r="C27" s="1" t="s">
        <v>227</v>
      </c>
      <c r="D27" s="1" t="s">
        <v>228</v>
      </c>
      <c r="E27" s="1" t="str">
        <f>Table1[[#This Row],[State]]</f>
        <v>TX</v>
      </c>
      <c r="F27" s="1">
        <v>77070</v>
      </c>
      <c r="G27" s="1" t="s">
        <v>229</v>
      </c>
      <c r="H27" s="1" t="s">
        <v>230</v>
      </c>
      <c r="I27" s="1" t="s">
        <v>231</v>
      </c>
      <c r="J27" s="1" t="s">
        <v>232</v>
      </c>
      <c r="K27" s="1" t="s">
        <v>38</v>
      </c>
      <c r="L27" s="1" t="s">
        <v>233</v>
      </c>
    </row>
    <row r="28" spans="1:12" x14ac:dyDescent="0.25">
      <c r="A28" s="1" t="s">
        <v>199</v>
      </c>
      <c r="B28" s="2" t="s">
        <v>234</v>
      </c>
      <c r="C28" s="1" t="s">
        <v>235</v>
      </c>
      <c r="D28" s="1" t="s">
        <v>236</v>
      </c>
      <c r="E28" s="1" t="str">
        <f>Table1[[#This Row],[State]]</f>
        <v>IL</v>
      </c>
      <c r="F28" s="1">
        <v>62948</v>
      </c>
      <c r="G28" s="1" t="s">
        <v>237</v>
      </c>
      <c r="H28" s="1" t="s">
        <v>238</v>
      </c>
      <c r="I28" s="1" t="s">
        <v>237</v>
      </c>
      <c r="J28" s="1" t="s">
        <v>239</v>
      </c>
      <c r="K28" s="1" t="s">
        <v>38</v>
      </c>
      <c r="L28" s="1" t="s">
        <v>240</v>
      </c>
    </row>
    <row r="29" spans="1:12" x14ac:dyDescent="0.25">
      <c r="A29" s="1" t="s">
        <v>58</v>
      </c>
      <c r="B29" s="2" t="s">
        <v>241</v>
      </c>
      <c r="C29" s="1" t="s">
        <v>242</v>
      </c>
      <c r="D29" s="1" t="s">
        <v>243</v>
      </c>
      <c r="E29" s="1" t="str">
        <f>Table1[[#This Row],[State]]</f>
        <v>TN</v>
      </c>
      <c r="F29" s="1">
        <v>37061</v>
      </c>
      <c r="G29" s="1" t="s">
        <v>244</v>
      </c>
      <c r="H29" s="1" t="s">
        <v>245</v>
      </c>
      <c r="I29" s="1" t="s">
        <v>244</v>
      </c>
      <c r="J29" s="1" t="s">
        <v>246</v>
      </c>
      <c r="K29" s="1" t="s">
        <v>38</v>
      </c>
      <c r="L29" s="1" t="s">
        <v>247</v>
      </c>
    </row>
    <row r="30" spans="1:12" x14ac:dyDescent="0.25">
      <c r="A30" s="1" t="s">
        <v>248</v>
      </c>
      <c r="B30" s="2" t="s">
        <v>249</v>
      </c>
      <c r="C30" s="1" t="s">
        <v>250</v>
      </c>
      <c r="D30" s="1" t="s">
        <v>251</v>
      </c>
      <c r="E30" s="1" t="str">
        <f>Table1[[#This Row],[State]]</f>
        <v>MD</v>
      </c>
      <c r="F30" s="1">
        <v>21048</v>
      </c>
      <c r="G30" s="1" t="s">
        <v>252</v>
      </c>
      <c r="H30" s="1" t="s">
        <v>253</v>
      </c>
      <c r="I30" s="1" t="s">
        <v>254</v>
      </c>
      <c r="J30" s="1" t="s">
        <v>255</v>
      </c>
      <c r="K30" s="1" t="s">
        <v>90</v>
      </c>
      <c r="L30" s="1" t="s">
        <v>256</v>
      </c>
    </row>
    <row r="31" spans="1:12" x14ac:dyDescent="0.25">
      <c r="A31" s="1" t="s">
        <v>353</v>
      </c>
      <c r="B31" s="1" t="s">
        <v>352</v>
      </c>
      <c r="C31" s="4" t="s">
        <v>350</v>
      </c>
      <c r="D31" s="4"/>
      <c r="E31" s="4" t="s">
        <v>351</v>
      </c>
      <c r="F31" s="4">
        <v>50158</v>
      </c>
      <c r="G31" s="1" t="s">
        <v>347</v>
      </c>
      <c r="H31" s="3" t="s">
        <v>346</v>
      </c>
      <c r="I31" s="1" t="s">
        <v>347</v>
      </c>
      <c r="J31" t="s">
        <v>348</v>
      </c>
      <c r="K31" s="1" t="s">
        <v>38</v>
      </c>
      <c r="L31" s="1" t="s">
        <v>349</v>
      </c>
    </row>
    <row r="32" spans="1:12" x14ac:dyDescent="0.25">
      <c r="A32" s="1" t="s">
        <v>12</v>
      </c>
      <c r="B32" s="2" t="s">
        <v>257</v>
      </c>
      <c r="C32" s="1" t="s">
        <v>258</v>
      </c>
      <c r="D32" s="1" t="s">
        <v>259</v>
      </c>
      <c r="E32" s="1" t="s">
        <v>12</v>
      </c>
      <c r="F32" s="1">
        <v>65806</v>
      </c>
      <c r="G32" s="1" t="s">
        <v>260</v>
      </c>
      <c r="H32" s="1" t="s">
        <v>261</v>
      </c>
      <c r="I32" s="1" t="s">
        <v>262</v>
      </c>
      <c r="J32" s="1" t="s">
        <v>263</v>
      </c>
      <c r="K32" s="1" t="s">
        <v>90</v>
      </c>
      <c r="L32" s="1" t="s">
        <v>264</v>
      </c>
    </row>
    <row r="33" spans="1:12" x14ac:dyDescent="0.25">
      <c r="A33" s="1" t="s">
        <v>199</v>
      </c>
      <c r="B33" s="2" t="s">
        <v>265</v>
      </c>
      <c r="C33" s="1" t="s">
        <v>266</v>
      </c>
      <c r="D33" s="1" t="s">
        <v>267</v>
      </c>
      <c r="E33" s="1" t="str">
        <f>Table1[[#This Row],[State]]</f>
        <v>IL</v>
      </c>
      <c r="F33" s="1">
        <v>61571</v>
      </c>
      <c r="G33" s="1" t="s">
        <v>268</v>
      </c>
      <c r="H33" s="1" t="s">
        <v>269</v>
      </c>
      <c r="I33" s="1" t="s">
        <v>268</v>
      </c>
      <c r="J33" s="1" t="s">
        <v>270</v>
      </c>
      <c r="K33" s="1" t="s">
        <v>90</v>
      </c>
      <c r="L33" s="1" t="s">
        <v>271</v>
      </c>
    </row>
    <row r="34" spans="1:12" x14ac:dyDescent="0.25">
      <c r="A34" s="1" t="s">
        <v>132</v>
      </c>
      <c r="B34" s="2" t="s">
        <v>272</v>
      </c>
      <c r="C34" s="1" t="s">
        <v>273</v>
      </c>
      <c r="D34" s="1" t="s">
        <v>274</v>
      </c>
      <c r="E34" s="1" t="str">
        <f>Table1[[#This Row],[State]]</f>
        <v>KY</v>
      </c>
      <c r="F34" s="1" t="s">
        <v>275</v>
      </c>
      <c r="G34" s="1" t="s">
        <v>276</v>
      </c>
      <c r="H34" s="1" t="s">
        <v>277</v>
      </c>
      <c r="I34" s="1" t="s">
        <v>276</v>
      </c>
      <c r="J34" s="1" t="s">
        <v>278</v>
      </c>
      <c r="K34" s="1" t="s">
        <v>90</v>
      </c>
      <c r="L34" s="1" t="s">
        <v>279</v>
      </c>
    </row>
    <row r="35" spans="1:12" x14ac:dyDescent="0.25">
      <c r="A35" s="1" t="s">
        <v>108</v>
      </c>
      <c r="B35" s="1" t="s">
        <v>339</v>
      </c>
      <c r="C35" s="1" t="s">
        <v>340</v>
      </c>
      <c r="D35" s="1" t="s">
        <v>341</v>
      </c>
      <c r="E35" s="1" t="str">
        <f>Table1[[#This Row],[State]]</f>
        <v>OR</v>
      </c>
      <c r="F35" s="1">
        <v>97045</v>
      </c>
      <c r="G35" s="1" t="s">
        <v>342</v>
      </c>
      <c r="H35" s="1" t="s">
        <v>343</v>
      </c>
      <c r="I35" s="1" t="str">
        <f>Table1[[#This Row],[Phone No]]</f>
        <v>(503) 232-9031</v>
      </c>
      <c r="J35" t="s">
        <v>344</v>
      </c>
      <c r="K35" s="1" t="s">
        <v>38</v>
      </c>
      <c r="L35" s="1" t="s">
        <v>345</v>
      </c>
    </row>
    <row r="36" spans="1:12" x14ac:dyDescent="0.25">
      <c r="A36" s="1" t="s">
        <v>48</v>
      </c>
      <c r="B36" s="2" t="s">
        <v>280</v>
      </c>
      <c r="C36" s="1" t="s">
        <v>281</v>
      </c>
      <c r="D36" s="1" t="s">
        <v>282</v>
      </c>
      <c r="E36" s="1" t="str">
        <f>Table1[[#This Row],[State]]</f>
        <v>CA</v>
      </c>
      <c r="F36" s="1">
        <v>95834</v>
      </c>
      <c r="G36" s="1" t="s">
        <v>283</v>
      </c>
      <c r="H36" s="1" t="s">
        <v>284</v>
      </c>
      <c r="I36" s="1" t="s">
        <v>285</v>
      </c>
      <c r="J36" s="1" t="s">
        <v>286</v>
      </c>
      <c r="K36" s="1" t="s">
        <v>90</v>
      </c>
      <c r="L36" s="1" t="s">
        <v>287</v>
      </c>
    </row>
    <row r="37" spans="1:12" x14ac:dyDescent="0.25">
      <c r="A37" s="1" t="s">
        <v>288</v>
      </c>
      <c r="B37" s="2" t="s">
        <v>289</v>
      </c>
      <c r="C37" s="1" t="s">
        <v>290</v>
      </c>
      <c r="D37" s="1" t="s">
        <v>291</v>
      </c>
      <c r="E37" s="1" t="str">
        <f>Table1[[#This Row],[State]]</f>
        <v>OK</v>
      </c>
      <c r="F37" s="1">
        <v>73149</v>
      </c>
      <c r="G37" s="1" t="s">
        <v>292</v>
      </c>
      <c r="H37" s="1" t="s">
        <v>293</v>
      </c>
      <c r="I37" s="1" t="s">
        <v>294</v>
      </c>
      <c r="J37" s="1" t="s">
        <v>295</v>
      </c>
      <c r="K37" s="1" t="s">
        <v>296</v>
      </c>
      <c r="L37" s="1" t="s">
        <v>297</v>
      </c>
    </row>
    <row r="38" spans="1:12" x14ac:dyDescent="0.25">
      <c r="A38" s="1" t="s">
        <v>298</v>
      </c>
      <c r="B38" s="2" t="s">
        <v>299</v>
      </c>
      <c r="C38" s="1" t="s">
        <v>300</v>
      </c>
      <c r="D38" s="1" t="s">
        <v>301</v>
      </c>
      <c r="E38" s="1" t="str">
        <f>Table1[[#This Row],[State]]</f>
        <v>NJ</v>
      </c>
      <c r="F38" s="1">
        <v>8091</v>
      </c>
      <c r="G38" s="1" t="s">
        <v>302</v>
      </c>
      <c r="H38" s="1" t="s">
        <v>303</v>
      </c>
      <c r="I38" s="1" t="s">
        <v>302</v>
      </c>
      <c r="J38" s="1" t="s">
        <v>304</v>
      </c>
      <c r="K38" s="1" t="s">
        <v>38</v>
      </c>
      <c r="L38" s="1" t="s">
        <v>305</v>
      </c>
    </row>
    <row r="39" spans="1:12" x14ac:dyDescent="0.25">
      <c r="A39" s="1" t="s">
        <v>306</v>
      </c>
      <c r="B39" s="2" t="s">
        <v>307</v>
      </c>
      <c r="C39" s="1" t="s">
        <v>308</v>
      </c>
      <c r="D39" s="1" t="s">
        <v>309</v>
      </c>
      <c r="E39" s="1" t="str">
        <f>Table1[[#This Row],[State]]</f>
        <v>CT</v>
      </c>
      <c r="F39" s="1">
        <v>6514</v>
      </c>
      <c r="G39" s="1" t="s">
        <v>310</v>
      </c>
      <c r="H39" s="1" t="s">
        <v>311</v>
      </c>
      <c r="I39" s="1" t="s">
        <v>312</v>
      </c>
      <c r="J39" s="1" t="s">
        <v>313</v>
      </c>
      <c r="K39" s="1" t="s">
        <v>90</v>
      </c>
      <c r="L39" s="1" t="s">
        <v>314</v>
      </c>
    </row>
    <row r="40" spans="1:12" x14ac:dyDescent="0.25">
      <c r="A40" s="1" t="s">
        <v>315</v>
      </c>
      <c r="B40" s="2" t="s">
        <v>316</v>
      </c>
      <c r="C40" s="1" t="s">
        <v>317</v>
      </c>
      <c r="D40" s="1" t="s">
        <v>318</v>
      </c>
      <c r="E40" s="1" t="s">
        <v>315</v>
      </c>
      <c r="F40" s="1">
        <v>99027</v>
      </c>
      <c r="G40" s="1" t="s">
        <v>319</v>
      </c>
      <c r="H40" s="1" t="s">
        <v>320</v>
      </c>
      <c r="I40" s="1" t="s">
        <v>321</v>
      </c>
      <c r="J40" s="1" t="s">
        <v>322</v>
      </c>
      <c r="K40" s="1" t="s">
        <v>19</v>
      </c>
      <c r="L40" s="1" t="s">
        <v>323</v>
      </c>
    </row>
    <row r="41" spans="1:12" x14ac:dyDescent="0.25">
      <c r="A41" s="1" t="s">
        <v>40</v>
      </c>
      <c r="B41" s="2" t="s">
        <v>324</v>
      </c>
      <c r="C41" s="1" t="s">
        <v>325</v>
      </c>
      <c r="D41" s="1" t="s">
        <v>326</v>
      </c>
      <c r="E41" s="1" t="str">
        <f>Table1[[#This Row],[State]]</f>
        <v>ID</v>
      </c>
      <c r="F41" s="1">
        <v>83301</v>
      </c>
      <c r="G41" s="1" t="s">
        <v>327</v>
      </c>
      <c r="H41" s="1" t="s">
        <v>328</v>
      </c>
      <c r="I41" s="1" t="s">
        <v>329</v>
      </c>
      <c r="J41" s="1" t="s">
        <v>330</v>
      </c>
      <c r="K41" s="1" t="s">
        <v>90</v>
      </c>
      <c r="L41" s="1" t="s">
        <v>331</v>
      </c>
    </row>
    <row r="42" spans="1:12" x14ac:dyDescent="0.25">
      <c r="A42" s="1" t="s">
        <v>92</v>
      </c>
      <c r="B42" s="2" t="s">
        <v>332</v>
      </c>
      <c r="C42" s="1" t="s">
        <v>333</v>
      </c>
      <c r="D42" s="1" t="s">
        <v>334</v>
      </c>
      <c r="E42" s="1" t="str">
        <f>Table1[[#This Row],[State]]</f>
        <v>FL</v>
      </c>
      <c r="F42" s="1">
        <v>32303</v>
      </c>
      <c r="G42" s="1" t="s">
        <v>335</v>
      </c>
      <c r="H42" s="1" t="s">
        <v>336</v>
      </c>
      <c r="I42" s="1" t="s">
        <v>335</v>
      </c>
      <c r="J42" s="1" t="s">
        <v>337</v>
      </c>
      <c r="K42" s="1" t="s">
        <v>38</v>
      </c>
      <c r="L42" s="1" t="s">
        <v>338</v>
      </c>
    </row>
    <row r="43" spans="1:12" x14ac:dyDescent="0.25">
      <c r="A43" s="1" t="s">
        <v>132</v>
      </c>
      <c r="B43" s="1" t="s">
        <v>354</v>
      </c>
      <c r="C43" s="1" t="s">
        <v>355</v>
      </c>
      <c r="D43" s="1" t="s">
        <v>356</v>
      </c>
      <c r="E43" s="1" t="str">
        <f>Table1[[#This Row],[State]]</f>
        <v>KY</v>
      </c>
      <c r="F43" s="1" t="s">
        <v>357</v>
      </c>
      <c r="G43" s="1" t="s">
        <v>358</v>
      </c>
      <c r="H43" s="1" t="s">
        <v>359</v>
      </c>
      <c r="I43" s="1" t="s">
        <v>358</v>
      </c>
      <c r="J43" s="5" t="s">
        <v>360</v>
      </c>
      <c r="K43" s="1" t="s">
        <v>90</v>
      </c>
      <c r="L43" s="1" t="s">
        <v>361</v>
      </c>
    </row>
    <row r="44" spans="1:12" x14ac:dyDescent="0.25">
      <c r="A44" s="1" t="s">
        <v>48</v>
      </c>
      <c r="B44" s="1" t="s">
        <v>362</v>
      </c>
      <c r="C44" s="1" t="s">
        <v>363</v>
      </c>
      <c r="D44" s="1" t="s">
        <v>364</v>
      </c>
      <c r="E44" s="6" t="str">
        <f>Table1[[#This Row],[State]]</f>
        <v>CA</v>
      </c>
      <c r="F44" s="1">
        <v>95991</v>
      </c>
      <c r="G44" s="6" t="s">
        <v>365</v>
      </c>
      <c r="H44" s="1" t="s">
        <v>366</v>
      </c>
      <c r="I44" s="6" t="s">
        <v>365</v>
      </c>
      <c r="J44" s="5" t="s">
        <v>367</v>
      </c>
      <c r="K44" s="1" t="s">
        <v>90</v>
      </c>
      <c r="L44" s="1" t="s">
        <v>368</v>
      </c>
    </row>
  </sheetData>
  <hyperlinks>
    <hyperlink ref="H31" r:id="rId1" display="https://crm.zoho.com/crm/org688786095/tab/Contacts/3976554000210027094" xr:uid="{0A3D0847-486E-4C85-A5A5-C8B9C01D58B9}"/>
    <hyperlink ref="J43" r:id="rId2" xr:uid="{7DE7F14E-6002-45C2-AC33-70CA501D0DDF}"/>
    <hyperlink ref="J44" r:id="rId3" xr:uid="{40FB3B34-5E14-4436-91F0-BDD29DC97787}"/>
  </hyperlinks>
  <pageMargins left="0.7" right="0.7" top="0.75" bottom="0.75" header="0.3" footer="0.3"/>
  <pageSetup orientation="portrait" horizontalDpi="90" verticalDpi="90"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D3F6891F3154DB494147C72CD55FF" ma:contentTypeVersion="22" ma:contentTypeDescription="Create a new document." ma:contentTypeScope="" ma:versionID="4971a27f1f8c1c866e72e72527927468">
  <xsd:schema xmlns:xsd="http://www.w3.org/2001/XMLSchema" xmlns:xs="http://www.w3.org/2001/XMLSchema" xmlns:p="http://schemas.microsoft.com/office/2006/metadata/properties" xmlns:ns2="78daaf5c-892b-46b5-8bed-b33827858f58" xmlns:ns3="30b15612-8ec0-4be1-a73c-0f9566b86c0f" targetNamespace="http://schemas.microsoft.com/office/2006/metadata/properties" ma:root="true" ma:fieldsID="69e42223cc79131fff2f21eb03af9aef" ns2:_="" ns3:_="">
    <xsd:import namespace="78daaf5c-892b-46b5-8bed-b33827858f58"/>
    <xsd:import namespace="30b15612-8ec0-4be1-a73c-0f9566b86c0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Note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Opportunity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af5c-892b-46b5-8bed-b33827858f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6528b28-b202-4f79-9057-4da8afc92c5e}" ma:internalName="TaxCatchAll" ma:showField="CatchAllData" ma:web="78daaf5c-892b-46b5-8bed-b33827858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5612-8ec0-4be1-a73c-0f9566b86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9bd1c55-9b0f-4a09-8eee-0fa827aa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Notes" ma:index="24" nillable="true" ma:displayName="Notes" ma:description="Updated quote to include 7 NX5800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OpportunityLink" ma:index="28" nillable="true" ma:displayName="Opportunity Link" ma:format="Hyperlink" ma:internalName="Opportunity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5612-8ec0-4be1-a73c-0f9566b86c0f">
      <Terms xmlns="http://schemas.microsoft.com/office/infopath/2007/PartnerControls"/>
    </lcf76f155ced4ddcb4097134ff3c332f>
    <TaxCatchAll xmlns="78daaf5c-892b-46b5-8bed-b33827858f58" xsi:nil="true"/>
    <Notes xmlns="30b15612-8ec0-4be1-a73c-0f9566b86c0f" xsi:nil="true"/>
    <OpportunityLink xmlns="30b15612-8ec0-4be1-a73c-0f9566b86c0f">
      <Url xsi:nil="true"/>
      <Description xsi:nil="true"/>
    </Opportunity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8D556-F395-4994-9D87-E6E39DB5F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aaf5c-892b-46b5-8bed-b33827858f58"/>
    <ds:schemaRef ds:uri="30b15612-8ec0-4be1-a73c-0f9566b86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A05AEA-C275-4EC2-91A0-1566BFE36406}">
  <ds:schemaRefs>
    <ds:schemaRef ds:uri="http://schemas.microsoft.com/office/2006/metadata/properties"/>
    <ds:schemaRef ds:uri="http://schemas.microsoft.com/office/infopath/2007/PartnerControls"/>
    <ds:schemaRef ds:uri="30b15612-8ec0-4be1-a73c-0f9566b86c0f"/>
    <ds:schemaRef ds:uri="78daaf5c-892b-46b5-8bed-b33827858f58"/>
  </ds:schemaRefs>
</ds:datastoreItem>
</file>

<file path=customXml/itemProps3.xml><?xml version="1.0" encoding="utf-8"?>
<ds:datastoreItem xmlns:ds="http://schemas.openxmlformats.org/officeDocument/2006/customXml" ds:itemID="{BC94CBD1-14AF-4D66-A183-BBDF034A9A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Page</dc:creator>
  <cp:keywords/>
  <dc:description/>
  <cp:lastModifiedBy>Anita Page</cp:lastModifiedBy>
  <cp:revision/>
  <dcterms:created xsi:type="dcterms:W3CDTF">2023-11-28T18:26:55Z</dcterms:created>
  <dcterms:modified xsi:type="dcterms:W3CDTF">2026-05-13T17:50:36Z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0x010100E64D3F6891F3154DB494147C72CD55FF</vt:lpwstr>
  </property>
  <property fmtid="{D5CDD505-2E9C-101B-9397-08002B2CF9AE}" pid="3" name="MediaServiceImageTags">
    <vt:lpwstr/>
  </property>
</Properties>
</file>