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7814dcf2935d56a/Desktop/State Contracts/NASPO/PRICING/"/>
    </mc:Choice>
  </mc:AlternateContent>
  <xr:revisionPtr revIDLastSave="192" documentId="11_34B457D0D4B923F587260FCDE30DFA5D493D8224" xr6:coauthVersionLast="47" xr6:coauthVersionMax="47" xr10:uidLastSave="{27F7BFB2-B0C7-4754-8407-683BBA4F9DDF}"/>
  <bookViews>
    <workbookView xWindow="28680" yWindow="390" windowWidth="29040" windowHeight="15720" xr2:uid="{00000000-000D-0000-FFFF-FFFF00000000}"/>
  </bookViews>
  <sheets>
    <sheet name="ZEF Energy Pric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skO3GvjLnwm38IvGRw71aw2394fqRONxFFyvblZ/A4="/>
    </ext>
  </extLst>
</workbook>
</file>

<file path=xl/calcChain.xml><?xml version="1.0" encoding="utf-8"?>
<calcChain xmlns="http://schemas.openxmlformats.org/spreadsheetml/2006/main">
  <c r="E95" i="1" l="1"/>
  <c r="E96" i="1"/>
  <c r="E97" i="1"/>
  <c r="E98" i="1"/>
  <c r="E99" i="1"/>
  <c r="E100" i="1"/>
  <c r="E101" i="1"/>
  <c r="E102" i="1"/>
  <c r="E103" i="1"/>
  <c r="E94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71" i="1"/>
  <c r="E69" i="1"/>
  <c r="E68" i="1"/>
  <c r="E65" i="1"/>
  <c r="E66" i="1"/>
  <c r="E64" i="1"/>
  <c r="E54" i="1"/>
  <c r="E55" i="1"/>
  <c r="E56" i="1"/>
  <c r="E57" i="1"/>
  <c r="E58" i="1"/>
  <c r="E59" i="1"/>
  <c r="E60" i="1"/>
  <c r="E61" i="1"/>
  <c r="E62" i="1"/>
  <c r="E53" i="1"/>
  <c r="E51" i="1"/>
  <c r="E50" i="1"/>
  <c r="E42" i="1"/>
  <c r="E43" i="1"/>
  <c r="E44" i="1"/>
  <c r="E45" i="1"/>
  <c r="E46" i="1"/>
  <c r="E47" i="1"/>
  <c r="E48" i="1"/>
  <c r="E41" i="1"/>
  <c r="E37" i="1"/>
  <c r="E38" i="1"/>
  <c r="E39" i="1"/>
  <c r="E36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12" i="1"/>
  <c r="E8" i="1"/>
  <c r="E9" i="1"/>
  <c r="E10" i="1"/>
  <c r="E7" i="1"/>
</calcChain>
</file>

<file path=xl/sharedStrings.xml><?xml version="1.0" encoding="utf-8"?>
<sst xmlns="http://schemas.openxmlformats.org/spreadsheetml/2006/main" count="354" uniqueCount="208">
  <si>
    <t>Pricing &amp; Lead Time Report</t>
  </si>
  <si>
    <t>BEFORE SUBMITTING AN ORDER: Check with your Sales Rep/Account Manager regarding current lead times as they are subject to changes by product model.</t>
  </si>
  <si>
    <t>SKU</t>
  </si>
  <si>
    <t>Description</t>
  </si>
  <si>
    <t>MSRP</t>
  </si>
  <si>
    <t xml:space="preserve">Lead Time </t>
  </si>
  <si>
    <t>DC Fast Chargers</t>
  </si>
  <si>
    <t>HYC-400-1-2CCS</t>
  </si>
  <si>
    <r>
      <rPr>
        <sz val="12"/>
        <color theme="1"/>
        <rFont val="Arial"/>
        <family val="2"/>
      </rPr>
      <t xml:space="preserve">Fully integrated 100kW DCFC, Dual Port DC Fast Charger with cable management and credit card reader. Includes 2 yr hardware warranty (parts and field labor) and 5 year software license including cellular connectivity, and 24/7 driver support. </t>
    </r>
    <r>
      <rPr>
        <b/>
        <sz val="12"/>
        <color theme="1"/>
        <rFont val="Arial"/>
        <family val="2"/>
      </rPr>
      <t>Hardware is made in the USA and BABA compliant.</t>
    </r>
    <r>
      <rPr>
        <sz val="12"/>
        <color theme="1"/>
        <rFont val="Arial"/>
        <family val="2"/>
      </rPr>
      <t xml:space="preserve">  NACS Connector, Extended Warranty, SLAs, and Custom Branding available for additional fee (Contact to discuss options and details).</t>
    </r>
  </si>
  <si>
    <t>16 Weeks</t>
  </si>
  <si>
    <t>HYC-400-2-2CCS</t>
  </si>
  <si>
    <t>HYC-400-3-2CCS</t>
  </si>
  <si>
    <r>
      <rPr>
        <sz val="12"/>
        <color theme="1"/>
        <rFont val="Arial"/>
        <family val="2"/>
      </rPr>
      <t xml:space="preserve">Fully integrated 300kW DCFC, Dual Port DC Fast Charger with cable management and credit card reader. Includes 2 yr hardware warranty (parts and field labor) and 5 year software license including cellular connectivity, and 24/7 driver support. </t>
    </r>
    <r>
      <rPr>
        <b/>
        <sz val="12"/>
        <color theme="1"/>
        <rFont val="Arial"/>
        <family val="2"/>
      </rPr>
      <t>Hardware is made in the USA and BABA compliant</t>
    </r>
    <r>
      <rPr>
        <sz val="12"/>
        <color theme="1"/>
        <rFont val="Arial"/>
        <family val="2"/>
      </rPr>
      <t>. NACS Connector, Extended Warranty, SLAs, and Custom Branding available for additional fee (Contact to discuss options and details).</t>
    </r>
  </si>
  <si>
    <t>HYC-400-4-2CCS</t>
  </si>
  <si>
    <r>
      <rPr>
        <sz val="12"/>
        <color theme="1"/>
        <rFont val="Arial"/>
        <family val="2"/>
      </rPr>
      <t xml:space="preserve">Fully integrated 400kW DCFC, Dual Port DC Fast Charger with cable management and credit card reader. Includes 2 yr hardware warranty (parts and field labor) and 5 year software license including cellular connectivity, and 24/7 driver support. </t>
    </r>
    <r>
      <rPr>
        <b/>
        <sz val="12"/>
        <color theme="1"/>
        <rFont val="Arial"/>
        <family val="2"/>
      </rPr>
      <t>Hardware is made in the USA and BABA compliant</t>
    </r>
    <r>
      <rPr>
        <sz val="12"/>
        <color theme="1"/>
        <rFont val="Arial"/>
        <family val="2"/>
      </rPr>
      <t>.  NACS Connector, Extended Warranty, SLAs, and Custom Branding available for additional fee (Contact to discuss options and details).</t>
    </r>
  </si>
  <si>
    <t>Commissioning &amp; Service Level Agreements</t>
  </si>
  <si>
    <t>Cx_Pre-Commissioning Consultation Call</t>
  </si>
  <si>
    <t>N/A</t>
  </si>
  <si>
    <t>Cx_Commissioning Service DCFC</t>
  </si>
  <si>
    <t xml:space="preserve">Single DCFC Charger </t>
  </si>
  <si>
    <t>Cx_Commissioning Service DCFC, addtl</t>
  </si>
  <si>
    <t>per ea. additional DCFC Charger commissioning @ same site</t>
  </si>
  <si>
    <t>SLA_KP_Zone 1 PM Only (per cabinet)</t>
  </si>
  <si>
    <t>Annual preventative maintenance, 1yr. Price varies by location of installed DCFC, Zone 1</t>
  </si>
  <si>
    <t>SLA_KP_Zone 1 PM Adder</t>
  </si>
  <si>
    <t>Annual preventative maintenance for additional unit @ same site,1yr. Price varies by location of installed DCFC, Zone 1</t>
  </si>
  <si>
    <t>SLA_KP_Zone 1 PM + Field Cab + Sat</t>
  </si>
  <si>
    <t>Annual preventative maintenance + warranty field labor 1yr. Price varies by location of installed DCFC, Zone 1</t>
  </si>
  <si>
    <t>SLA_KP_Zone 1 PM + Field Sat adder</t>
  </si>
  <si>
    <t>Annual preventative maintenance for additional unit + warranty field labor 1yr. Price varies by location of installed DCFC, Zone 1</t>
  </si>
  <si>
    <t>SLA_KP_Zone 2 PM Only (per cabinet)</t>
  </si>
  <si>
    <t>Annual preventative maintenance, 1yr. Price varies by location of installed DCFC, Zone 2</t>
  </si>
  <si>
    <t>SLA_KP_Zone 2 PM Adder</t>
  </si>
  <si>
    <t>Annual preventative maintenance for additional unit @ same site,1yr. Price varies by location of installed DCFC, Zone 2</t>
  </si>
  <si>
    <t>SLA_KP_Zone 2 PM + Field Cab + Sat</t>
  </si>
  <si>
    <t>Annual preventative maintenance + warranty field labor 1yr. Price varies by location of installed DCFC, Zone 2</t>
  </si>
  <si>
    <t>SLA_KP_Zone 2 PM + Field Sat adder</t>
  </si>
  <si>
    <t>Annual preventative maintenance for additional unit + warranty field labor 1yr. Price varies by location of installed DCFC, Zone 2</t>
  </si>
  <si>
    <t>SLA_KP_Zone 3 PM Only (per cabinet)</t>
  </si>
  <si>
    <t>Annual preventative maintenance, 1yr. Price varies by location of installed DCFC, Zone 3</t>
  </si>
  <si>
    <t>SLA_KP_Zone 3 PM Adder</t>
  </si>
  <si>
    <t>Annual preventative maintenance for additional unit @ same site,1yr. Price varies by location of installed DCFC, Zone 3</t>
  </si>
  <si>
    <t>SLA_KP_Zone 3 PM + Field Cab + Sat</t>
  </si>
  <si>
    <t>Annual preventative maintenance + warranty field labor 1yr. Price varies by location of installed DCFC, Zone 3</t>
  </si>
  <si>
    <t>SLA_KP_Zone 3 PM + Field Sat adder</t>
  </si>
  <si>
    <t>Annual preventative maintenance for additional unit + warranty field labor 1yr. Price varies by location of installed DCFC, Zone 3</t>
  </si>
  <si>
    <t>SLA_KP_Zone 4 PM Only (per cabinet)</t>
  </si>
  <si>
    <t>Annual preventative maintenance, 1yr. Price varies by location of installed DCFC, Zone 4</t>
  </si>
  <si>
    <t>SLA_KP_Zone 4 PM Adder</t>
  </si>
  <si>
    <t>Annual preventative maintenance for additional unit @ same site,1yr. Price varies by location of installed DCFC, Zone 4</t>
  </si>
  <si>
    <t>SLA_KP_Zone 4 PM + Field Cab + Sat</t>
  </si>
  <si>
    <t>Annual preventative maintenance + warranty field labor 1yr. Price varies by location of installed DCFC, Zone 4</t>
  </si>
  <si>
    <t>SLA_KP_Zone 4 PM + Field Sat adder</t>
  </si>
  <si>
    <t>Annual preventative maintenance for additional unit + warranty field labor 1yr. Price varies by location of installed DCFC, Zone 4</t>
  </si>
  <si>
    <t>SLA_KP_Zone 5 PM Only (per cabinet)</t>
  </si>
  <si>
    <t>Annual preventative maintenance, 1yr. Price varies by location of installed DCFC, Zone 5</t>
  </si>
  <si>
    <t>SLA_KP_Zone 5 PM Adder</t>
  </si>
  <si>
    <t>Annual preventative maintenance for additional unit @ same site,1yr. Price varies by location of installed DCFC, Zone 5</t>
  </si>
  <si>
    <t>SLA_KP_Zone 5 PM + Field Cab + Sat</t>
  </si>
  <si>
    <t>Annual preventative maintenance + warranty field labor 1yr. Price varies by location of installed DCFC, Zone 5</t>
  </si>
  <si>
    <t>SLA_KP_Zone 5 PM + Field Sat adder</t>
  </si>
  <si>
    <t>Annual preventative maintenance for additional unit + warranty field labor 1yr. Price varies by location of installed DCFC, Zone 5</t>
  </si>
  <si>
    <t>Level 2 Chargers</t>
  </si>
  <si>
    <t>ZEFNET Standard Series EVSEs</t>
  </si>
  <si>
    <t>Single Plug, 7.7kW Power. Can be mounted to a wall or a PMD-10R pedestal.  5-year warranty + support, 5-year cellular service, and 5-year portal access included. Includes smart phone app point-of-sale capabilities.</t>
  </si>
  <si>
    <t>5 weeks</t>
  </si>
  <si>
    <t>Single Plug, 11.5kW Power. Can be mounted to a wall or a PMD-10R pedestal.  5-year warranty + support, 5-year cellular service, and 5-year portal access included. Includes smart phone app point-of-sale capabilities.</t>
  </si>
  <si>
    <t>ZEFNET-80-C</t>
  </si>
  <si>
    <t>Single Plug, 15.4kW Power. Can be mounted to a wall or a PMD-10R pedestal.  5-year warranty + support, 5-year cellular service, and 5-year portal access included. Includes smart phone app point-of-sale capabilities.</t>
  </si>
  <si>
    <t>ZEFNET-100-C</t>
  </si>
  <si>
    <t>Single Plug, 19.2kW Power. Can be mounted to a wall or a CS-PDL pedestal.  5-year warranty + support, 5-year cellular service, and 5-year portal access included. Includes smart phone app point-of-sale capabilities.</t>
  </si>
  <si>
    <t>n/a</t>
  </si>
  <si>
    <t>EV Charger Accessories</t>
  </si>
  <si>
    <t>WMR-STD-M1</t>
  </si>
  <si>
    <t>Mobility1 Wall-mounted retractor.  Price varies depending on cable clamp diameter required.</t>
  </si>
  <si>
    <t>PMD-10R</t>
  </si>
  <si>
    <t>ProMountDuo™ Universal Pedestal, Powdercoated black over stainless steel, Ruggedized.  Can accommodate one or two of the ZEFNET-40-C, ZEFNET-60-C, or ZEFNET-80-C</t>
  </si>
  <si>
    <t>7 weeks</t>
  </si>
  <si>
    <t>CS-PDL</t>
  </si>
  <si>
    <t>CS EVSE Pedestal for use with ZEFNET-100-C.  Powdercoated black over steel.</t>
  </si>
  <si>
    <t>CS-PDL-DMKT</t>
  </si>
  <si>
    <t>CS Dual Mount Pedestal Kit for mounting qty 2x ZEFNET-100-C's to a CS-PDL.</t>
  </si>
  <si>
    <t>HCS-PDL</t>
  </si>
  <si>
    <t>ClipperCreek HCS Pedestal</t>
  </si>
  <si>
    <t>HCS-PDL-DM-CMK</t>
  </si>
  <si>
    <t>ClipperCreek Dual Mount Cable Management Pedestal Extension</t>
  </si>
  <si>
    <t>HCS-PDL-DMKT</t>
  </si>
  <si>
    <t>ClipperCreek HCS Pedestal Dual Mounting Kit</t>
  </si>
  <si>
    <t>HCS-PDL-SM-CMK</t>
  </si>
  <si>
    <t>ClipperCreek Single Mount Cable Management Pedestal Extension</t>
  </si>
  <si>
    <t>Standard Series Branding</t>
  </si>
  <si>
    <t>ZEFNET-STD-VNYL-BRND-CUSTOM</t>
  </si>
  <si>
    <t>The cost to print and apply custom branding vinyls for ZEFNET-40-C, ZEFNET-60-C, or ZEFNET-80-C commercial chargers</t>
  </si>
  <si>
    <t>+3 weeks</t>
  </si>
  <si>
    <t>ZEFNET-VNYL-BRND-SETUP</t>
  </si>
  <si>
    <t>The cost to review and approve custom branding before printing and application (required on a per design, per product basis)</t>
  </si>
  <si>
    <t>ZEFNET PRO Series EVSEs</t>
  </si>
  <si>
    <t>ZEFNET-PRO-40-US</t>
  </si>
  <si>
    <r>
      <rPr>
        <sz val="10"/>
        <color rgb="FF000000"/>
        <rFont val="Arial"/>
        <family val="2"/>
      </rPr>
      <t xml:space="preserve">Premium Retractable Dual Plug Pedestal Package. Total 15.4kW Power, 7.7kW per plug. 5-year warranty + support, 5-year cellular service, and 5-year portal access included. Includes smart phone app point-of-sale capabilities. Hot-dipped galvanized steel pedestal construction.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</si>
  <si>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13 Weeks</t>
  </si>
  <si>
    <t>ZEFNET-PRO-40-HMI-US</t>
  </si>
  <si>
    <r>
      <rPr>
        <sz val="10"/>
        <color rgb="FF000000"/>
        <rFont val="Arial"/>
        <family val="2"/>
      </rPr>
      <t xml:space="preserve">Premium Retractable Dual Plug Pedestal Package.. Total 15.4kW Power, 7.7kW per plug. 5-year warranty + support, 5-year cellular service, and 5-year portal access included. Includes smart phone app point-of-sale capabilities. Hot-dipped galvanized steel pedestal construction. w/Credit Card Module Option.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</si>
  <si>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ZEFNET-PRO-40-SER-SS</t>
  </si>
  <si>
    <t>Premium Retractable Dual Plug Pedestal Package. Total 15.4kW Power, 7.7kW per plug. 5-year warranty + support, 5-year cellular service, and 5-year portal access included. Includes smart phone app point-of-sale capabilities. Hot-dipped galvanized steel pedestal construction. w/Credit Card Module Option and w/Integrated Breaker Panel Option.  Made with US-Sourced Steel.  ZEF Energy branding included or custom branding available for an extra charge.</t>
  </si>
  <si>
    <t>ZEFNET-PRO-40-HMI-SS</t>
  </si>
  <si>
    <t>Premium Retractable Dual Plug Pedestal Package . Total 15.4kW Power, 7.7kW per plug. 5-year warranty + support, 5-year cellular service, and 5-year portal access included. Includes smart phone app point-of-sale capabilities. Hot-dipped galvanized steel pedestal construction. w/Integrated Breaker Panel Option.  Made with US-Sourced Steel.  ZEF Energy branding included or custom branding available for an extra charge.</t>
  </si>
  <si>
    <t>ZEFNET-PRO-60-US</t>
  </si>
  <si>
    <r>
      <rPr>
        <sz val="10"/>
        <color rgb="FF000000"/>
        <rFont val="Arial"/>
        <family val="2"/>
      </rPr>
      <t xml:space="preserve">Premium Retractable Dual Plug Pedestal Package. Total 23kW Power, 11.5kW per plug. 5-year warranty + support, 5-year cellular service, and 5-year portal access included. Includes smart phone app point-of-sale capabilities. Hot-dipped galvanized steel pedestal construction.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</si>
  <si>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ZEFNET-PRO-60-HMI-US</t>
  </si>
  <si>
    <r>
      <rPr>
        <sz val="10"/>
        <color rgb="FF000000"/>
        <rFont val="Arial"/>
        <family val="2"/>
      </rPr>
      <t>Premium Retractable Dual Plug Pedestal Package.. Total 23kW Power, 11.5kW per plug. 5-year warranty + support, 5-year cellular service, and 5-year portal access included. Includes smart phone app point-of-sale capabilities. Hot-dipped galvanized steel pedestal construction. w/Credit Card Module Option.  Made with US-Sourced Steel.  ZEF Energy branding included or custom branding available for an extra charge.</t>
    </r>
    <r>
      <rPr>
        <b/>
        <sz val="10"/>
        <color rgb="FF000000"/>
        <rFont val="Arial"/>
        <family val="2"/>
      </rPr>
      <t xml:space="preserve"> BABA Compliant</t>
    </r>
  </si>
  <si>
    <t>ZEFNET-PRO-60-HMI-SS</t>
  </si>
  <si>
    <t>Premium Retractable Dual Plug Pedestal Package . Total 23kW Power, 11.5kW per plug. 5-year warranty + support, 5-year cellular service, and 5-year portal access included. Includes smart phone app point-of-sale capabilities. Hot-dipped galvanized steel pedestal construction. w/Integrated Breaker Panel Option.  Made with US-Sourced Steel.  ZEF Energy branding included or custom branding available for an extra charge.</t>
  </si>
  <si>
    <t>ZEFNET-PRO-60-SER-US</t>
  </si>
  <si>
    <r>
      <rPr>
        <sz val="10"/>
        <color rgb="FF000000"/>
        <rFont val="Arial"/>
        <family val="2"/>
      </rPr>
      <t xml:space="preserve">Premium Retractable Dual Plug Pedestal Package. Total 23kW Power, 11.5kW per plug. 5-year warranty + support, 5-year cellular service, and 5-year portal access included. Includes smart phone app point-of-sale capabilities. Hot-dipped galvanized steel pedestal construction. w/Credit Card Module Option and w/Integrated Breaker Panel Option.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</si>
  <si>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ZEFNET-PRO-80-US</t>
  </si>
  <si>
    <r>
      <rPr>
        <sz val="10"/>
        <color rgb="FF000000"/>
        <rFont val="Arial"/>
        <family val="2"/>
      </rPr>
      <t xml:space="preserve">Premium Retractable Dual Plug Pedestal Package. Total 30.8kW Power, 15.4kW per plug. 5-year warranty + support, 5-year cellular service, and 5-year portal access included. Includes smart phone app point-of-sale capabilities. Hot-dipped galvanized steel pedestal construction.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</si>
  <si>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ZEFNET-PRO-80-HMI-US</t>
  </si>
  <si>
    <r>
      <rPr>
        <sz val="10"/>
        <color rgb="FF000000"/>
        <rFont val="Arial"/>
        <family val="2"/>
      </rPr>
      <t xml:space="preserve">Premium Retractable Dual Plug Pedestal Package.. Total 30.8kW Power, 15.4kW per plug. 5-year warranty + support, 5-year cellular service, and 5-year portal access included. Includes smart phone app point-of-sale capabilities. Hot-dipped galvanized steel pedestal construction. w/Credit Card Module Option.  Made with US-Sourced Steel.  ZEF Energy branding included or custom branding available for an extra charge. </t>
    </r>
    <r>
      <rPr>
        <b/>
        <sz val="10"/>
        <color rgb="FF000000"/>
        <rFont val="Arial"/>
        <family val="2"/>
      </rPr>
      <t>BABA Compliant</t>
    </r>
  </si>
  <si>
    <t>ZEFNET Pro Accessories</t>
  </si>
  <si>
    <t>ZEFNET-PRO-INSTALL KIT</t>
  </si>
  <si>
    <t>ZEFNET PRO Install Plate and Anchor Kit with galvanized hardware</t>
  </si>
  <si>
    <t>3 Weeks</t>
  </si>
  <si>
    <t>ZEFNET-PRO-HG-ANTENNA-KIT</t>
  </si>
  <si>
    <t>Optional high gain antenna kit.  Required for ZEFNET-PROs that will be installed in rural areas and anywhere with poor cellular signal.</t>
  </si>
  <si>
    <t>Ships with ZEFNET PRO</t>
  </si>
  <si>
    <t>ZEFNET-PRO-CCR-HG-ANTENNA-KIT</t>
  </si>
  <si>
    <t>Optional high gain antenna kit.  Required for credit card reader equipped ZEFNET-PROs that will be installed in rural areas and anywhere with poor cellular signal.</t>
  </si>
  <si>
    <t>ZEFNET Pro Branding</t>
  </si>
  <si>
    <t>ZEFNET-ZNP-VNYL-BRND-CUSTOM</t>
  </si>
  <si>
    <t xml:space="preserve">Customer supplied branding, applied to the front and/or back panels of the ZEFNET PRO. </t>
  </si>
  <si>
    <t>$129 per side</t>
  </si>
  <si>
    <t>Dependent on completion of the customer's design</t>
  </si>
  <si>
    <t>One time, per design, artwork setup fee for custom branded charger vinyl.</t>
  </si>
  <si>
    <t>Cx_Commissioning Service Pro L2</t>
  </si>
  <si>
    <t>Single ZEFNET Pro Commissioning</t>
  </si>
  <si>
    <t>Cx_Commissioning Service Pro L2, addtl</t>
  </si>
  <si>
    <t>Additional ZEFNET Pro Commissioning at same site</t>
  </si>
  <si>
    <t>SLA_ZNP_Zone 1 PM Only</t>
  </si>
  <si>
    <t>Preventative Maintenance Service Level Agreement for a ZEFNET Pro, per year. Price varies by location of installed EVSE, Zone 1</t>
  </si>
  <si>
    <t>SLA_ZNP_Zone 1 PM Adder</t>
  </si>
  <si>
    <t xml:space="preserve">PM SLA for each additional ZEFNET Pro at same site. price varies by location of installed EVSE, Zone 1
</t>
  </si>
  <si>
    <t>SLA_ZNP_Zone 1 PM + Field</t>
  </si>
  <si>
    <t xml:space="preserve"> Preventative Maintenance and Warranty Field Labor Service Level Agreement for a ZEFNET Pro, per year. Price varies by location of installed EVSE, Zone 1</t>
  </si>
  <si>
    <t>SLA_ZNP_Zone 1 PM + Field adder</t>
  </si>
  <si>
    <t>PM + Field SLA for each additional ZEFNET Pro at same site. price varies by location of installed EVSE, Zone 1</t>
  </si>
  <si>
    <t>SLA_ZNP_Zone 2 PM Only</t>
  </si>
  <si>
    <t>Preventative Maintenance Service Level Agreement for a ZEFNET Pro, per year. Price varies by location of installed EVSE, Zone 2</t>
  </si>
  <si>
    <t>SLA_ZNP_Zone 2 PM Adder</t>
  </si>
  <si>
    <t xml:space="preserve">PM SLA for each additional ZEFNET Pro at same site. price varies by location of installed EVSE, Zone 2
</t>
  </si>
  <si>
    <t>SLA_ZNP_Zone 2 PM + Field</t>
  </si>
  <si>
    <t xml:space="preserve"> Preventative Maintenance and Warranty Field Labor Service Level Agreement for a ZEFNET Pro, per year. Price varies by location of installed EVSE, Zone 2</t>
  </si>
  <si>
    <t>SLA_ZNP_Zone 2 PM + Field adder</t>
  </si>
  <si>
    <t>PM + Field SLA for each additional ZEFNET Pro at same site. price varies by location of installed EVSE, Zone 2</t>
  </si>
  <si>
    <t>SLA_ZNP_Zone 3 PM Only</t>
  </si>
  <si>
    <t>Preventative Maintenance Service Level Agreement for a ZEFNET Pro, per year. Price varies by location of installed EVSE, Zone 3</t>
  </si>
  <si>
    <t>SLA_ZNP_Zone 3 PM Adder</t>
  </si>
  <si>
    <t xml:space="preserve">PM SLA for each additional ZEFNET Pro at same site. price varies by location of installed EVSE, Zone 3
</t>
  </si>
  <si>
    <t>SLA_ZNP_Zone 3 PM + Field</t>
  </si>
  <si>
    <t xml:space="preserve"> Preventative Maintenance and Warranty Field Labor Service Level Agreement for a ZEFNET Pro, per year. Price varies by location of installed EVSE, Zone 3</t>
  </si>
  <si>
    <t>SLA_ZNP_Zone 3 PM + Field adder</t>
  </si>
  <si>
    <t>PM + Field SLA for each additional ZEFNET Pro at same site. price varies by location of installed EVSE, Zone 3</t>
  </si>
  <si>
    <t>SLA_ZNP_Zone 4 PM Only</t>
  </si>
  <si>
    <t>Preventative Maintenance Service Level Agreement for a ZEFNET Pro, per year. Price varies by location of installed EVSE, Zone 4</t>
  </si>
  <si>
    <t>SLA_ZNP_Zone 4 PM Adder</t>
  </si>
  <si>
    <t xml:space="preserve">PM SLA for each additional ZEFNET Pro at same site. price varies by location of installed EVSE, Zone 4
</t>
  </si>
  <si>
    <t>SLA_ZNP_Zone 4 PM + Field</t>
  </si>
  <si>
    <t xml:space="preserve"> Preventative Maintenance and Warranty Field Labor Service Level Agreement for a ZEFNET Pro, per year. Price varies by location of installed EVSE, Zone 4</t>
  </si>
  <si>
    <t>SLA_ZNP_Zone 4 PM + Field adder</t>
  </si>
  <si>
    <t>PM + Field SLA for each additional ZEFNET Pro at same site. price varies by location of installed EVSE, Zone 4</t>
  </si>
  <si>
    <t>SLA_ZNP_Zone 5 PM Only</t>
  </si>
  <si>
    <t>Preventative Maintenance Service Level Agreement for a ZEFNET Pro, per year. Price varies by location of installed EVSE, Zone 5</t>
  </si>
  <si>
    <t>SLA_ZNP_Zone 5 PM Adder</t>
  </si>
  <si>
    <t xml:space="preserve">PM SLA for each additional ZEFNET Pro at same site. price varies by location of installed EVSE, Zone 5
</t>
  </si>
  <si>
    <t>SLA_ZNP_Zone 5 PM + Field</t>
  </si>
  <si>
    <t xml:space="preserve"> Preventative Maintenance and Warranty Field Labor Service Level Agreement for a ZEFNET Pro, per year. Price varies by location of installed EVSE, Zone 5</t>
  </si>
  <si>
    <t>SLA_ZNP_Zone 5 PM + Field adder</t>
  </si>
  <si>
    <t>PM + Field SLA for each additional ZEFNET Pro at same site. price varies by location of installed EVSE, Zone 5</t>
  </si>
  <si>
    <t>ZEFNET Pro Service Parts</t>
  </si>
  <si>
    <t>ZNPCBA11</t>
  </si>
  <si>
    <t>ZEFNET Pro Peripheral Controller Box Assembly</t>
  </si>
  <si>
    <t>2 weeks</t>
  </si>
  <si>
    <t>ZEFNET-ZNP-LED-ASSY</t>
  </si>
  <si>
    <t>LED halo assembly, each</t>
  </si>
  <si>
    <t>ZEFNET-HMI-ASSY</t>
  </si>
  <si>
    <t>Complete HMI (human/machine interface) assembly for ZEFNET PROs</t>
  </si>
  <si>
    <t>HMI-PC-M8-01</t>
  </si>
  <si>
    <t>HMI to Peripheral Controller data cable, M8 to M8</t>
  </si>
  <si>
    <t>1 week</t>
  </si>
  <si>
    <t>CCRPCW-01</t>
  </si>
  <si>
    <t>ZEFNET Pro credit card reader power cable, M8 to MDB</t>
  </si>
  <si>
    <t>EPCW-10</t>
  </si>
  <si>
    <t>EVSE to Peripheral Controller M8 cable</t>
  </si>
  <si>
    <t>ZEFNET-ZNP-60-CABLE-CUT-SK v1</t>
  </si>
  <si>
    <t>Replacement Cable and Retractor Cable Clamp for ZEFNET-PRO-60's</t>
  </si>
  <si>
    <t>RETRACTOR-STD-M1-0.75"</t>
  </si>
  <si>
    <t>Mobility1 Cable retractor with cable clamp for ZEFNET PROs</t>
  </si>
  <si>
    <t>RETRACTOR-CLAMP-M1-0.75</t>
  </si>
  <si>
    <t>Mobility1 Cable clamp for RETRACTOR-STD-M1-0.75"</t>
  </si>
  <si>
    <t>ZNP-ANT-DOME</t>
  </si>
  <si>
    <t>Standard antenna for ZEFNET PROs</t>
  </si>
  <si>
    <t>1 Week</t>
  </si>
  <si>
    <t>NASPO Discount</t>
  </si>
  <si>
    <t>NASPO Price</t>
  </si>
  <si>
    <t xml:space="preserve">1 hour planning call </t>
  </si>
  <si>
    <t xml:space="preserve">Downpayment </t>
  </si>
  <si>
    <t xml:space="preserve">ZEFNET-60-C </t>
  </si>
  <si>
    <t xml:space="preserve">ZEFNET-40-C </t>
  </si>
  <si>
    <r>
      <t xml:space="preserve">Fully integrated 200kW DCFC, Dual Port DC Fast Charger with cable management and credit card reader. Includes 2 yr hardware warranty (parts and field labor) and 5 year software license including cellular connectivity, and 24/7 driver support. </t>
    </r>
    <r>
      <rPr>
        <b/>
        <sz val="12"/>
        <color theme="1"/>
        <rFont val="Arial"/>
        <family val="2"/>
      </rPr>
      <t>Hardware is made in the USA and BABA compliant.</t>
    </r>
    <r>
      <rPr>
        <sz val="12"/>
        <color theme="1"/>
        <rFont val="Arial"/>
        <family val="2"/>
      </rPr>
      <t xml:space="preserve">  NACS Connector, Extended Warranty, SLAs, and Custom Branding available for additional fee (Contact to discuss options and details).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</si>
</sst>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1" x14ac:knownFonts="1">
    <font>
      <sz val="10"/>
      <color rgb="FF000000"/>
      <name val="Arial"/>
      <scheme val="minor"/>
    </font>
    <font>
      <b/>
      <sz val="14"/>
      <color rgb="FFFF0000"/>
      <name val="Arial"/>
      <family val="2"/>
    </font>
    <font>
      <b/>
      <sz val="24"/>
      <color rgb="FF1155CC"/>
      <name val="Arial"/>
      <family val="2"/>
    </font>
    <font>
      <b/>
      <sz val="14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155CC"/>
        <bgColor rgb="FF1155CC"/>
      </patternFill>
    </fill>
    <fill>
      <patternFill patternType="solid">
        <fgColor rgb="FFD8D8D8"/>
        <bgColor rgb="FFD8D8D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wrapText="1"/>
    </xf>
    <xf numFmtId="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165" fontId="13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5" fontId="13" fillId="0" borderId="5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/>
    </xf>
    <xf numFmtId="165" fontId="13" fillId="3" borderId="7" xfId="0" applyNumberFormat="1" applyFont="1" applyFill="1" applyBorder="1" applyAlignment="1">
      <alignment horizontal="center" vertical="center"/>
    </xf>
    <xf numFmtId="9" fontId="9" fillId="3" borderId="7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165" fontId="13" fillId="0" borderId="4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7" fillId="3" borderId="9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5" fontId="13" fillId="0" borderId="5" xfId="0" applyNumberFormat="1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6" fillId="3" borderId="7" xfId="0" applyFont="1" applyFill="1" applyBorder="1"/>
    <xf numFmtId="0" fontId="16" fillId="3" borderId="8" xfId="0" applyFont="1" applyFill="1" applyBorder="1"/>
    <xf numFmtId="0" fontId="1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wrapText="1"/>
    </xf>
    <xf numFmtId="165" fontId="13" fillId="0" borderId="3" xfId="0" applyNumberFormat="1" applyFont="1" applyBorder="1" applyAlignment="1">
      <alignment horizontal="center" vertical="center" wrapText="1"/>
    </xf>
    <xf numFmtId="9" fontId="13" fillId="0" borderId="4" xfId="1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9" fontId="13" fillId="0" borderId="2" xfId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165" fontId="13" fillId="0" borderId="11" xfId="0" applyNumberFormat="1" applyFont="1" applyBorder="1" applyAlignment="1">
      <alignment horizontal="center" vertical="center"/>
    </xf>
    <xf numFmtId="165" fontId="19" fillId="0" borderId="4" xfId="0" applyNumberFormat="1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horizontal="center" vertical="center" wrapText="1"/>
    </xf>
    <xf numFmtId="165" fontId="13" fillId="0" borderId="14" xfId="0" applyNumberFormat="1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165" fontId="13" fillId="3" borderId="16" xfId="0" applyNumberFormat="1" applyFont="1" applyFill="1" applyBorder="1" applyAlignment="1">
      <alignment horizontal="center" vertical="center"/>
    </xf>
    <xf numFmtId="9" fontId="9" fillId="3" borderId="16" xfId="0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165" fontId="13" fillId="0" borderId="18" xfId="0" applyNumberFormat="1" applyFont="1" applyBorder="1" applyAlignment="1">
      <alignment horizontal="center" vertical="center"/>
    </xf>
    <xf numFmtId="9" fontId="9" fillId="0" borderId="19" xfId="0" applyNumberFormat="1" applyFont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65" fontId="9" fillId="0" borderId="5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/>
    </xf>
    <xf numFmtId="165" fontId="13" fillId="3" borderId="16" xfId="0" applyNumberFormat="1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165" fontId="11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wrapText="1"/>
    </xf>
    <xf numFmtId="0" fontId="10" fillId="0" borderId="4" xfId="0" applyFont="1" applyBorder="1"/>
    <xf numFmtId="0" fontId="10" fillId="0" borderId="4" xfId="0" applyFont="1" applyBorder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4" fontId="9" fillId="3" borderId="16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9" fontId="11" fillId="0" borderId="4" xfId="1" applyFont="1" applyBorder="1" applyAlignment="1">
      <alignment horizontal="center" vertical="center"/>
    </xf>
    <xf numFmtId="9" fontId="11" fillId="0" borderId="2" xfId="1" applyFont="1" applyBorder="1" applyAlignment="1">
      <alignment horizontal="center" vertical="center"/>
    </xf>
    <xf numFmtId="9" fontId="11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76200</xdr:rowOff>
    </xdr:from>
    <xdr:ext cx="2762250" cy="504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0"/>
  <sheetViews>
    <sheetView tabSelected="1" workbookViewId="0">
      <pane ySplit="5" topLeftCell="A6" activePane="bottomLeft" state="frozen"/>
      <selection pane="bottomLeft" activeCell="D1" sqref="D1"/>
    </sheetView>
  </sheetViews>
  <sheetFormatPr defaultColWidth="12.5703125" defaultRowHeight="15" customHeight="1" x14ac:dyDescent="0.2"/>
  <cols>
    <col min="1" max="1" width="45" customWidth="1"/>
    <col min="2" max="2" width="92.85546875" customWidth="1"/>
    <col min="3" max="5" width="15.85546875" customWidth="1"/>
    <col min="6" max="6" width="23.42578125" customWidth="1"/>
    <col min="7" max="7" width="14.42578125" customWidth="1"/>
    <col min="8" max="28" width="8.5703125" customWidth="1"/>
  </cols>
  <sheetData>
    <row r="1" spans="1:7" ht="52.5" customHeight="1" x14ac:dyDescent="0.4">
      <c r="A1" s="1"/>
      <c r="B1" s="95" t="s">
        <v>0</v>
      </c>
      <c r="C1" s="96"/>
      <c r="F1" s="2"/>
      <c r="G1" s="1"/>
    </row>
    <row r="2" spans="1:7" ht="62.25" customHeight="1" x14ac:dyDescent="0.25">
      <c r="A2" s="3"/>
      <c r="B2" s="3"/>
      <c r="C2" s="3"/>
      <c r="D2" s="3"/>
      <c r="E2" s="3"/>
      <c r="F2" s="4"/>
      <c r="G2" s="3"/>
    </row>
    <row r="3" spans="1:7" ht="51.75" customHeight="1" x14ac:dyDescent="0.25">
      <c r="A3" s="97" t="s">
        <v>1</v>
      </c>
      <c r="B3" s="96"/>
      <c r="C3" s="96"/>
      <c r="D3" s="96"/>
      <c r="E3" s="96"/>
      <c r="F3" s="96"/>
      <c r="G3" s="96"/>
    </row>
    <row r="4" spans="1:7" ht="17.25" customHeight="1" x14ac:dyDescent="0.25">
      <c r="B4" s="1"/>
      <c r="C4" s="5"/>
      <c r="D4" s="5"/>
      <c r="E4" s="5"/>
      <c r="F4" s="1"/>
      <c r="G4" s="1"/>
    </row>
    <row r="5" spans="1:7" ht="40.5" customHeight="1" thickBot="1" x14ac:dyDescent="0.25">
      <c r="A5" s="6" t="s">
        <v>2</v>
      </c>
      <c r="B5" s="6" t="s">
        <v>3</v>
      </c>
      <c r="C5" s="6" t="s">
        <v>4</v>
      </c>
      <c r="D5" s="55" t="s">
        <v>201</v>
      </c>
      <c r="E5" s="55" t="s">
        <v>202</v>
      </c>
      <c r="F5" s="91" t="s">
        <v>204</v>
      </c>
      <c r="G5" s="6" t="s">
        <v>5</v>
      </c>
    </row>
    <row r="6" spans="1:7" ht="31.5" customHeight="1" thickBot="1" x14ac:dyDescent="0.3">
      <c r="A6" s="86" t="s">
        <v>6</v>
      </c>
      <c r="B6" s="89"/>
      <c r="C6" s="90"/>
      <c r="D6" s="90"/>
      <c r="E6" s="90"/>
      <c r="F6" s="70"/>
      <c r="G6" s="71"/>
    </row>
    <row r="7" spans="1:7" ht="79.5" customHeight="1" x14ac:dyDescent="0.2">
      <c r="A7" s="87" t="s">
        <v>7</v>
      </c>
      <c r="B7" s="88" t="s">
        <v>8</v>
      </c>
      <c r="C7" s="78">
        <v>83150</v>
      </c>
      <c r="D7" s="92">
        <v>0.03</v>
      </c>
      <c r="E7" s="78">
        <f>C7*SUM(1-D7)</f>
        <v>80655.5</v>
      </c>
      <c r="F7" s="19">
        <v>0.5</v>
      </c>
      <c r="G7" s="16" t="s">
        <v>9</v>
      </c>
    </row>
    <row r="8" spans="1:7" ht="79.5" customHeight="1" x14ac:dyDescent="0.2">
      <c r="A8" s="7" t="s">
        <v>10</v>
      </c>
      <c r="B8" s="8" t="s">
        <v>207</v>
      </c>
      <c r="C8" s="60">
        <v>106900</v>
      </c>
      <c r="D8" s="93">
        <v>0.03</v>
      </c>
      <c r="E8" s="60">
        <f t="shared" ref="E8:E10" si="0">C8*SUM(1-D8)</f>
        <v>103693</v>
      </c>
      <c r="F8" s="9">
        <v>0.5</v>
      </c>
      <c r="G8" s="10" t="s">
        <v>9</v>
      </c>
    </row>
    <row r="9" spans="1:7" ht="79.5" customHeight="1" x14ac:dyDescent="0.2">
      <c r="A9" s="7" t="s">
        <v>11</v>
      </c>
      <c r="B9" s="8" t="s">
        <v>12</v>
      </c>
      <c r="C9" s="60">
        <v>130667</v>
      </c>
      <c r="D9" s="93">
        <v>0.03</v>
      </c>
      <c r="E9" s="60">
        <f t="shared" si="0"/>
        <v>126746.98999999999</v>
      </c>
      <c r="F9" s="9">
        <v>0.5</v>
      </c>
      <c r="G9" s="10" t="s">
        <v>9</v>
      </c>
    </row>
    <row r="10" spans="1:7" ht="79.5" customHeight="1" thickBot="1" x14ac:dyDescent="0.25">
      <c r="A10" s="81" t="s">
        <v>13</v>
      </c>
      <c r="B10" s="82" t="s">
        <v>14</v>
      </c>
      <c r="C10" s="83">
        <v>154417</v>
      </c>
      <c r="D10" s="94">
        <v>0.03</v>
      </c>
      <c r="E10" s="83">
        <f t="shared" si="0"/>
        <v>149784.49</v>
      </c>
      <c r="F10" s="38">
        <v>0.5</v>
      </c>
      <c r="G10" s="23" t="s">
        <v>9</v>
      </c>
    </row>
    <row r="11" spans="1:7" ht="28.5" customHeight="1" thickBot="1" x14ac:dyDescent="0.3">
      <c r="A11" s="86" t="s">
        <v>6</v>
      </c>
      <c r="B11" s="74" t="s">
        <v>15</v>
      </c>
      <c r="C11" s="79"/>
      <c r="D11" s="79"/>
      <c r="E11" s="79"/>
      <c r="F11" s="75"/>
      <c r="G11" s="71"/>
    </row>
    <row r="12" spans="1:7" ht="28.5" customHeight="1" x14ac:dyDescent="0.2">
      <c r="A12" s="84" t="s">
        <v>16</v>
      </c>
      <c r="B12" s="17" t="s">
        <v>203</v>
      </c>
      <c r="C12" s="18">
        <v>250</v>
      </c>
      <c r="D12" s="18" t="s">
        <v>71</v>
      </c>
      <c r="E12" s="18">
        <f>C12</f>
        <v>250</v>
      </c>
      <c r="F12" s="19">
        <v>0.5</v>
      </c>
      <c r="G12" s="85" t="s">
        <v>17</v>
      </c>
    </row>
    <row r="13" spans="1:7" ht="28.5" customHeight="1" x14ac:dyDescent="0.2">
      <c r="A13" s="11" t="s">
        <v>18</v>
      </c>
      <c r="B13" s="12" t="s">
        <v>19</v>
      </c>
      <c r="C13" s="13">
        <v>3520</v>
      </c>
      <c r="D13" s="13" t="s">
        <v>71</v>
      </c>
      <c r="E13" s="13">
        <f t="shared" ref="E13:E34" si="1">C13</f>
        <v>3520</v>
      </c>
      <c r="F13" s="9">
        <v>0.5</v>
      </c>
      <c r="G13" s="14" t="s">
        <v>17</v>
      </c>
    </row>
    <row r="14" spans="1:7" ht="28.5" customHeight="1" x14ac:dyDescent="0.2">
      <c r="A14" s="11" t="s">
        <v>20</v>
      </c>
      <c r="B14" s="12" t="s">
        <v>21</v>
      </c>
      <c r="C14" s="13">
        <v>1760</v>
      </c>
      <c r="D14" s="13" t="s">
        <v>71</v>
      </c>
      <c r="E14" s="13">
        <f t="shared" si="1"/>
        <v>1760</v>
      </c>
      <c r="F14" s="9">
        <v>0.5</v>
      </c>
      <c r="G14" s="14" t="s">
        <v>17</v>
      </c>
    </row>
    <row r="15" spans="1:7" ht="28.5" customHeight="1" x14ac:dyDescent="0.2">
      <c r="A15" s="11" t="s">
        <v>22</v>
      </c>
      <c r="B15" s="12" t="s">
        <v>23</v>
      </c>
      <c r="C15" s="13">
        <v>2212</v>
      </c>
      <c r="D15" s="13" t="s">
        <v>71</v>
      </c>
      <c r="E15" s="13">
        <f t="shared" si="1"/>
        <v>2212</v>
      </c>
      <c r="F15" s="9">
        <v>0.5</v>
      </c>
      <c r="G15" s="14" t="s">
        <v>17</v>
      </c>
    </row>
    <row r="16" spans="1:7" ht="28.5" customHeight="1" x14ac:dyDescent="0.2">
      <c r="A16" s="11" t="s">
        <v>24</v>
      </c>
      <c r="B16" s="12" t="s">
        <v>25</v>
      </c>
      <c r="C16" s="13">
        <v>1264</v>
      </c>
      <c r="D16" s="13" t="s">
        <v>71</v>
      </c>
      <c r="E16" s="13">
        <f t="shared" si="1"/>
        <v>1264</v>
      </c>
      <c r="F16" s="9">
        <v>0.5</v>
      </c>
      <c r="G16" s="14" t="s">
        <v>17</v>
      </c>
    </row>
    <row r="17" spans="1:7" ht="28.5" customHeight="1" x14ac:dyDescent="0.2">
      <c r="A17" s="11" t="s">
        <v>26</v>
      </c>
      <c r="B17" s="12" t="s">
        <v>27</v>
      </c>
      <c r="C17" s="13">
        <v>4424</v>
      </c>
      <c r="D17" s="13" t="s">
        <v>71</v>
      </c>
      <c r="E17" s="13">
        <f t="shared" si="1"/>
        <v>4424</v>
      </c>
      <c r="F17" s="9">
        <v>0.5</v>
      </c>
      <c r="G17" s="14" t="s">
        <v>17</v>
      </c>
    </row>
    <row r="18" spans="1:7" ht="28.5" customHeight="1" x14ac:dyDescent="0.2">
      <c r="A18" s="11" t="s">
        <v>28</v>
      </c>
      <c r="B18" s="12" t="s">
        <v>29</v>
      </c>
      <c r="C18" s="13">
        <v>1264</v>
      </c>
      <c r="D18" s="13" t="s">
        <v>71</v>
      </c>
      <c r="E18" s="13">
        <f t="shared" si="1"/>
        <v>1264</v>
      </c>
      <c r="F18" s="9">
        <v>0.5</v>
      </c>
      <c r="G18" s="14" t="s">
        <v>17</v>
      </c>
    </row>
    <row r="19" spans="1:7" ht="28.5" customHeight="1" x14ac:dyDescent="0.2">
      <c r="A19" s="11" t="s">
        <v>30</v>
      </c>
      <c r="B19" s="12" t="s">
        <v>31</v>
      </c>
      <c r="C19" s="13">
        <v>2520</v>
      </c>
      <c r="D19" s="13" t="s">
        <v>71</v>
      </c>
      <c r="E19" s="13">
        <f t="shared" si="1"/>
        <v>2520</v>
      </c>
      <c r="F19" s="9">
        <v>0.5</v>
      </c>
      <c r="G19" s="14" t="s">
        <v>17</v>
      </c>
    </row>
    <row r="20" spans="1:7" ht="28.5" customHeight="1" x14ac:dyDescent="0.2">
      <c r="A20" s="11" t="s">
        <v>32</v>
      </c>
      <c r="B20" s="12" t="s">
        <v>33</v>
      </c>
      <c r="C20" s="13">
        <v>1440</v>
      </c>
      <c r="D20" s="13" t="s">
        <v>71</v>
      </c>
      <c r="E20" s="13">
        <f t="shared" si="1"/>
        <v>1440</v>
      </c>
      <c r="F20" s="9">
        <v>0.5</v>
      </c>
      <c r="G20" s="14" t="s">
        <v>17</v>
      </c>
    </row>
    <row r="21" spans="1:7" ht="28.5" customHeight="1" x14ac:dyDescent="0.2">
      <c r="A21" s="11" t="s">
        <v>34</v>
      </c>
      <c r="B21" s="12" t="s">
        <v>35</v>
      </c>
      <c r="C21" s="13">
        <v>5040</v>
      </c>
      <c r="D21" s="13" t="s">
        <v>71</v>
      </c>
      <c r="E21" s="13">
        <f t="shared" si="1"/>
        <v>5040</v>
      </c>
      <c r="F21" s="9">
        <v>0.5</v>
      </c>
      <c r="G21" s="14" t="s">
        <v>17</v>
      </c>
    </row>
    <row r="22" spans="1:7" ht="28.5" customHeight="1" x14ac:dyDescent="0.2">
      <c r="A22" s="11" t="s">
        <v>36</v>
      </c>
      <c r="B22" s="12" t="s">
        <v>37</v>
      </c>
      <c r="C22" s="13">
        <v>1440</v>
      </c>
      <c r="D22" s="13" t="s">
        <v>71</v>
      </c>
      <c r="E22" s="13">
        <f t="shared" si="1"/>
        <v>1440</v>
      </c>
      <c r="F22" s="9">
        <v>0.5</v>
      </c>
      <c r="G22" s="14" t="s">
        <v>17</v>
      </c>
    </row>
    <row r="23" spans="1:7" ht="28.5" customHeight="1" x14ac:dyDescent="0.2">
      <c r="A23" s="11" t="s">
        <v>38</v>
      </c>
      <c r="B23" s="12" t="s">
        <v>39</v>
      </c>
      <c r="C23" s="13">
        <v>3080</v>
      </c>
      <c r="D23" s="13" t="s">
        <v>71</v>
      </c>
      <c r="E23" s="13">
        <f t="shared" si="1"/>
        <v>3080</v>
      </c>
      <c r="F23" s="9">
        <v>0.5</v>
      </c>
      <c r="G23" s="14" t="s">
        <v>17</v>
      </c>
    </row>
    <row r="24" spans="1:7" ht="28.5" customHeight="1" x14ac:dyDescent="0.2">
      <c r="A24" s="11" t="s">
        <v>40</v>
      </c>
      <c r="B24" s="12" t="s">
        <v>41</v>
      </c>
      <c r="C24" s="13">
        <v>1760</v>
      </c>
      <c r="D24" s="13" t="s">
        <v>71</v>
      </c>
      <c r="E24" s="13">
        <f t="shared" si="1"/>
        <v>1760</v>
      </c>
      <c r="F24" s="9">
        <v>0.5</v>
      </c>
      <c r="G24" s="14" t="s">
        <v>17</v>
      </c>
    </row>
    <row r="25" spans="1:7" ht="28.5" customHeight="1" x14ac:dyDescent="0.2">
      <c r="A25" s="11" t="s">
        <v>42</v>
      </c>
      <c r="B25" s="12" t="s">
        <v>43</v>
      </c>
      <c r="C25" s="13">
        <v>6160</v>
      </c>
      <c r="D25" s="13" t="s">
        <v>71</v>
      </c>
      <c r="E25" s="13">
        <f t="shared" si="1"/>
        <v>6160</v>
      </c>
      <c r="F25" s="9">
        <v>0.5</v>
      </c>
      <c r="G25" s="14" t="s">
        <v>17</v>
      </c>
    </row>
    <row r="26" spans="1:7" ht="28.5" customHeight="1" x14ac:dyDescent="0.2">
      <c r="A26" s="11" t="s">
        <v>44</v>
      </c>
      <c r="B26" s="12" t="s">
        <v>45</v>
      </c>
      <c r="C26" s="13">
        <v>1760</v>
      </c>
      <c r="D26" s="13" t="s">
        <v>71</v>
      </c>
      <c r="E26" s="13">
        <f t="shared" si="1"/>
        <v>1760</v>
      </c>
      <c r="F26" s="9">
        <v>0.5</v>
      </c>
      <c r="G26" s="14" t="s">
        <v>17</v>
      </c>
    </row>
    <row r="27" spans="1:7" ht="28.5" customHeight="1" x14ac:dyDescent="0.2">
      <c r="A27" s="11" t="s">
        <v>46</v>
      </c>
      <c r="B27" s="12" t="s">
        <v>47</v>
      </c>
      <c r="C27" s="13">
        <v>3584</v>
      </c>
      <c r="D27" s="13" t="s">
        <v>71</v>
      </c>
      <c r="E27" s="13">
        <f t="shared" si="1"/>
        <v>3584</v>
      </c>
      <c r="F27" s="9">
        <v>0.5</v>
      </c>
      <c r="G27" s="14" t="s">
        <v>17</v>
      </c>
    </row>
    <row r="28" spans="1:7" ht="28.5" customHeight="1" x14ac:dyDescent="0.2">
      <c r="A28" s="11" t="s">
        <v>48</v>
      </c>
      <c r="B28" s="12" t="s">
        <v>49</v>
      </c>
      <c r="C28" s="13">
        <v>2048</v>
      </c>
      <c r="D28" s="13" t="s">
        <v>71</v>
      </c>
      <c r="E28" s="13">
        <f t="shared" si="1"/>
        <v>2048</v>
      </c>
      <c r="F28" s="9">
        <v>0.5</v>
      </c>
      <c r="G28" s="14" t="s">
        <v>17</v>
      </c>
    </row>
    <row r="29" spans="1:7" ht="28.5" customHeight="1" x14ac:dyDescent="0.2">
      <c r="A29" s="11" t="s">
        <v>50</v>
      </c>
      <c r="B29" s="12" t="s">
        <v>51</v>
      </c>
      <c r="C29" s="13">
        <v>7168</v>
      </c>
      <c r="D29" s="13" t="s">
        <v>71</v>
      </c>
      <c r="E29" s="13">
        <f t="shared" si="1"/>
        <v>7168</v>
      </c>
      <c r="F29" s="9">
        <v>0.5</v>
      </c>
      <c r="G29" s="14" t="s">
        <v>17</v>
      </c>
    </row>
    <row r="30" spans="1:7" ht="28.5" customHeight="1" x14ac:dyDescent="0.2">
      <c r="A30" s="11" t="s">
        <v>52</v>
      </c>
      <c r="B30" s="12" t="s">
        <v>53</v>
      </c>
      <c r="C30" s="13">
        <v>2048</v>
      </c>
      <c r="D30" s="13" t="s">
        <v>71</v>
      </c>
      <c r="E30" s="13">
        <f t="shared" si="1"/>
        <v>2048</v>
      </c>
      <c r="F30" s="9">
        <v>0.5</v>
      </c>
      <c r="G30" s="14" t="s">
        <v>17</v>
      </c>
    </row>
    <row r="31" spans="1:7" ht="28.5" customHeight="1" x14ac:dyDescent="0.2">
      <c r="A31" s="11" t="s">
        <v>54</v>
      </c>
      <c r="B31" s="12" t="s">
        <v>55</v>
      </c>
      <c r="C31" s="13">
        <v>4816</v>
      </c>
      <c r="D31" s="13" t="s">
        <v>71</v>
      </c>
      <c r="E31" s="13">
        <f t="shared" si="1"/>
        <v>4816</v>
      </c>
      <c r="F31" s="9">
        <v>0.5</v>
      </c>
      <c r="G31" s="14" t="s">
        <v>17</v>
      </c>
    </row>
    <row r="32" spans="1:7" ht="28.5" customHeight="1" x14ac:dyDescent="0.2">
      <c r="A32" s="11" t="s">
        <v>56</v>
      </c>
      <c r="B32" s="12" t="s">
        <v>57</v>
      </c>
      <c r="C32" s="13">
        <v>2752</v>
      </c>
      <c r="D32" s="13" t="s">
        <v>71</v>
      </c>
      <c r="E32" s="13">
        <f t="shared" si="1"/>
        <v>2752</v>
      </c>
      <c r="F32" s="9">
        <v>0.5</v>
      </c>
      <c r="G32" s="14" t="s">
        <v>17</v>
      </c>
    </row>
    <row r="33" spans="1:7" ht="28.5" customHeight="1" x14ac:dyDescent="0.2">
      <c r="A33" s="11" t="s">
        <v>58</v>
      </c>
      <c r="B33" s="12" t="s">
        <v>59</v>
      </c>
      <c r="C33" s="13">
        <v>9632</v>
      </c>
      <c r="D33" s="13" t="s">
        <v>71</v>
      </c>
      <c r="E33" s="13">
        <f t="shared" si="1"/>
        <v>9632</v>
      </c>
      <c r="F33" s="9">
        <v>0.5</v>
      </c>
      <c r="G33" s="14" t="s">
        <v>17</v>
      </c>
    </row>
    <row r="34" spans="1:7" ht="28.5" customHeight="1" thickBot="1" x14ac:dyDescent="0.25">
      <c r="A34" s="76" t="s">
        <v>60</v>
      </c>
      <c r="B34" s="24" t="s">
        <v>61</v>
      </c>
      <c r="C34" s="40">
        <v>2752</v>
      </c>
      <c r="D34" s="40" t="s">
        <v>71</v>
      </c>
      <c r="E34" s="40">
        <f t="shared" si="1"/>
        <v>2752</v>
      </c>
      <c r="F34" s="38">
        <v>0.5</v>
      </c>
      <c r="G34" s="77" t="s">
        <v>17</v>
      </c>
    </row>
    <row r="35" spans="1:7" ht="40.5" customHeight="1" thickBot="1" x14ac:dyDescent="0.3">
      <c r="A35" s="67" t="s">
        <v>62</v>
      </c>
      <c r="B35" s="74" t="s">
        <v>63</v>
      </c>
      <c r="C35" s="79"/>
      <c r="D35" s="79"/>
      <c r="E35" s="79"/>
      <c r="F35" s="70"/>
      <c r="G35" s="80"/>
    </row>
    <row r="36" spans="1:7" ht="45" customHeight="1" x14ac:dyDescent="0.2">
      <c r="A36" s="16" t="s">
        <v>206</v>
      </c>
      <c r="B36" s="17" t="s">
        <v>64</v>
      </c>
      <c r="C36" s="18">
        <v>2640</v>
      </c>
      <c r="D36" s="57">
        <v>0.17</v>
      </c>
      <c r="E36" s="78">
        <f t="shared" ref="E36:E48" si="2">C36*SUM(1-D36)</f>
        <v>2191.1999999999998</v>
      </c>
      <c r="F36" s="19">
        <v>0.5</v>
      </c>
      <c r="G36" s="20" t="s">
        <v>65</v>
      </c>
    </row>
    <row r="37" spans="1:7" ht="45" customHeight="1" x14ac:dyDescent="0.2">
      <c r="A37" s="10" t="s">
        <v>205</v>
      </c>
      <c r="B37" s="12" t="s">
        <v>66</v>
      </c>
      <c r="C37" s="21">
        <v>3030</v>
      </c>
      <c r="D37" s="58">
        <v>0.03</v>
      </c>
      <c r="E37" s="60">
        <f t="shared" si="2"/>
        <v>2939.1</v>
      </c>
      <c r="F37" s="9">
        <v>0.5</v>
      </c>
      <c r="G37" s="22" t="s">
        <v>65</v>
      </c>
    </row>
    <row r="38" spans="1:7" ht="45" customHeight="1" x14ac:dyDescent="0.2">
      <c r="A38" s="10" t="s">
        <v>67</v>
      </c>
      <c r="B38" s="12" t="s">
        <v>68</v>
      </c>
      <c r="C38" s="21">
        <v>3260</v>
      </c>
      <c r="D38" s="58">
        <v>0.03</v>
      </c>
      <c r="E38" s="60">
        <f t="shared" si="2"/>
        <v>3162.2</v>
      </c>
      <c r="F38" s="9">
        <v>0.5</v>
      </c>
      <c r="G38" s="22" t="s">
        <v>65</v>
      </c>
    </row>
    <row r="39" spans="1:7" ht="45" customHeight="1" x14ac:dyDescent="0.2">
      <c r="A39" s="10" t="s">
        <v>69</v>
      </c>
      <c r="B39" s="12" t="s">
        <v>70</v>
      </c>
      <c r="C39" s="21">
        <v>4274</v>
      </c>
      <c r="D39" s="58">
        <v>0.03</v>
      </c>
      <c r="E39" s="60">
        <f t="shared" si="2"/>
        <v>4145.78</v>
      </c>
      <c r="F39" s="9">
        <v>0.5</v>
      </c>
      <c r="G39" s="22" t="s">
        <v>65</v>
      </c>
    </row>
    <row r="40" spans="1:7" ht="43.5" customHeight="1" x14ac:dyDescent="0.25">
      <c r="A40" s="26" t="s">
        <v>62</v>
      </c>
      <c r="B40" s="27" t="s">
        <v>72</v>
      </c>
      <c r="C40" s="28"/>
      <c r="D40" s="28"/>
      <c r="E40" s="28"/>
      <c r="F40" s="29"/>
      <c r="G40" s="30"/>
    </row>
    <row r="41" spans="1:7" ht="32.25" customHeight="1" x14ac:dyDescent="0.2">
      <c r="A41" s="16" t="s">
        <v>73</v>
      </c>
      <c r="B41" s="31" t="s">
        <v>74</v>
      </c>
      <c r="C41" s="32">
        <v>424</v>
      </c>
      <c r="D41" s="58">
        <v>0.03</v>
      </c>
      <c r="E41" s="60">
        <f t="shared" si="2"/>
        <v>411.28</v>
      </c>
      <c r="F41" s="19">
        <v>0.5</v>
      </c>
      <c r="G41" s="20" t="s">
        <v>65</v>
      </c>
    </row>
    <row r="42" spans="1:7" ht="32.25" customHeight="1" x14ac:dyDescent="0.2">
      <c r="A42" s="10" t="s">
        <v>75</v>
      </c>
      <c r="B42" s="33" t="s">
        <v>76</v>
      </c>
      <c r="C42" s="21">
        <v>992</v>
      </c>
      <c r="D42" s="58">
        <v>0.03</v>
      </c>
      <c r="E42" s="60">
        <f t="shared" si="2"/>
        <v>962.24</v>
      </c>
      <c r="F42" s="9">
        <v>0.5</v>
      </c>
      <c r="G42" s="10" t="s">
        <v>77</v>
      </c>
    </row>
    <row r="43" spans="1:7" ht="32.25" customHeight="1" x14ac:dyDescent="0.2">
      <c r="A43" s="10" t="s">
        <v>78</v>
      </c>
      <c r="B43" s="34" t="s">
        <v>79</v>
      </c>
      <c r="C43" s="21">
        <v>880</v>
      </c>
      <c r="D43" s="58">
        <v>0.03</v>
      </c>
      <c r="E43" s="60">
        <f t="shared" si="2"/>
        <v>853.6</v>
      </c>
      <c r="F43" s="9">
        <v>0.5</v>
      </c>
      <c r="G43" s="10" t="s">
        <v>77</v>
      </c>
    </row>
    <row r="44" spans="1:7" ht="32.25" customHeight="1" x14ac:dyDescent="0.2">
      <c r="A44" s="10" t="s">
        <v>80</v>
      </c>
      <c r="B44" s="34" t="s">
        <v>81</v>
      </c>
      <c r="C44" s="21">
        <v>359</v>
      </c>
      <c r="D44" s="58">
        <v>0.03</v>
      </c>
      <c r="E44" s="60">
        <f t="shared" si="2"/>
        <v>348.23</v>
      </c>
      <c r="F44" s="9">
        <v>0.5</v>
      </c>
      <c r="G44" s="10" t="s">
        <v>77</v>
      </c>
    </row>
    <row r="45" spans="1:7" ht="32.25" customHeight="1" x14ac:dyDescent="0.2">
      <c r="A45" s="10" t="s">
        <v>82</v>
      </c>
      <c r="B45" s="34" t="s">
        <v>83</v>
      </c>
      <c r="C45" s="21">
        <v>1018</v>
      </c>
      <c r="D45" s="58">
        <v>0.03</v>
      </c>
      <c r="E45" s="60">
        <f t="shared" si="2"/>
        <v>987.45999999999992</v>
      </c>
      <c r="F45" s="9">
        <v>0.5</v>
      </c>
      <c r="G45" s="10" t="s">
        <v>77</v>
      </c>
    </row>
    <row r="46" spans="1:7" ht="32.25" customHeight="1" x14ac:dyDescent="0.2">
      <c r="A46" s="10" t="s">
        <v>84</v>
      </c>
      <c r="B46" s="34" t="s">
        <v>85</v>
      </c>
      <c r="C46" s="21">
        <v>1665</v>
      </c>
      <c r="D46" s="58">
        <v>0.03</v>
      </c>
      <c r="E46" s="60">
        <f t="shared" si="2"/>
        <v>1615.05</v>
      </c>
      <c r="F46" s="9">
        <v>0.5</v>
      </c>
      <c r="G46" s="10" t="s">
        <v>77</v>
      </c>
    </row>
    <row r="47" spans="1:7" ht="32.25" customHeight="1" x14ac:dyDescent="0.2">
      <c r="A47" s="10" t="s">
        <v>86</v>
      </c>
      <c r="B47" s="34" t="s">
        <v>87</v>
      </c>
      <c r="C47" s="21">
        <v>275</v>
      </c>
      <c r="D47" s="58">
        <v>0.03</v>
      </c>
      <c r="E47" s="60">
        <f t="shared" si="2"/>
        <v>266.75</v>
      </c>
      <c r="F47" s="9">
        <v>0.5</v>
      </c>
      <c r="G47" s="10" t="s">
        <v>77</v>
      </c>
    </row>
    <row r="48" spans="1:7" ht="32.25" customHeight="1" x14ac:dyDescent="0.2">
      <c r="A48" s="10" t="s">
        <v>88</v>
      </c>
      <c r="B48" s="34" t="s">
        <v>89</v>
      </c>
      <c r="C48" s="21">
        <v>1212</v>
      </c>
      <c r="D48" s="58">
        <v>0.03</v>
      </c>
      <c r="E48" s="60">
        <f t="shared" si="2"/>
        <v>1175.6399999999999</v>
      </c>
      <c r="F48" s="9">
        <v>0.5</v>
      </c>
      <c r="G48" s="10" t="s">
        <v>77</v>
      </c>
    </row>
    <row r="49" spans="1:7" ht="28.5" customHeight="1" x14ac:dyDescent="0.25">
      <c r="A49" s="35" t="s">
        <v>62</v>
      </c>
      <c r="B49" s="36" t="s">
        <v>90</v>
      </c>
      <c r="C49" s="28"/>
      <c r="D49" s="28"/>
      <c r="E49" s="28"/>
      <c r="F49" s="29"/>
      <c r="G49" s="30"/>
    </row>
    <row r="50" spans="1:7" ht="32.25" customHeight="1" x14ac:dyDescent="0.2">
      <c r="A50" s="16" t="s">
        <v>91</v>
      </c>
      <c r="B50" s="17" t="s">
        <v>92</v>
      </c>
      <c r="C50" s="32">
        <v>110</v>
      </c>
      <c r="D50" s="32" t="s">
        <v>71</v>
      </c>
      <c r="E50" s="32">
        <f>C50</f>
        <v>110</v>
      </c>
      <c r="F50" s="19">
        <v>0.5</v>
      </c>
      <c r="G50" s="37" t="s">
        <v>93</v>
      </c>
    </row>
    <row r="51" spans="1:7" ht="32.25" customHeight="1" x14ac:dyDescent="0.2">
      <c r="A51" s="23" t="s">
        <v>94</v>
      </c>
      <c r="B51" s="24" t="s">
        <v>95</v>
      </c>
      <c r="C51" s="25">
        <v>700</v>
      </c>
      <c r="D51" s="32" t="s">
        <v>71</v>
      </c>
      <c r="E51" s="32">
        <f>C51</f>
        <v>700</v>
      </c>
      <c r="F51" s="38">
        <v>1</v>
      </c>
      <c r="G51" s="23" t="s">
        <v>71</v>
      </c>
    </row>
    <row r="52" spans="1:7" ht="25.5" customHeight="1" x14ac:dyDescent="0.25">
      <c r="A52" s="26" t="s">
        <v>62</v>
      </c>
      <c r="B52" s="36" t="s">
        <v>96</v>
      </c>
      <c r="C52" s="28"/>
      <c r="D52" s="28"/>
      <c r="E52" s="28"/>
      <c r="F52" s="29"/>
      <c r="G52" s="30"/>
    </row>
    <row r="53" spans="1:7" ht="89.25" customHeight="1" x14ac:dyDescent="0.2">
      <c r="A53" s="15" t="s">
        <v>97</v>
      </c>
      <c r="B53" s="12" t="s">
        <v>98</v>
      </c>
      <c r="C53" s="13">
        <v>10692</v>
      </c>
      <c r="D53" s="59">
        <v>0.03</v>
      </c>
      <c r="E53" s="60">
        <f t="shared" ref="E53:E62" si="3">C53*SUM(1-D53)</f>
        <v>10371.24</v>
      </c>
      <c r="F53" s="9">
        <v>0.5</v>
      </c>
      <c r="G53" s="10" t="s">
        <v>99</v>
      </c>
    </row>
    <row r="54" spans="1:7" ht="89.25" customHeight="1" x14ac:dyDescent="0.2">
      <c r="A54" s="15" t="s">
        <v>100</v>
      </c>
      <c r="B54" s="12" t="s">
        <v>101</v>
      </c>
      <c r="C54" s="13">
        <v>12562</v>
      </c>
      <c r="D54" s="59">
        <v>0.03</v>
      </c>
      <c r="E54" s="60">
        <f t="shared" si="3"/>
        <v>12185.14</v>
      </c>
      <c r="F54" s="9">
        <v>0.5</v>
      </c>
      <c r="G54" s="10" t="s">
        <v>99</v>
      </c>
    </row>
    <row r="55" spans="1:7" ht="89.25" customHeight="1" x14ac:dyDescent="0.2">
      <c r="A55" s="15" t="s">
        <v>102</v>
      </c>
      <c r="B55" s="12" t="s">
        <v>103</v>
      </c>
      <c r="C55" s="13">
        <v>13359</v>
      </c>
      <c r="D55" s="59">
        <v>0.03</v>
      </c>
      <c r="E55" s="60">
        <f t="shared" si="3"/>
        <v>12958.23</v>
      </c>
      <c r="F55" s="9">
        <v>0.5</v>
      </c>
      <c r="G55" s="10" t="s">
        <v>99</v>
      </c>
    </row>
    <row r="56" spans="1:7" ht="89.25" customHeight="1" x14ac:dyDescent="0.2">
      <c r="A56" s="15" t="s">
        <v>104</v>
      </c>
      <c r="B56" s="12" t="s">
        <v>105</v>
      </c>
      <c r="C56" s="13">
        <v>14674</v>
      </c>
      <c r="D56" s="59">
        <v>0.03</v>
      </c>
      <c r="E56" s="60">
        <f t="shared" si="3"/>
        <v>14233.779999999999</v>
      </c>
      <c r="F56" s="9">
        <v>0.5</v>
      </c>
      <c r="G56" s="10" t="s">
        <v>99</v>
      </c>
    </row>
    <row r="57" spans="1:7" ht="89.25" customHeight="1" x14ac:dyDescent="0.2">
      <c r="A57" s="15" t="s">
        <v>106</v>
      </c>
      <c r="B57" s="12" t="s">
        <v>107</v>
      </c>
      <c r="C57" s="13">
        <v>11511</v>
      </c>
      <c r="D57" s="59">
        <v>0.03</v>
      </c>
      <c r="E57" s="60">
        <f t="shared" si="3"/>
        <v>11165.67</v>
      </c>
      <c r="F57" s="9">
        <v>0.5</v>
      </c>
      <c r="G57" s="10" t="s">
        <v>99</v>
      </c>
    </row>
    <row r="58" spans="1:7" ht="89.25" customHeight="1" x14ac:dyDescent="0.2">
      <c r="A58" s="15" t="s">
        <v>108</v>
      </c>
      <c r="B58" s="12" t="s">
        <v>109</v>
      </c>
      <c r="C58" s="13">
        <v>13420</v>
      </c>
      <c r="D58" s="59">
        <v>0.03</v>
      </c>
      <c r="E58" s="60">
        <f t="shared" si="3"/>
        <v>13017.4</v>
      </c>
      <c r="F58" s="9">
        <v>0.5</v>
      </c>
      <c r="G58" s="10" t="s">
        <v>99</v>
      </c>
    </row>
    <row r="59" spans="1:7" ht="89.25" customHeight="1" x14ac:dyDescent="0.2">
      <c r="A59" s="15" t="s">
        <v>110</v>
      </c>
      <c r="B59" s="12" t="s">
        <v>111</v>
      </c>
      <c r="C59" s="13">
        <v>15532</v>
      </c>
      <c r="D59" s="59">
        <v>0.03</v>
      </c>
      <c r="E59" s="60">
        <f t="shared" si="3"/>
        <v>15066.039999999999</v>
      </c>
      <c r="F59" s="9">
        <v>0.5</v>
      </c>
      <c r="G59" s="10" t="s">
        <v>99</v>
      </c>
    </row>
    <row r="60" spans="1:7" ht="89.25" customHeight="1" x14ac:dyDescent="0.2">
      <c r="A60" s="15" t="s">
        <v>112</v>
      </c>
      <c r="B60" s="12" t="s">
        <v>113</v>
      </c>
      <c r="C60" s="13">
        <v>12162</v>
      </c>
      <c r="D60" s="59">
        <v>0.03</v>
      </c>
      <c r="E60" s="60">
        <f t="shared" si="3"/>
        <v>11797.14</v>
      </c>
      <c r="F60" s="9">
        <v>0.5</v>
      </c>
      <c r="G60" s="10" t="s">
        <v>99</v>
      </c>
    </row>
    <row r="61" spans="1:7" ht="89.25" customHeight="1" x14ac:dyDescent="0.2">
      <c r="A61" s="15" t="s">
        <v>114</v>
      </c>
      <c r="B61" s="12" t="s">
        <v>115</v>
      </c>
      <c r="C61" s="13">
        <v>12005</v>
      </c>
      <c r="D61" s="59">
        <v>0.03</v>
      </c>
      <c r="E61" s="60">
        <f t="shared" si="3"/>
        <v>11644.85</v>
      </c>
      <c r="F61" s="9">
        <v>0.5</v>
      </c>
      <c r="G61" s="10" t="s">
        <v>99</v>
      </c>
    </row>
    <row r="62" spans="1:7" ht="89.25" customHeight="1" x14ac:dyDescent="0.2">
      <c r="A62" s="39" t="s">
        <v>116</v>
      </c>
      <c r="B62" s="24" t="s">
        <v>117</v>
      </c>
      <c r="C62" s="40">
        <v>16049</v>
      </c>
      <c r="D62" s="59">
        <v>0.03</v>
      </c>
      <c r="E62" s="60">
        <f t="shared" si="3"/>
        <v>15567.529999999999</v>
      </c>
      <c r="F62" s="38">
        <v>0.5</v>
      </c>
      <c r="G62" s="10" t="s">
        <v>99</v>
      </c>
    </row>
    <row r="63" spans="1:7" ht="46.5" customHeight="1" x14ac:dyDescent="0.35">
      <c r="A63" s="26" t="s">
        <v>62</v>
      </c>
      <c r="B63" s="41" t="s">
        <v>118</v>
      </c>
      <c r="C63" s="42"/>
      <c r="D63" s="42"/>
      <c r="E63" s="42"/>
      <c r="F63" s="43"/>
      <c r="G63" s="44"/>
    </row>
    <row r="64" spans="1:7" ht="53.25" customHeight="1" x14ac:dyDescent="0.2">
      <c r="A64" s="45" t="s">
        <v>119</v>
      </c>
      <c r="B64" s="17" t="s">
        <v>120</v>
      </c>
      <c r="C64" s="18">
        <v>163</v>
      </c>
      <c r="D64" s="18" t="s">
        <v>71</v>
      </c>
      <c r="E64" s="64">
        <f>C64</f>
        <v>163</v>
      </c>
      <c r="F64" s="19">
        <v>0.5</v>
      </c>
      <c r="G64" s="16" t="s">
        <v>121</v>
      </c>
    </row>
    <row r="65" spans="1:7" ht="53.25" customHeight="1" x14ac:dyDescent="0.2">
      <c r="A65" s="15" t="s">
        <v>122</v>
      </c>
      <c r="B65" s="12" t="s">
        <v>123</v>
      </c>
      <c r="C65" s="21">
        <v>175</v>
      </c>
      <c r="D65" s="18" t="s">
        <v>71</v>
      </c>
      <c r="E65" s="64">
        <f t="shared" ref="E65:E69" si="4">C65</f>
        <v>175</v>
      </c>
      <c r="F65" s="9">
        <v>0.5</v>
      </c>
      <c r="G65" s="10" t="s">
        <v>124</v>
      </c>
    </row>
    <row r="66" spans="1:7" ht="53.25" customHeight="1" x14ac:dyDescent="0.2">
      <c r="A66" s="39" t="s">
        <v>125</v>
      </c>
      <c r="B66" s="24" t="s">
        <v>126</v>
      </c>
      <c r="C66" s="25">
        <v>250</v>
      </c>
      <c r="D66" s="18" t="s">
        <v>71</v>
      </c>
      <c r="E66" s="64">
        <f t="shared" si="4"/>
        <v>250</v>
      </c>
      <c r="F66" s="38">
        <v>0.5</v>
      </c>
      <c r="G66" s="23" t="s">
        <v>124</v>
      </c>
    </row>
    <row r="67" spans="1:7" ht="34.5" customHeight="1" x14ac:dyDescent="0.25">
      <c r="A67" s="26" t="s">
        <v>62</v>
      </c>
      <c r="B67" s="36" t="s">
        <v>127</v>
      </c>
      <c r="C67" s="28"/>
      <c r="D67" s="28"/>
      <c r="E67" s="28"/>
      <c r="F67" s="29"/>
      <c r="G67" s="30"/>
    </row>
    <row r="68" spans="1:7" ht="57" customHeight="1" x14ac:dyDescent="0.2">
      <c r="A68" s="45" t="s">
        <v>128</v>
      </c>
      <c r="B68" s="17" t="s">
        <v>129</v>
      </c>
      <c r="C68" s="32" t="s">
        <v>130</v>
      </c>
      <c r="D68" s="18" t="s">
        <v>71</v>
      </c>
      <c r="E68" s="18" t="str">
        <f t="shared" si="4"/>
        <v>$129 per side</v>
      </c>
      <c r="F68" s="19">
        <v>0.5</v>
      </c>
      <c r="G68" s="16" t="s">
        <v>131</v>
      </c>
    </row>
    <row r="69" spans="1:7" ht="27" customHeight="1" thickBot="1" x14ac:dyDescent="0.25">
      <c r="A69" s="39" t="s">
        <v>94</v>
      </c>
      <c r="B69" s="24" t="s">
        <v>132</v>
      </c>
      <c r="C69" s="25">
        <v>700</v>
      </c>
      <c r="D69" s="56" t="s">
        <v>71</v>
      </c>
      <c r="E69" s="56">
        <f t="shared" si="4"/>
        <v>700</v>
      </c>
      <c r="F69" s="38">
        <v>1</v>
      </c>
      <c r="G69" s="23"/>
    </row>
    <row r="70" spans="1:7" ht="39.75" customHeight="1" thickBot="1" x14ac:dyDescent="0.3">
      <c r="A70" s="67" t="s">
        <v>62</v>
      </c>
      <c r="B70" s="74" t="s">
        <v>15</v>
      </c>
      <c r="C70" s="69"/>
      <c r="D70" s="69"/>
      <c r="E70" s="69"/>
      <c r="F70" s="75"/>
      <c r="G70" s="71"/>
    </row>
    <row r="71" spans="1:7" ht="49.5" customHeight="1" x14ac:dyDescent="0.2">
      <c r="A71" s="45" t="s">
        <v>133</v>
      </c>
      <c r="B71" s="17" t="s">
        <v>134</v>
      </c>
      <c r="C71" s="32">
        <v>1320</v>
      </c>
      <c r="D71" s="61" t="s">
        <v>71</v>
      </c>
      <c r="E71" s="72">
        <f>C71</f>
        <v>1320</v>
      </c>
      <c r="F71" s="73">
        <v>0.5</v>
      </c>
      <c r="G71" s="16" t="s">
        <v>71</v>
      </c>
    </row>
    <row r="72" spans="1:7" ht="49.5" customHeight="1" x14ac:dyDescent="0.2">
      <c r="A72" s="15" t="s">
        <v>135</v>
      </c>
      <c r="B72" s="12" t="s">
        <v>136</v>
      </c>
      <c r="C72" s="21">
        <v>440</v>
      </c>
      <c r="D72" s="61" t="s">
        <v>71</v>
      </c>
      <c r="E72" s="63">
        <f t="shared" ref="E72:E92" si="5">C72</f>
        <v>440</v>
      </c>
      <c r="F72" s="62">
        <v>0.5</v>
      </c>
      <c r="G72" s="10" t="s">
        <v>71</v>
      </c>
    </row>
    <row r="73" spans="1:7" ht="49.5" customHeight="1" x14ac:dyDescent="0.2">
      <c r="A73" s="15" t="s">
        <v>137</v>
      </c>
      <c r="B73" s="12" t="s">
        <v>138</v>
      </c>
      <c r="C73" s="21">
        <v>1422</v>
      </c>
      <c r="D73" s="61" t="s">
        <v>71</v>
      </c>
      <c r="E73" s="63">
        <f t="shared" si="5"/>
        <v>1422</v>
      </c>
      <c r="F73" s="62">
        <v>0.5</v>
      </c>
      <c r="G73" s="10" t="s">
        <v>71</v>
      </c>
    </row>
    <row r="74" spans="1:7" ht="49.5" customHeight="1" x14ac:dyDescent="0.2">
      <c r="A74" s="15" t="s">
        <v>139</v>
      </c>
      <c r="B74" s="12" t="s">
        <v>140</v>
      </c>
      <c r="C74" s="21">
        <v>474</v>
      </c>
      <c r="D74" s="61" t="s">
        <v>71</v>
      </c>
      <c r="E74" s="63">
        <f t="shared" si="5"/>
        <v>474</v>
      </c>
      <c r="F74" s="62">
        <v>0.5</v>
      </c>
      <c r="G74" s="10" t="s">
        <v>71</v>
      </c>
    </row>
    <row r="75" spans="1:7" ht="49.5" customHeight="1" x14ac:dyDescent="0.2">
      <c r="A75" s="15" t="s">
        <v>141</v>
      </c>
      <c r="B75" s="12" t="s">
        <v>142</v>
      </c>
      <c r="C75" s="21">
        <v>3002</v>
      </c>
      <c r="D75" s="61" t="s">
        <v>71</v>
      </c>
      <c r="E75" s="63">
        <f t="shared" si="5"/>
        <v>3002</v>
      </c>
      <c r="F75" s="62">
        <v>0.5</v>
      </c>
      <c r="G75" s="10" t="s">
        <v>71</v>
      </c>
    </row>
    <row r="76" spans="1:7" ht="49.5" customHeight="1" x14ac:dyDescent="0.2">
      <c r="A76" s="15" t="s">
        <v>143</v>
      </c>
      <c r="B76" s="12" t="s">
        <v>144</v>
      </c>
      <c r="C76" s="21">
        <v>1106</v>
      </c>
      <c r="D76" s="61" t="s">
        <v>71</v>
      </c>
      <c r="E76" s="63">
        <f t="shared" si="5"/>
        <v>1106</v>
      </c>
      <c r="F76" s="62">
        <v>0.5</v>
      </c>
      <c r="G76" s="10" t="s">
        <v>71</v>
      </c>
    </row>
    <row r="77" spans="1:7" ht="49.5" customHeight="1" x14ac:dyDescent="0.2">
      <c r="A77" s="15" t="s">
        <v>145</v>
      </c>
      <c r="B77" s="12" t="s">
        <v>146</v>
      </c>
      <c r="C77" s="21">
        <v>1620</v>
      </c>
      <c r="D77" s="61" t="s">
        <v>71</v>
      </c>
      <c r="E77" s="63">
        <f t="shared" si="5"/>
        <v>1620</v>
      </c>
      <c r="F77" s="62">
        <v>0.5</v>
      </c>
      <c r="G77" s="10" t="s">
        <v>71</v>
      </c>
    </row>
    <row r="78" spans="1:7" ht="49.5" customHeight="1" x14ac:dyDescent="0.2">
      <c r="A78" s="15" t="s">
        <v>147</v>
      </c>
      <c r="B78" s="12" t="s">
        <v>148</v>
      </c>
      <c r="C78" s="21">
        <v>540</v>
      </c>
      <c r="D78" s="61" t="s">
        <v>71</v>
      </c>
      <c r="E78" s="63">
        <f t="shared" si="5"/>
        <v>540</v>
      </c>
      <c r="F78" s="62">
        <v>0.5</v>
      </c>
      <c r="G78" s="10" t="s">
        <v>71</v>
      </c>
    </row>
    <row r="79" spans="1:7" ht="49.5" customHeight="1" x14ac:dyDescent="0.2">
      <c r="A79" s="15" t="s">
        <v>149</v>
      </c>
      <c r="B79" s="12" t="s">
        <v>150</v>
      </c>
      <c r="C79" s="21">
        <v>3420</v>
      </c>
      <c r="D79" s="61" t="s">
        <v>71</v>
      </c>
      <c r="E79" s="63">
        <f t="shared" si="5"/>
        <v>3420</v>
      </c>
      <c r="F79" s="62">
        <v>0.5</v>
      </c>
      <c r="G79" s="10" t="s">
        <v>71</v>
      </c>
    </row>
    <row r="80" spans="1:7" ht="49.5" customHeight="1" x14ac:dyDescent="0.2">
      <c r="A80" s="15" t="s">
        <v>151</v>
      </c>
      <c r="B80" s="12" t="s">
        <v>152</v>
      </c>
      <c r="C80" s="21">
        <v>1260</v>
      </c>
      <c r="D80" s="61" t="s">
        <v>71</v>
      </c>
      <c r="E80" s="63">
        <f t="shared" si="5"/>
        <v>1260</v>
      </c>
      <c r="F80" s="62">
        <v>0.5</v>
      </c>
      <c r="G80" s="10" t="s">
        <v>71</v>
      </c>
    </row>
    <row r="81" spans="1:7" ht="49.5" customHeight="1" x14ac:dyDescent="0.2">
      <c r="A81" s="15" t="s">
        <v>153</v>
      </c>
      <c r="B81" s="12" t="s">
        <v>154</v>
      </c>
      <c r="C81" s="21">
        <v>1980</v>
      </c>
      <c r="D81" s="61" t="s">
        <v>71</v>
      </c>
      <c r="E81" s="63">
        <f t="shared" si="5"/>
        <v>1980</v>
      </c>
      <c r="F81" s="62">
        <v>0.5</v>
      </c>
      <c r="G81" s="10" t="s">
        <v>71</v>
      </c>
    </row>
    <row r="82" spans="1:7" ht="49.5" customHeight="1" x14ac:dyDescent="0.2">
      <c r="A82" s="15" t="s">
        <v>155</v>
      </c>
      <c r="B82" s="12" t="s">
        <v>156</v>
      </c>
      <c r="C82" s="21">
        <v>660</v>
      </c>
      <c r="D82" s="61" t="s">
        <v>71</v>
      </c>
      <c r="E82" s="63">
        <f t="shared" si="5"/>
        <v>660</v>
      </c>
      <c r="F82" s="62">
        <v>0.5</v>
      </c>
      <c r="G82" s="10" t="s">
        <v>71</v>
      </c>
    </row>
    <row r="83" spans="1:7" ht="49.5" customHeight="1" x14ac:dyDescent="0.2">
      <c r="A83" s="15" t="s">
        <v>157</v>
      </c>
      <c r="B83" s="12" t="s">
        <v>158</v>
      </c>
      <c r="C83" s="21">
        <v>4180</v>
      </c>
      <c r="D83" s="61" t="s">
        <v>71</v>
      </c>
      <c r="E83" s="63">
        <f t="shared" si="5"/>
        <v>4180</v>
      </c>
      <c r="F83" s="62">
        <v>0.5</v>
      </c>
      <c r="G83" s="10" t="s">
        <v>71</v>
      </c>
    </row>
    <row r="84" spans="1:7" ht="49.5" customHeight="1" x14ac:dyDescent="0.2">
      <c r="A84" s="15" t="s">
        <v>159</v>
      </c>
      <c r="B84" s="12" t="s">
        <v>160</v>
      </c>
      <c r="C84" s="21">
        <v>1540</v>
      </c>
      <c r="D84" s="61" t="s">
        <v>71</v>
      </c>
      <c r="E84" s="63">
        <f t="shared" si="5"/>
        <v>1540</v>
      </c>
      <c r="F84" s="62">
        <v>0.5</v>
      </c>
      <c r="G84" s="10" t="s">
        <v>71</v>
      </c>
    </row>
    <row r="85" spans="1:7" ht="49.5" customHeight="1" x14ac:dyDescent="0.2">
      <c r="A85" s="15" t="s">
        <v>161</v>
      </c>
      <c r="B85" s="12" t="s">
        <v>162</v>
      </c>
      <c r="C85" s="21">
        <v>2304</v>
      </c>
      <c r="D85" s="61" t="s">
        <v>71</v>
      </c>
      <c r="E85" s="63">
        <f t="shared" si="5"/>
        <v>2304</v>
      </c>
      <c r="F85" s="62">
        <v>0.5</v>
      </c>
      <c r="G85" s="10" t="s">
        <v>71</v>
      </c>
    </row>
    <row r="86" spans="1:7" ht="49.5" customHeight="1" x14ac:dyDescent="0.2">
      <c r="A86" s="15" t="s">
        <v>163</v>
      </c>
      <c r="B86" s="12" t="s">
        <v>164</v>
      </c>
      <c r="C86" s="21">
        <v>768</v>
      </c>
      <c r="D86" s="61" t="s">
        <v>71</v>
      </c>
      <c r="E86" s="63">
        <f t="shared" si="5"/>
        <v>768</v>
      </c>
      <c r="F86" s="62">
        <v>0.5</v>
      </c>
      <c r="G86" s="10" t="s">
        <v>71</v>
      </c>
    </row>
    <row r="87" spans="1:7" ht="49.5" customHeight="1" x14ac:dyDescent="0.2">
      <c r="A87" s="15" t="s">
        <v>165</v>
      </c>
      <c r="B87" s="12" t="s">
        <v>166</v>
      </c>
      <c r="C87" s="21">
        <v>4864</v>
      </c>
      <c r="D87" s="61" t="s">
        <v>71</v>
      </c>
      <c r="E87" s="63">
        <f t="shared" si="5"/>
        <v>4864</v>
      </c>
      <c r="F87" s="62">
        <v>0.5</v>
      </c>
      <c r="G87" s="10" t="s">
        <v>71</v>
      </c>
    </row>
    <row r="88" spans="1:7" ht="49.5" customHeight="1" x14ac:dyDescent="0.2">
      <c r="A88" s="15" t="s">
        <v>167</v>
      </c>
      <c r="B88" s="12" t="s">
        <v>168</v>
      </c>
      <c r="C88" s="21">
        <v>1792</v>
      </c>
      <c r="D88" s="61" t="s">
        <v>71</v>
      </c>
      <c r="E88" s="63">
        <f t="shared" si="5"/>
        <v>1792</v>
      </c>
      <c r="F88" s="62">
        <v>0.5</v>
      </c>
      <c r="G88" s="10" t="s">
        <v>71</v>
      </c>
    </row>
    <row r="89" spans="1:7" ht="49.5" customHeight="1" x14ac:dyDescent="0.2">
      <c r="A89" s="15" t="s">
        <v>169</v>
      </c>
      <c r="B89" s="12" t="s">
        <v>170</v>
      </c>
      <c r="C89" s="21">
        <v>3096</v>
      </c>
      <c r="D89" s="61" t="s">
        <v>71</v>
      </c>
      <c r="E89" s="63">
        <f t="shared" si="5"/>
        <v>3096</v>
      </c>
      <c r="F89" s="62">
        <v>0.5</v>
      </c>
      <c r="G89" s="10" t="s">
        <v>71</v>
      </c>
    </row>
    <row r="90" spans="1:7" ht="49.5" customHeight="1" x14ac:dyDescent="0.2">
      <c r="A90" s="15" t="s">
        <v>171</v>
      </c>
      <c r="B90" s="12" t="s">
        <v>172</v>
      </c>
      <c r="C90" s="21">
        <v>1032</v>
      </c>
      <c r="D90" s="61" t="s">
        <v>71</v>
      </c>
      <c r="E90" s="63">
        <f t="shared" si="5"/>
        <v>1032</v>
      </c>
      <c r="F90" s="62">
        <v>0.5</v>
      </c>
      <c r="G90" s="10" t="s">
        <v>71</v>
      </c>
    </row>
    <row r="91" spans="1:7" ht="49.5" customHeight="1" x14ac:dyDescent="0.2">
      <c r="A91" s="15" t="s">
        <v>173</v>
      </c>
      <c r="B91" s="12" t="s">
        <v>174</v>
      </c>
      <c r="C91" s="21">
        <v>6536</v>
      </c>
      <c r="D91" s="61" t="s">
        <v>71</v>
      </c>
      <c r="E91" s="63">
        <f t="shared" si="5"/>
        <v>6536</v>
      </c>
      <c r="F91" s="62">
        <v>0.5</v>
      </c>
      <c r="G91" s="10" t="s">
        <v>71</v>
      </c>
    </row>
    <row r="92" spans="1:7" ht="49.5" customHeight="1" thickBot="1" x14ac:dyDescent="0.25">
      <c r="A92" s="39" t="s">
        <v>175</v>
      </c>
      <c r="B92" s="24" t="s">
        <v>176</v>
      </c>
      <c r="C92" s="25">
        <v>2408</v>
      </c>
      <c r="D92" s="65" t="s">
        <v>71</v>
      </c>
      <c r="E92" s="66">
        <f t="shared" si="5"/>
        <v>2408</v>
      </c>
      <c r="F92" s="62">
        <v>0.5</v>
      </c>
      <c r="G92" s="23" t="s">
        <v>71</v>
      </c>
    </row>
    <row r="93" spans="1:7" ht="42.75" customHeight="1" thickBot="1" x14ac:dyDescent="0.4">
      <c r="A93" s="67" t="s">
        <v>62</v>
      </c>
      <c r="B93" s="68" t="s">
        <v>177</v>
      </c>
      <c r="C93" s="69"/>
      <c r="D93" s="69"/>
      <c r="E93" s="69"/>
      <c r="F93" s="70"/>
      <c r="G93" s="71"/>
    </row>
    <row r="94" spans="1:7" ht="33.75" customHeight="1" x14ac:dyDescent="0.2">
      <c r="A94" s="46" t="s">
        <v>178</v>
      </c>
      <c r="B94" s="47" t="s">
        <v>179</v>
      </c>
      <c r="C94" s="32">
        <v>470</v>
      </c>
      <c r="D94" s="18" t="s">
        <v>71</v>
      </c>
      <c r="E94" s="32">
        <f>C94</f>
        <v>470</v>
      </c>
      <c r="F94" s="19">
        <v>0.5</v>
      </c>
      <c r="G94" s="46" t="s">
        <v>180</v>
      </c>
    </row>
    <row r="95" spans="1:7" ht="33.75" customHeight="1" x14ac:dyDescent="0.2">
      <c r="A95" s="48" t="s">
        <v>181</v>
      </c>
      <c r="B95" s="49" t="s">
        <v>182</v>
      </c>
      <c r="C95" s="21">
        <v>227</v>
      </c>
      <c r="D95" s="18" t="s">
        <v>71</v>
      </c>
      <c r="E95" s="32">
        <f t="shared" ref="E95:E103" si="6">C95</f>
        <v>227</v>
      </c>
      <c r="F95" s="9">
        <v>0.5</v>
      </c>
      <c r="G95" s="48" t="s">
        <v>180</v>
      </c>
    </row>
    <row r="96" spans="1:7" ht="33.75" customHeight="1" x14ac:dyDescent="0.2">
      <c r="A96" s="48" t="s">
        <v>183</v>
      </c>
      <c r="B96" s="50" t="s">
        <v>184</v>
      </c>
      <c r="C96" s="21">
        <v>1602</v>
      </c>
      <c r="D96" s="18" t="s">
        <v>71</v>
      </c>
      <c r="E96" s="32">
        <f t="shared" si="6"/>
        <v>1602</v>
      </c>
      <c r="F96" s="9">
        <v>0.5</v>
      </c>
      <c r="G96" s="48" t="s">
        <v>180</v>
      </c>
    </row>
    <row r="97" spans="1:7" ht="33.75" customHeight="1" x14ac:dyDescent="0.2">
      <c r="A97" s="51" t="s">
        <v>185</v>
      </c>
      <c r="B97" s="52" t="s">
        <v>186</v>
      </c>
      <c r="C97" s="21">
        <v>7</v>
      </c>
      <c r="D97" s="18" t="s">
        <v>71</v>
      </c>
      <c r="E97" s="32">
        <f t="shared" si="6"/>
        <v>7</v>
      </c>
      <c r="F97" s="9">
        <v>0.5</v>
      </c>
      <c r="G97" s="48" t="s">
        <v>187</v>
      </c>
    </row>
    <row r="98" spans="1:7" ht="33.75" customHeight="1" x14ac:dyDescent="0.2">
      <c r="A98" s="51" t="s">
        <v>188</v>
      </c>
      <c r="B98" s="52" t="s">
        <v>189</v>
      </c>
      <c r="C98" s="21">
        <v>6</v>
      </c>
      <c r="D98" s="18" t="s">
        <v>71</v>
      </c>
      <c r="E98" s="32">
        <f t="shared" si="6"/>
        <v>6</v>
      </c>
      <c r="F98" s="9">
        <v>0.5</v>
      </c>
      <c r="G98" s="48" t="s">
        <v>187</v>
      </c>
    </row>
    <row r="99" spans="1:7" ht="33.75" customHeight="1" x14ac:dyDescent="0.2">
      <c r="A99" s="51" t="s">
        <v>190</v>
      </c>
      <c r="B99" s="52" t="s">
        <v>191</v>
      </c>
      <c r="C99" s="21">
        <v>14</v>
      </c>
      <c r="D99" s="18" t="s">
        <v>71</v>
      </c>
      <c r="E99" s="32">
        <f t="shared" si="6"/>
        <v>14</v>
      </c>
      <c r="F99" s="9">
        <v>0.5</v>
      </c>
      <c r="G99" s="48" t="s">
        <v>187</v>
      </c>
    </row>
    <row r="100" spans="1:7" ht="33.75" customHeight="1" x14ac:dyDescent="0.2">
      <c r="A100" s="51" t="s">
        <v>192</v>
      </c>
      <c r="B100" s="52" t="s">
        <v>193</v>
      </c>
      <c r="C100" s="21">
        <v>412</v>
      </c>
      <c r="D100" s="18" t="s">
        <v>71</v>
      </c>
      <c r="E100" s="32">
        <f t="shared" si="6"/>
        <v>412</v>
      </c>
      <c r="F100" s="9">
        <v>0.5</v>
      </c>
      <c r="G100" s="48" t="s">
        <v>180</v>
      </c>
    </row>
    <row r="101" spans="1:7" ht="33.75" customHeight="1" x14ac:dyDescent="0.2">
      <c r="A101" s="51" t="s">
        <v>194</v>
      </c>
      <c r="B101" s="52" t="s">
        <v>195</v>
      </c>
      <c r="C101" s="54">
        <v>374.9</v>
      </c>
      <c r="D101" s="18" t="s">
        <v>71</v>
      </c>
      <c r="E101" s="32">
        <f t="shared" si="6"/>
        <v>374.9</v>
      </c>
      <c r="F101" s="9">
        <v>0.5</v>
      </c>
      <c r="G101" s="48" t="s">
        <v>180</v>
      </c>
    </row>
    <row r="102" spans="1:7" ht="33.75" customHeight="1" x14ac:dyDescent="0.2">
      <c r="A102" s="15" t="s">
        <v>196</v>
      </c>
      <c r="B102" s="53" t="s">
        <v>197</v>
      </c>
      <c r="C102" s="54">
        <v>14.95</v>
      </c>
      <c r="D102" s="18" t="s">
        <v>71</v>
      </c>
      <c r="E102" s="32">
        <f t="shared" si="6"/>
        <v>14.95</v>
      </c>
      <c r="F102" s="9">
        <v>0.5</v>
      </c>
      <c r="G102" s="48" t="s">
        <v>180</v>
      </c>
    </row>
    <row r="103" spans="1:7" ht="33.75" customHeight="1" x14ac:dyDescent="0.2">
      <c r="A103" s="15" t="s">
        <v>198</v>
      </c>
      <c r="B103" s="53" t="s">
        <v>199</v>
      </c>
      <c r="C103" s="21">
        <v>101</v>
      </c>
      <c r="D103" s="18" t="s">
        <v>71</v>
      </c>
      <c r="E103" s="32">
        <f t="shared" si="6"/>
        <v>101</v>
      </c>
      <c r="F103" s="9">
        <v>0.5</v>
      </c>
      <c r="G103" s="10" t="s">
        <v>200</v>
      </c>
    </row>
    <row r="104" spans="1:7" ht="12.75" customHeight="1" x14ac:dyDescent="0.2"/>
    <row r="105" spans="1:7" ht="12.75" customHeight="1" x14ac:dyDescent="0.2"/>
    <row r="106" spans="1:7" ht="12.75" customHeight="1" x14ac:dyDescent="0.2"/>
    <row r="107" spans="1:7" ht="12.75" customHeight="1" x14ac:dyDescent="0.2"/>
    <row r="108" spans="1:7" ht="12.75" customHeight="1" x14ac:dyDescent="0.2"/>
    <row r="109" spans="1:7" ht="12.75" customHeight="1" x14ac:dyDescent="0.2"/>
    <row r="110" spans="1:7" ht="12.75" customHeight="1" x14ac:dyDescent="0.2"/>
    <row r="111" spans="1:7" ht="12.75" customHeight="1" x14ac:dyDescent="0.2"/>
    <row r="112" spans="1: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</sheetData>
  <mergeCells count="2">
    <mergeCell ref="B1:C1"/>
    <mergeCell ref="A3:G3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ZEF Energy Price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Barrett</cp:lastModifiedBy>
  <dcterms:modified xsi:type="dcterms:W3CDTF">2026-10-08T16:04:29Z</dcterms:modified>
</cp:coreProperties>
</file>