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volvogroup-my.sharepoint.com/personal/kathy_tedone_volvo_com/Documents/SW NASPO Amendments and Contract Logs/2026/NASPO/Q1 Price Inc Model Amend w Nov 2025 Pricing/"/>
    </mc:Choice>
  </mc:AlternateContent>
  <xr:revisionPtr revIDLastSave="187" documentId="13_ncr:1_{DA0F4113-DC3D-4783-8F5D-7FA23BBB91BE}" xr6:coauthVersionLast="47" xr6:coauthVersionMax="47" xr10:uidLastSave="{9EE17EC2-9CD7-42F3-9A24-26BDA0202E1A}"/>
  <bookViews>
    <workbookView xWindow="-110" yWindow="-110" windowWidth="19420" windowHeight="10300" firstSheet="2" activeTab="3" xr2:uid="{1EB25F9D-7D7F-45EC-A9B3-D1778E1EE071}"/>
  </bookViews>
  <sheets>
    <sheet name="I - Instructions" sheetId="1" r:id="rId1"/>
    <sheet name="Proposed Categories" sheetId="7" r:id="rId2"/>
    <sheet name="Market Basket Evaluation" sheetId="6" r:id="rId3"/>
    <sheet name="I.1 - Heavy Equipmen Discount %" sheetId="2" r:id="rId4"/>
    <sheet name="I.2 Heavy Equipment Value Add" sheetId="3" r:id="rId5"/>
    <sheet name="I.3 Industrial Equipment Discou" sheetId="4" r:id="rId6"/>
    <sheet name="I.4 Industrial Equipment Value " sheetId="5" r:id="rId7"/>
  </sheets>
  <definedNames>
    <definedName name="_xlnm.Print_Titles" localSheetId="2">'Market Basket Evaluation'!$1:$11</definedName>
    <definedName name="_xlnm.Print_Titles" localSheetId="1">'Proposed Categories'!$1:$4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0" i="2" l="1"/>
  <c r="G69" i="2"/>
  <c r="G205" i="2"/>
  <c r="G151" i="2"/>
  <c r="G145" i="2"/>
  <c r="G53" i="2"/>
  <c r="G28" i="2"/>
  <c r="G27" i="2"/>
  <c r="G25" i="2"/>
  <c r="G160" i="2"/>
  <c r="G62" i="2"/>
  <c r="G159" i="2"/>
  <c r="G171" i="2"/>
  <c r="G170" i="2"/>
  <c r="G29" i="2" l="1"/>
  <c r="G26" i="2"/>
  <c r="G24" i="2"/>
  <c r="G31" i="2"/>
  <c r="G16" i="2"/>
  <c r="G17" i="2"/>
  <c r="G18" i="2"/>
  <c r="G15" i="2"/>
  <c r="G200" i="2"/>
  <c r="G201" i="2"/>
  <c r="G202" i="2"/>
  <c r="G208" i="2"/>
  <c r="G148" i="2"/>
  <c r="G144" i="2"/>
  <c r="G154" i="3"/>
  <c r="G153" i="3"/>
  <c r="G163" i="3"/>
  <c r="G164" i="3"/>
  <c r="G26" i="3" l="1"/>
  <c r="G25" i="3"/>
  <c r="G64" i="2" l="1"/>
  <c r="G65" i="2"/>
  <c r="G66" i="2"/>
  <c r="G67" i="2"/>
  <c r="G68" i="2"/>
  <c r="G73" i="2"/>
  <c r="G152" i="2" l="1"/>
  <c r="G153" i="2"/>
  <c r="G154" i="2"/>
  <c r="G149" i="2"/>
  <c r="G150" i="2"/>
  <c r="G155" i="2"/>
  <c r="G156" i="2"/>
  <c r="G157" i="2"/>
  <c r="G158" i="2"/>
  <c r="G161" i="2"/>
  <c r="G162" i="2"/>
  <c r="G163" i="2"/>
  <c r="G164" i="2"/>
  <c r="G165" i="2"/>
  <c r="G166" i="2"/>
  <c r="G167" i="2"/>
  <c r="G168" i="2"/>
  <c r="G169" i="2"/>
  <c r="G172" i="2"/>
  <c r="G173" i="2"/>
  <c r="G174" i="2"/>
  <c r="G175" i="2"/>
  <c r="G176" i="2"/>
  <c r="G177" i="2"/>
  <c r="G178" i="2"/>
  <c r="G179" i="2"/>
  <c r="G142" i="2"/>
  <c r="G143" i="2"/>
  <c r="G223" i="2"/>
  <c r="G224" i="2"/>
  <c r="G225" i="2"/>
  <c r="G226" i="2"/>
  <c r="G227" i="2"/>
  <c r="G228" i="2"/>
  <c r="G192" i="2"/>
  <c r="G193" i="2"/>
  <c r="G194" i="2"/>
  <c r="G195" i="2"/>
  <c r="G196" i="2"/>
  <c r="G197" i="2"/>
  <c r="G198" i="2"/>
  <c r="G199" i="2"/>
  <c r="G203" i="2"/>
  <c r="G204" i="2"/>
  <c r="G206" i="2"/>
  <c r="G207" i="2"/>
  <c r="G209" i="2"/>
  <c r="G210" i="2"/>
  <c r="G211" i="2"/>
  <c r="G66" i="5" l="1"/>
  <c r="G65" i="5"/>
  <c r="G64" i="5"/>
  <c r="G63" i="5"/>
  <c r="G62" i="5"/>
  <c r="G58" i="5"/>
  <c r="G57" i="5"/>
  <c r="G56" i="5"/>
  <c r="G55" i="5"/>
  <c r="G54" i="5"/>
  <c r="G50" i="5"/>
  <c r="G49" i="5"/>
  <c r="G48" i="5"/>
  <c r="G47" i="5"/>
  <c r="G46" i="5"/>
  <c r="G42" i="5"/>
  <c r="G41" i="5"/>
  <c r="G40" i="5"/>
  <c r="G39" i="5"/>
  <c r="G38" i="5"/>
  <c r="G34" i="5"/>
  <c r="G33" i="5"/>
  <c r="G32" i="5"/>
  <c r="G31" i="5"/>
  <c r="G30" i="5"/>
  <c r="G26" i="5"/>
  <c r="G25" i="5"/>
  <c r="G24" i="5"/>
  <c r="G23" i="5"/>
  <c r="G22" i="5"/>
  <c r="G18" i="5"/>
  <c r="G17" i="5"/>
  <c r="G16" i="5"/>
  <c r="G15" i="5"/>
  <c r="G14" i="5"/>
  <c r="G200" i="3"/>
  <c r="G199" i="3"/>
  <c r="G198" i="3"/>
  <c r="G197" i="3"/>
  <c r="G196" i="3"/>
  <c r="G192" i="3"/>
  <c r="G191" i="3"/>
  <c r="G190" i="3"/>
  <c r="G189" i="3"/>
  <c r="G188" i="3"/>
  <c r="G184" i="3"/>
  <c r="G183" i="3"/>
  <c r="G182" i="3"/>
  <c r="G181" i="3"/>
  <c r="G180" i="3"/>
  <c r="G176" i="3"/>
  <c r="G175" i="3"/>
  <c r="G174" i="3"/>
  <c r="G173" i="3"/>
  <c r="G172" i="3"/>
  <c r="G167" i="3"/>
  <c r="G166" i="3"/>
  <c r="G165" i="3"/>
  <c r="G159" i="3"/>
  <c r="G158" i="3"/>
  <c r="G149" i="3"/>
  <c r="G148" i="3"/>
  <c r="G147" i="3"/>
  <c r="G146" i="3"/>
  <c r="G145" i="3"/>
  <c r="G141" i="3"/>
  <c r="G140" i="3"/>
  <c r="G125" i="3"/>
  <c r="G124" i="3"/>
  <c r="G123" i="3"/>
  <c r="G122" i="3"/>
  <c r="G121" i="3"/>
  <c r="G117" i="3"/>
  <c r="G116" i="3"/>
  <c r="G115" i="3"/>
  <c r="G114" i="3"/>
  <c r="G113" i="3"/>
  <c r="G109" i="3"/>
  <c r="G108" i="3"/>
  <c r="G107" i="3"/>
  <c r="G106" i="3"/>
  <c r="G105" i="3"/>
  <c r="G101" i="3"/>
  <c r="G100" i="3"/>
  <c r="G99" i="3"/>
  <c r="G98" i="3"/>
  <c r="G97" i="3"/>
  <c r="G93" i="3"/>
  <c r="G92" i="3"/>
  <c r="G91" i="3"/>
  <c r="G90" i="3"/>
  <c r="G89" i="3"/>
  <c r="G85" i="3"/>
  <c r="G84" i="3"/>
  <c r="G83" i="3"/>
  <c r="G82" i="3"/>
  <c r="G81" i="3"/>
  <c r="G77" i="3"/>
  <c r="G76" i="3"/>
  <c r="G75" i="3"/>
  <c r="G74" i="3"/>
  <c r="G73" i="3"/>
  <c r="G69" i="3"/>
  <c r="G68" i="3"/>
  <c r="G67" i="3"/>
  <c r="G66" i="3"/>
  <c r="G65" i="3"/>
  <c r="G61" i="3"/>
  <c r="G60" i="3"/>
  <c r="G59" i="3"/>
  <c r="G58" i="3"/>
  <c r="G57" i="3"/>
  <c r="G53" i="3"/>
  <c r="G52" i="3"/>
  <c r="G44" i="3"/>
  <c r="G43" i="3"/>
  <c r="G42" i="3"/>
  <c r="G41" i="3"/>
  <c r="G40" i="3"/>
  <c r="G36" i="3"/>
  <c r="G35" i="3"/>
  <c r="G34" i="3"/>
  <c r="G33" i="3"/>
  <c r="G32" i="3"/>
  <c r="G28" i="3"/>
  <c r="G20" i="3"/>
  <c r="G19" i="3"/>
  <c r="G15" i="3"/>
  <c r="G14" i="3"/>
  <c r="G67" i="4"/>
  <c r="G66" i="4"/>
  <c r="G65" i="4"/>
  <c r="G64" i="4"/>
  <c r="G63" i="4"/>
  <c r="G59" i="4"/>
  <c r="G58" i="4"/>
  <c r="G57" i="4"/>
  <c r="G56" i="4"/>
  <c r="G55" i="4"/>
  <c r="G51" i="4"/>
  <c r="G50" i="4"/>
  <c r="G49" i="4"/>
  <c r="G48" i="4"/>
  <c r="G47" i="4"/>
  <c r="G43" i="4"/>
  <c r="G42" i="4"/>
  <c r="G41" i="4"/>
  <c r="G40" i="4"/>
  <c r="G39" i="4"/>
  <c r="G35" i="4"/>
  <c r="G34" i="4"/>
  <c r="G33" i="4"/>
  <c r="G32" i="4"/>
  <c r="G31" i="4"/>
  <c r="G27" i="4"/>
  <c r="G26" i="4"/>
  <c r="G25" i="4"/>
  <c r="G24" i="4"/>
  <c r="G23" i="4"/>
  <c r="G19" i="4"/>
  <c r="G18" i="4"/>
  <c r="G17" i="4"/>
  <c r="G16" i="4"/>
  <c r="G15" i="4"/>
  <c r="G262" i="2"/>
  <c r="G261" i="2"/>
  <c r="G260" i="2"/>
  <c r="G259" i="2"/>
  <c r="G258" i="2"/>
  <c r="G254" i="2"/>
  <c r="G253" i="2"/>
  <c r="G252" i="2"/>
  <c r="G251" i="2"/>
  <c r="G250" i="2"/>
  <c r="G246" i="2"/>
  <c r="G245" i="2"/>
  <c r="G244" i="2"/>
  <c r="G243" i="2"/>
  <c r="G242" i="2"/>
  <c r="G238" i="2"/>
  <c r="G237" i="2"/>
  <c r="G236" i="2"/>
  <c r="G235" i="2"/>
  <c r="G234" i="2"/>
  <c r="G229" i="2"/>
  <c r="G222" i="2"/>
  <c r="G221" i="2"/>
  <c r="G220" i="2"/>
  <c r="G216" i="2"/>
  <c r="G188" i="2"/>
  <c r="G187" i="2"/>
  <c r="G186" i="2"/>
  <c r="G185" i="2"/>
  <c r="G184" i="2"/>
  <c r="G180" i="2"/>
  <c r="G147" i="2"/>
  <c r="G146" i="2"/>
  <c r="G138" i="2"/>
  <c r="G137" i="2"/>
  <c r="G136" i="2"/>
  <c r="G135" i="2"/>
  <c r="G134" i="2"/>
  <c r="G130" i="2"/>
  <c r="G129" i="2"/>
  <c r="G128" i="2"/>
  <c r="G127" i="2"/>
  <c r="G126" i="2"/>
  <c r="G122" i="2"/>
  <c r="G121" i="2"/>
  <c r="G120" i="2"/>
  <c r="G119" i="2"/>
  <c r="G118" i="2"/>
  <c r="G114" i="2"/>
  <c r="G113" i="2"/>
  <c r="G112" i="2"/>
  <c r="G111" i="2"/>
  <c r="G110" i="2"/>
  <c r="G106" i="2"/>
  <c r="G105" i="2"/>
  <c r="G104" i="2"/>
  <c r="G103" i="2"/>
  <c r="G102" i="2"/>
  <c r="G98" i="2"/>
  <c r="G97" i="2"/>
  <c r="G96" i="2"/>
  <c r="G95" i="2"/>
  <c r="G94" i="2"/>
  <c r="G90" i="2"/>
  <c r="G89" i="2"/>
  <c r="G88" i="2"/>
  <c r="G87" i="2"/>
  <c r="G86" i="2"/>
  <c r="G82" i="2"/>
  <c r="G81" i="2"/>
  <c r="G80" i="2"/>
  <c r="G79" i="2"/>
  <c r="G78" i="2"/>
  <c r="G74" i="2"/>
  <c r="G63" i="2"/>
  <c r="G61" i="2"/>
  <c r="G57" i="2"/>
  <c r="G56" i="2"/>
  <c r="G55" i="2"/>
  <c r="G54" i="2"/>
  <c r="G52" i="2"/>
  <c r="G47" i="2"/>
  <c r="G46" i="2"/>
  <c r="G45" i="2"/>
  <c r="G44" i="2"/>
  <c r="G43" i="2"/>
  <c r="G39" i="2"/>
  <c r="G38" i="2"/>
  <c r="G37" i="2"/>
  <c r="G36" i="2"/>
  <c r="G35" i="2"/>
  <c r="G30" i="2"/>
  <c r="G20" i="2"/>
  <c r="G19" i="2"/>
  <c r="C37" i="7"/>
  <c r="F61" i="4"/>
  <c r="F53" i="4"/>
  <c r="F45" i="4"/>
  <c r="F37" i="4"/>
  <c r="F29" i="4"/>
  <c r="F21" i="4"/>
  <c r="F13" i="4"/>
  <c r="F256" i="2"/>
  <c r="F248" i="2"/>
  <c r="F240" i="2"/>
  <c r="F232" i="2"/>
  <c r="F231" i="2"/>
  <c r="F182" i="2"/>
  <c r="F132" i="2"/>
  <c r="F124" i="2"/>
  <c r="F116" i="2"/>
  <c r="F108" i="2"/>
  <c r="F100" i="2"/>
  <c r="F92" i="2"/>
  <c r="F84" i="2"/>
  <c r="F76" i="2"/>
  <c r="F50" i="2"/>
  <c r="F49" i="2"/>
  <c r="F41" i="2"/>
  <c r="F33" i="2"/>
</calcChain>
</file>

<file path=xl/sharedStrings.xml><?xml version="1.0" encoding="utf-8"?>
<sst xmlns="http://schemas.openxmlformats.org/spreadsheetml/2006/main" count="759" uniqueCount="278">
  <si>
    <t>Attachment I</t>
  </si>
  <si>
    <t>COST PROPOSAL</t>
  </si>
  <si>
    <t>INSTRUCTION:</t>
  </si>
  <si>
    <t>2.  Offeror is wholly responsible for ensuring figures and calculations submitted in Offeror’s completed Cost Proposal are accurate, even if formulas have been provided by the Lead State as a courtesy.</t>
  </si>
  <si>
    <t>Heavy Construction Equipment</t>
  </si>
  <si>
    <t>ADDITIONAL INSTRUCTION:</t>
  </si>
  <si>
    <t>MINMUM DISCOUNT % OFF TABLE</t>
  </si>
  <si>
    <t>Category #</t>
  </si>
  <si>
    <t>Offered Minimum Discount % Off</t>
  </si>
  <si>
    <t>ARTICULATED DUMP HAULERS</t>
  </si>
  <si>
    <r>
      <t xml:space="preserve">Hard type value </t>
    </r>
    <r>
      <rPr>
        <b/>
        <u/>
        <sz val="11"/>
        <color theme="1"/>
        <rFont val="Calibri"/>
        <family val="2"/>
        <scheme val="minor"/>
      </rPr>
      <t>ONLY</t>
    </r>
    <r>
      <rPr>
        <sz val="11"/>
        <color theme="1"/>
        <rFont val="Calibri"/>
        <family val="2"/>
        <scheme val="minor"/>
      </rPr>
      <t xml:space="preserve"> if offering a single % for the entire category --&gt;</t>
    </r>
  </si>
  <si>
    <t xml:space="preserve">Brand Name  </t>
  </si>
  <si>
    <t>Price Book/Catalog Date of Manufacturer’s Current Published Retail Price List</t>
  </si>
  <si>
    <t>Minimum Discount % Off</t>
  </si>
  <si>
    <t>[insert additional lines as necessary]</t>
  </si>
  <si>
    <t>ARTICULATED HAULERS</t>
  </si>
  <si>
    <t>BACKHOES</t>
  </si>
  <si>
    <t>PLANER/COLD PLANER</t>
  </si>
  <si>
    <t>COMPACTORS:</t>
  </si>
  <si>
    <t>A. ROAD</t>
  </si>
  <si>
    <r>
      <t xml:space="preserve">Hard type value </t>
    </r>
    <r>
      <rPr>
        <b/>
        <u/>
        <sz val="11"/>
        <color theme="1"/>
        <rFont val="Calibri"/>
        <family val="2"/>
        <scheme val="minor"/>
      </rPr>
      <t xml:space="preserve">ONLY </t>
    </r>
    <r>
      <rPr>
        <sz val="11"/>
        <color theme="1"/>
        <rFont val="Calibri"/>
        <family val="2"/>
        <scheme val="minor"/>
      </rPr>
      <t>if offering a single % for the entire sub-category --&gt;</t>
    </r>
  </si>
  <si>
    <t>B.  ASPHALT</t>
  </si>
  <si>
    <t>C. LANDFILL</t>
  </si>
  <si>
    <t>Hard type value if offering a single % for the entire sub-category --&gt;</t>
  </si>
  <si>
    <t>DOZERS</t>
  </si>
  <si>
    <t>MOTOR GRADERS</t>
  </si>
  <si>
    <t>PAVERS</t>
  </si>
  <si>
    <t>RECLAIMERS</t>
  </si>
  <si>
    <t>SITE DUMPERS</t>
  </si>
  <si>
    <t>SKID STEERS</t>
  </si>
  <si>
    <t>TELEHANDLERS</t>
  </si>
  <si>
    <t>TRACK EXCAVATORS</t>
  </si>
  <si>
    <t>TRACKED LOADERS</t>
  </si>
  <si>
    <t>WHEEL LOADERS</t>
  </si>
  <si>
    <t>WHEELED EXCAVATOR</t>
  </si>
  <si>
    <t xml:space="preserve">SWEEPERS: </t>
  </si>
  <si>
    <t>Hard type value if offering a single % for the entire category --&gt;</t>
  </si>
  <si>
    <t>A.  AIRPORT/RUNWAY, WALK BEHIND</t>
  </si>
  <si>
    <t>B.  RIDING</t>
  </si>
  <si>
    <t>C.  PARKING LOT</t>
  </si>
  <si>
    <t>D.  SIDEWALK</t>
  </si>
  <si>
    <t>Heavy Equipment Value Add Cost Evaluation and Contract Offering</t>
  </si>
  <si>
    <t xml:space="preserve">1.  Within the tables, list the value add products / services you intend to provide under the resulting contract award. If you need more space, insert additional lines as necessary. Light blue highlighted cells signify a requested vendor input. </t>
  </si>
  <si>
    <t>Value Add Cost</t>
  </si>
  <si>
    <t>Brand Name  /  Service  /   Product Description</t>
  </si>
  <si>
    <t>List Price</t>
  </si>
  <si>
    <t>Extended Price</t>
  </si>
  <si>
    <t>Industrial Equipment</t>
  </si>
  <si>
    <t>AIR COMPRESSORS</t>
  </si>
  <si>
    <t>BACK UP BATTERY PACKS</t>
  </si>
  <si>
    <t>FORKLIFTS</t>
  </si>
  <si>
    <t xml:space="preserve">LIGHT TOWERS </t>
  </si>
  <si>
    <t>OTHER (IN SCOPE)</t>
  </si>
  <si>
    <t>Industrial Equipment Value Add Cost Evaluation and Contract Offering</t>
  </si>
  <si>
    <t>Height ---- 24 feet
Compact Design
Aim lights from the ground
Heavy gauge all-steel body
Trailer --- MIG welded, unibody-style
Tow hitch
Lamps --- Four 1000 W metal halide lamps
Luminosity --- 110,000 lm per lamp &amp; 440,000 lm total initial intensity</t>
  </si>
  <si>
    <t>Light Tower</t>
  </si>
  <si>
    <t>Load Capacity --- 6,000 lbs
Lift Height --- 23 feet
Aisle Widths --- 11 to 12 feet
Outdoor and indoor use</t>
  </si>
  <si>
    <t>Forklifts</t>
  </si>
  <si>
    <t>Generators</t>
  </si>
  <si>
    <t>Battery Capacity --- 258 kWh
Power Rating --- 120 KVA
DC Bus Voltage --- 358 Volts
DC Amp Hours --- 720 Ah</t>
  </si>
  <si>
    <t>Backup Battery Pack</t>
  </si>
  <si>
    <t>Tank Size --- 60 Gallon 
Pressure --- 150 PSI
CFM @ 40 PSI --- 13.4
CFM @ 90 PSI --- 11.5
Running HP --- 3.7</t>
  </si>
  <si>
    <t>Air Compressors</t>
  </si>
  <si>
    <t>Load Capacity --- 0,12 - 0,14 T
Sweeping Width --- 49,21 - 51,96 inch
Speed --- 9 MPH</t>
  </si>
  <si>
    <t>Sweepers: Sidewalk</t>
  </si>
  <si>
    <t>17 - d</t>
  </si>
  <si>
    <t>Cleaning Path --- 50", 64"
Hopper Capacity --- 8.8 cu ft
Productivity --- 108,791 sqft/hr</t>
  </si>
  <si>
    <t>Sweepers: Parking Lot</t>
  </si>
  <si>
    <t>17 - c</t>
  </si>
  <si>
    <t>Hopper tank capacity --- 26 gallon
Water tank capacity -- 7 gallon
Suitable for both indoor and outdoor use in dry conditions.</t>
  </si>
  <si>
    <t>Sweepers: Riding</t>
  </si>
  <si>
    <t>17 - b</t>
  </si>
  <si>
    <t>Net Power --- 99 HP @ 2200 RPM (74 kW)
Hopper Capacity --- 7 cubic yards
Payload --- 10,000 lbs.
Speed - 22 MPH</t>
  </si>
  <si>
    <t>Sweepers: Airport Runway</t>
  </si>
  <si>
    <t>17 - a</t>
  </si>
  <si>
    <t>Net Power --- 129 kW (173 hp)
Digging Depth --- 5.83 m (19 ft. 2 in.)
Operating Weight --- 19,700 kg (43,431 lb.)</t>
  </si>
  <si>
    <t>Wheeled Excavator</t>
  </si>
  <si>
    <t>Net Power --- 47 kW (62 hp) at 2,200 rpm
Operating Weight --- 5220 kg (11,508 lb.)
Bucket Capacity --- 0.7–1.1 m3 (0.9–1.4 cu. yd.)</t>
  </si>
  <si>
    <t>Wheel Loaders</t>
  </si>
  <si>
    <t>Rated Operating Capacity --- 1176 kg (2,590 lb.)
Gross Horsepower --- 54.8 kW (74 hp)
Net Horsepower --- 52.5 kW (70 hp)
Operating Weight --- 4313 kg (9,500 lb.)</t>
  </si>
  <si>
    <t>Tracked Loaders</t>
  </si>
  <si>
    <t>Net Power --- 73 kW (98 hp)
Digging Depth --- 6.03 m (19 ft. 9 in.)
Operating Weight --- 13 407 kg (29,531 lb.)</t>
  </si>
  <si>
    <t>Track Excavators</t>
  </si>
  <si>
    <t>Maximum Lift Capacity --- 10000 lb / 4535.92 kg
Outriggers Up Lift Height --- 55 ft / 16.76 m
Outriggers Up Forward Reach --- 42 ft / 12.8 m
Lift Capacity at Full Height --- 5000 lb / 2267.96 kg</t>
  </si>
  <si>
    <t>Telehanders</t>
  </si>
  <si>
    <t>Rated Operating Capacity --- 795 kg (1,750 lb.)
Gross Horsepower --- 48.5 kW (65 hp)
Net Horsepower --- 45.6 kW (61 hp)
Operating Weight --- 2806 kg (6,180 lb.)</t>
  </si>
  <si>
    <t>Skid Steers</t>
  </si>
  <si>
    <t>Gross Engine Power --- 74 hp (55 kW)
Payload --- 13,228 lbs (6,000 kg)
Bucket Capacity --- 4.2 yd3 (3.19 m3)</t>
  </si>
  <si>
    <t>Site Dumpers</t>
  </si>
  <si>
    <t>Operating Weight --- 50000 lbs
Cutting/Mixing Width --- 96 inchs
Gross Power --- 415.7 HP</t>
  </si>
  <si>
    <t>Reclaimers</t>
  </si>
  <si>
    <t>Gross Power --- 225 HP
Standard Paving Range --- 3 - 6 m (9' 10"-19' 6")
Operating Weight - With SE60 V --- 45090 lb</t>
  </si>
  <si>
    <t>Pavers</t>
  </si>
  <si>
    <t>Net power, gears 1 and 2 --- 165 horsepower; 123 kilowatts
Net power, gears 3 through to 6 --- 185 horsepower; 138 kilowatts
Number of cylinders --- 6
Displacement --- 10.3 litres (629 cubic inches)</t>
  </si>
  <si>
    <t>Motor Graders</t>
  </si>
  <si>
    <t xml:space="preserve">Net Power --- 69 kW (92 hp) at 2,200 rpm
Operating Weight --- 20,000 lbs.
Track on Ground --- 2 184 mm (86 in.) </t>
  </si>
  <si>
    <t>Dozers</t>
  </si>
  <si>
    <t>Compactors: Landfill</t>
  </si>
  <si>
    <t>5 - c</t>
  </si>
  <si>
    <t xml:space="preserve">Operating Weight (with ROPS) --- 10,000 kg.
Rated Engine Power --- 80 kW. 
Drum or Rolling Width --- 1,530 mm. </t>
  </si>
  <si>
    <t>Compactors: Asphalt</t>
  </si>
  <si>
    <t>5 - b</t>
  </si>
  <si>
    <t>Impact Force --- 30KN
Speed --- 0-5Km/hour
Drum Width --- 800mm * 500mm
Climbing --- 25%</t>
  </si>
  <si>
    <t>Compactors: Road</t>
  </si>
  <si>
    <t xml:space="preserve">5 - a </t>
  </si>
  <si>
    <t>Planer / Cold Planer</t>
  </si>
  <si>
    <t>Backhoes</t>
  </si>
  <si>
    <t>Net Power --- 465 hp
Payload capacity --- 45 sh tn
Body volume, SAE 2:1 heap --- 32 yd³</t>
  </si>
  <si>
    <t>Articulated Haulers</t>
  </si>
  <si>
    <t>Net Power --- 235 KW (321 hp) at 1,900 rpm
Rated Payload --- 53,300 lbs.
Heaped Capacity --- 15.0 m3 (19.6 cu. yd.)</t>
  </si>
  <si>
    <t>Articulated Dump Haulers</t>
  </si>
  <si>
    <t>Heavy Equipment</t>
  </si>
  <si>
    <t>Minimum Product Specifications</t>
  </si>
  <si>
    <t>Category</t>
  </si>
  <si>
    <t>Sweepers: Airport Runway, Riding, Parking Lot, &amp; Sidewalk</t>
  </si>
  <si>
    <t>Compactors: Road, Asphalt, &amp; Landfill</t>
  </si>
  <si>
    <t>Select Yes / No for what Categories you are Seeking an Award In</t>
  </si>
  <si>
    <t>Category Description</t>
  </si>
  <si>
    <t>Section 2 - Market Basket Evaluation</t>
  </si>
  <si>
    <t>Section 1 - Number of Proposed Categories</t>
  </si>
  <si>
    <t>2.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t>
  </si>
  <si>
    <t xml:space="preserve">2.   Offeror should input "No" if it is not proposing for the given Category. If a field is left blank it is assumed that Offeror is not proposing for an award in that Category. </t>
  </si>
  <si>
    <t>Section 3 - Discount % Off Evaluation</t>
  </si>
  <si>
    <t># of Categories Seeking an Award In --&gt;</t>
  </si>
  <si>
    <t xml:space="preserve">4.   Offeror’s Cost must be inclusive of all fees and charges, including but not limited to fees or charges for shipping, delivery, credit card payments, or personnel. </t>
  </si>
  <si>
    <t>3.   Inclusion of cost or pricing information in any document other than this Cost Proposal may result in Offeror’s proposal being deemed non-responsive.</t>
  </si>
  <si>
    <t>5.   In addition to the Cost Proposal evaluation described in this RFP, Cost Proposals may also be subject to an independent review for reasonableness and best value by the Lead State. Costs determined not to be reasonable or best-value by the Lead State may result in all or part of Offeror’s proposal being rejected, notwithstanding the results of the Cost Proposal evaluation.</t>
  </si>
  <si>
    <t>2.   Offeror is wholly responsible for ensuring figures and calculations submitted in Offeror’s completed Cost Proposal are accurate, even if formulas have been provided by the Lead State as a courtesy.</t>
  </si>
  <si>
    <t>Offeror's Proposed Product</t>
  </si>
  <si>
    <t>Specifications for Offeror's Proposed Product</t>
  </si>
  <si>
    <t xml:space="preserve">4.   The "Minimum Product Specifications" in column C represent the minimum spec. Offeror is to assess its own inventory of equipment to meet these minimum specifications and input in columns D to H the proposed Equipment. </t>
  </si>
  <si>
    <r>
      <t xml:space="preserve">3.   Categories 5 (Compactors) and 17 (Sweepers) within </t>
    </r>
    <r>
      <rPr>
        <u/>
        <sz val="11"/>
        <rFont val="Calibri"/>
        <family val="2"/>
      </rPr>
      <t>Heavy Equipment</t>
    </r>
    <r>
      <rPr>
        <sz val="11"/>
        <rFont val="Calibri"/>
        <family val="2"/>
      </rPr>
      <t xml:space="preserve"> portion include sub-categories. Offeror must propose for each sub-category of an overall Category in order to be considered for an award in that Category. Failure to propose each sub-category of an overall Category may result in disqualification of Offeror's proposal from that Category.</t>
    </r>
  </si>
  <si>
    <t>Generator Fuel Type --- Ultra Low Sulfur Diesel
Generator Voltage --- 12VDC
Run Time at Full Load --- 28 hours
Fuel Tank Capacity --- 62 gallon
Portable Generator</t>
  </si>
  <si>
    <t>Discount %</t>
  </si>
  <si>
    <t>GENERATORS</t>
  </si>
  <si>
    <r>
      <t xml:space="preserve">1.   Offeror is to input in the </t>
    </r>
    <r>
      <rPr>
        <b/>
        <u/>
        <sz val="11"/>
        <color theme="1"/>
        <rFont val="Calibri"/>
        <family val="2"/>
        <scheme val="minor"/>
      </rPr>
      <t>blue</t>
    </r>
    <r>
      <rPr>
        <sz val="11"/>
        <color theme="1"/>
        <rFont val="Calibri"/>
        <family val="2"/>
        <scheme val="minor"/>
      </rPr>
      <t xml:space="preserve"> highlighted fields "Yes" or "No" on whether Offeror is seeking an award in the respective Category. </t>
    </r>
  </si>
  <si>
    <r>
      <t xml:space="preserve">1.   Offeror must complete all required fields (fields in a </t>
    </r>
    <r>
      <rPr>
        <b/>
        <u/>
        <sz val="11"/>
        <color theme="1"/>
        <rFont val="Calibri"/>
        <family val="2"/>
        <scheme val="minor"/>
      </rPr>
      <t>blue</t>
    </r>
    <r>
      <rPr>
        <sz val="11"/>
        <color theme="1"/>
        <rFont val="Calibri"/>
        <family val="2"/>
        <scheme val="minor"/>
      </rPr>
      <t xml:space="preserve"> highlight) on this Cost Proposal. The format and structure of the Cost Proposal is intended to allow for a fair discount % off type evaluation of like costs among Offerors. Deviation from the format or structure of this Cost Proposal may result in Offeror’s proposal being deemed non-responsive.</t>
    </r>
  </si>
  <si>
    <t xml:space="preserve">2.   It has been determined that the best pricing structure for this portion of the evaluation is a simple “percentage off” of the most current dated Supplier’s suggested government or commercial catalog or price list. The pricing matrix is a percentage off the Supplier’s Suggested Retail Price. Suppliers can submit actual pricing schedules for their equipment though, with the percentage discount already figured, as long as the Supplier list price is stated first, then the discount, then the final discount price. You will have to keep it updated as pricing changes occur. </t>
  </si>
  <si>
    <t xml:space="preserve">3.   Within the tables, if you have different discounts for different brands / models / sizes of equipment or options, you WILL have to list the items. If you need more space, insert additional lines as necessary. Light blue highlighted cells signify a requested vendor input. </t>
  </si>
  <si>
    <t xml:space="preserve">3.  Within the tables, if you have different discounts for different brands / models / sizes of equipment or options, you WILL have to list the items. If you need more space, insert additional lines as necessary. Light blue highlighted cells signify a requested vendor input. </t>
  </si>
  <si>
    <t>1.  This Cost Proposal form consists of multiple sections (tabs at the bottom of this spreadsheet):
---Section 1: Number of Proposed Categories (Green Tab)
---Section 2: Market Basket Evaluation (Orange Tab)
---Section 3: Discount % Off Evaluation (Blue Tabs)
-----Heavy Equipment Discount %
-----Heavy Equipment Value Add
-----Industrial Equipment Discount %
-----Industrial Equipment Value Add</t>
  </si>
  <si>
    <t>6.   It is Offerors responsibility to ensure it has completed all tabs and required inputs based on its proposed products &amp; services.</t>
  </si>
  <si>
    <t xml:space="preserve">3.   All Categories Offeror selects that "Yes" it is proposing for an award must subsequently include a complete proposal to Section 2 (Market Basket Evaluation) and Section 3 (Discount % Off Evaluation) for the respective Category. Failure to submit a complete Cost Proposal for  each Category Offeror is seeking an award in may result in disqualification of Offeror's proposal to that Category. </t>
  </si>
  <si>
    <t>Telehandlers</t>
  </si>
  <si>
    <r>
      <t xml:space="preserve">1.   Offeror must complete all required fields (fields in a </t>
    </r>
    <r>
      <rPr>
        <b/>
        <u/>
        <sz val="11"/>
        <color theme="1"/>
        <rFont val="Calibri"/>
        <family val="2"/>
        <scheme val="minor"/>
      </rPr>
      <t>blue</t>
    </r>
    <r>
      <rPr>
        <sz val="11"/>
        <color theme="1"/>
        <rFont val="Calibri"/>
        <family val="2"/>
        <scheme val="minor"/>
      </rPr>
      <t xml:space="preserve"> highlight) on this Cost Proposal. The format and structure of the Cost Proposal is intended to allow for a fair market basket type evaluation of like costs among Offerors. Deviation from the format or structure of this Cost Proposal may result in Offeror’s proposal being deemed non-responsive.</t>
    </r>
  </si>
  <si>
    <t>Net Peak Power --- 75 kW (100 hp) at 1,600 rpm
Standard Dipperstick Digging Depth --- 4.30 m (14 ft. 1 in.) 
Operating Weight --- 14,600 lbs.</t>
  </si>
  <si>
    <t>Rotor Width --- 83-inch
Rotor Depth --- 12-inch
Operating Weight --- 41,000 lbs.
Load Sensing Propel System
High capacity, versatile convey</t>
  </si>
  <si>
    <t>Operating Weight --- 90207 lbs.
Gross Power --- 435 HP
Net Power --- 405 HP</t>
  </si>
  <si>
    <t>Yes</t>
  </si>
  <si>
    <t>Net Power: 235 KW (315 hp) at 2,100 rpm
Rated Payload --- 55,116 lbs.
Heaped Capacity --- 15.9 m3 (20 cu. yd.)</t>
  </si>
  <si>
    <t>Volvo A25G</t>
  </si>
  <si>
    <t>Volvo A45G</t>
  </si>
  <si>
    <t>Net Power --- 469 hp
Payload capacity --- 45 sh tn
Body volume, SAE 2:1 heap --- 32.8yd³</t>
  </si>
  <si>
    <t>Volvo L25H</t>
  </si>
  <si>
    <t>Volvo L350H2</t>
  </si>
  <si>
    <t xml:space="preserve">Volvo L45H </t>
  </si>
  <si>
    <t>Volvo L45HS</t>
  </si>
  <si>
    <t>Volvo L50H</t>
  </si>
  <si>
    <t>Volvo L50HS</t>
  </si>
  <si>
    <t>Volvo JL20H (Electric)</t>
  </si>
  <si>
    <t>Volvo JL25H (Electric)</t>
  </si>
  <si>
    <t>Net Power --- 48 kW (64.4 hp) at 2,400 rpm
Operating Weight --- 5220 kg (11,508 lb.)
Bucket Capacity --- 0.8– 1.2 m3 (1.05 – 1.6 cu. yd.)</t>
  </si>
  <si>
    <t>Volvo EW180E</t>
  </si>
  <si>
    <t>Net Power --- 129 kW (173 hp)
Digging Depth --- 5.83 m (20 ft. 3 in.)
Operating Weight --- 19,700 kg (43,872 lb.)</t>
  </si>
  <si>
    <t>Volvo EWR130E</t>
  </si>
  <si>
    <t>Volvo EW160E</t>
  </si>
  <si>
    <t>Volvo EW200EMH (Material Handler)</t>
  </si>
  <si>
    <t>Volvo EW220E</t>
  </si>
  <si>
    <t>Volvo EW240EMH (Material Handler)</t>
  </si>
  <si>
    <t>Volvo JEC18E ( Electric)</t>
  </si>
  <si>
    <t xml:space="preserve">Volvo EC140EL </t>
  </si>
  <si>
    <t xml:space="preserve">Volvo EC160EL </t>
  </si>
  <si>
    <t>Volvo EC530EL</t>
  </si>
  <si>
    <t>Volvo EC550EL</t>
  </si>
  <si>
    <t xml:space="preserve">Volvo EC750EL </t>
  </si>
  <si>
    <t>Volvo EC950FL</t>
  </si>
  <si>
    <t>Volvo EC750EHR (High Reach)</t>
  </si>
  <si>
    <t>Volvo JECR18E  (Close Radius)(Electric)</t>
  </si>
  <si>
    <t>Volvo JECR25D  (Close Radius)(Electric)</t>
  </si>
  <si>
    <t>Volvo EC140E</t>
  </si>
  <si>
    <t>Net Power --- 89 kW (119 hp)
Digging Depth --- 6.03 m (19 ft. 11 in.)
Operating Weight --- 14,610 kg (32,220.)</t>
  </si>
  <si>
    <t>Volvo SD45B</t>
  </si>
  <si>
    <t>Volvo DD110C</t>
  </si>
  <si>
    <t xml:space="preserve">Operating Weight (with ROPS) --- 11,045kg, 24,355 lbs
Rated Engine Power --- 110 kW, 148 HP. 
Drum or Rolling Width --- 1700mm, 67" </t>
  </si>
  <si>
    <t>Operating Weight --- 90,000 lbs.
Gross Power --- 416HP
Net Power --- 414HP</t>
  </si>
  <si>
    <t>Volvo LC450H</t>
  </si>
  <si>
    <t>Volvo DD25B</t>
  </si>
  <si>
    <t>Volvo DD30B</t>
  </si>
  <si>
    <t>Volvo DD35B</t>
  </si>
  <si>
    <t xml:space="preserve">Volvo DD110C </t>
  </si>
  <si>
    <t>Volvo DD120C</t>
  </si>
  <si>
    <t>Volvo DD128</t>
  </si>
  <si>
    <t xml:space="preserve">Volvo DD140C </t>
  </si>
  <si>
    <t>PT125C (Pneumatic Roller)</t>
  </si>
  <si>
    <t>PTR240  (Pneumatic Roller)</t>
  </si>
  <si>
    <t>Volvo SD115B</t>
  </si>
  <si>
    <t>Impact Force --- 75 KN 16,800 kN
Speed --- 0-9.1Km/hour 0-5.7 mph
Drum Width --- 1300 mm
Climbing --- 30%</t>
  </si>
  <si>
    <t>ActiveCare 1 Year Free subscrition.
All Models</t>
  </si>
  <si>
    <t>Lifetime Frame Warranty on frame and articulation joint
All models</t>
  </si>
  <si>
    <t>Free Lifetime Frame Warranty on frame and articulation joint
All models</t>
  </si>
  <si>
    <t>Lifetime Frame Warranty on frame, boom and stick. 
Excludes Long Reach and High Reach excavators.</t>
  </si>
  <si>
    <t>Lifetime Frame Warranty on frame, boom articulation joint.
All models except SDLG.</t>
  </si>
  <si>
    <t xml:space="preserve">Lifetime Frame Warranty on frame, boom and stick. 
</t>
  </si>
  <si>
    <t>R100E (Rigid Hauler)</t>
  </si>
  <si>
    <t>ActiveCare 1 Year Free subscrition.
SD75B and SD115B</t>
  </si>
  <si>
    <t xml:space="preserve">ActiveCare 1 Year Free subscrition.
</t>
  </si>
  <si>
    <t>ActiveCare 1 Year Free subscrition.
Includes all electric modes and EC35D and larger excavators</t>
  </si>
  <si>
    <t>ActiveCare 1 Year Free subscrition.
Includes all electric models and L30G and larger Wheel Loaders.  
Excludes SDLG Models.</t>
  </si>
  <si>
    <t>ActiveCare 1 Year Free subscrition.
Excludes EW60E</t>
  </si>
  <si>
    <t>CareTrack Telematics Free 4 Year Subscription.
Caretrack listed in price pages is for the hardware only.</t>
  </si>
  <si>
    <t>CareTrack Telematics Free 4 Year Subscription.
Caretrack listed in price pages is for the hardware only.
SD75B &amp; SD115B</t>
  </si>
  <si>
    <t xml:space="preserve">CareTrack Telematics Free 4 Year Subscription.
Caretrack listed in price pages is for the hardware only.
</t>
  </si>
  <si>
    <t>CareTrack Telematics Free 4 Year Subscription.
Caretrack listed in price pages is for the hardware only.
Includes all electric modes and EC35D and larger excavators</t>
  </si>
  <si>
    <t>CareTrack Telematics Free 4 Year Subscription.
Caretrack listed in price pages is for the hardware only.
Includes all electric models and L30G and larger Wheel Loaders.  
Excludes SDLG Models</t>
  </si>
  <si>
    <t>CareTrack Telematics Free 4 Year Subscription.
Caretrack listed in price pages is for the hardware only.
Excludes EW60E</t>
  </si>
  <si>
    <t>CareTrack Telematics Free 4 Year Subscription.
Caretrack listed in price pages is for the hardware only.
Excludes R100E</t>
  </si>
  <si>
    <t>ActiveCare 1 Year Free subscrition.
Excludes R100E</t>
  </si>
  <si>
    <t>Free Lifetime Frame Warranty on frame and articulation joint
Excludes R100E</t>
  </si>
  <si>
    <t>COST PROPOSAL - Solicitation Number:  OK-MA-192-23</t>
  </si>
  <si>
    <t>COST PROPOSAL - Solicitation Number OK-MA-192-23</t>
  </si>
  <si>
    <t>Volvo EC20E</t>
  </si>
  <si>
    <t xml:space="preserve">Volvo EC27D </t>
  </si>
  <si>
    <t>Volvo ECR18E (Close Radius)</t>
  </si>
  <si>
    <t>Volvo ECR25DFL (Close Radius)</t>
  </si>
  <si>
    <t>Volvo ECR50F  (Close Radius)</t>
  </si>
  <si>
    <t>Volvo ECR58F  (Close Radius)</t>
  </si>
  <si>
    <t>Volvo EC37F</t>
  </si>
  <si>
    <t xml:space="preserve">Volvo ECR40F </t>
  </si>
  <si>
    <t>Volvo EC210FL5</t>
  </si>
  <si>
    <t>Volvo EC230FL5</t>
  </si>
  <si>
    <t>Volvo EC230FLR5</t>
  </si>
  <si>
    <t>Volvo EC370FL5</t>
  </si>
  <si>
    <t>Volvo EC400FL5</t>
  </si>
  <si>
    <t>Volvo EC400FLR5 (Long Reach)</t>
  </si>
  <si>
    <t>Volvo EC500FL5</t>
  </si>
  <si>
    <t xml:space="preserve">Volvo L30HS </t>
  </si>
  <si>
    <t xml:space="preserve">Volvo L35HS </t>
  </si>
  <si>
    <t xml:space="preserve">Volvo L60H2 </t>
  </si>
  <si>
    <t xml:space="preserve">Volvo L70H2 </t>
  </si>
  <si>
    <t xml:space="preserve">Volvo L90H2 </t>
  </si>
  <si>
    <t>Volvo L110H2</t>
  </si>
  <si>
    <t>Volvo L120H2</t>
  </si>
  <si>
    <t>Volvo JDD25B - ELECTRIC</t>
  </si>
  <si>
    <t>Volvo ECR145FL5 (Close Radius)</t>
  </si>
  <si>
    <t>Volvo JEC230FL - ELECTRIC</t>
  </si>
  <si>
    <t>Volvo EC260FLR5 (Long Reach)</t>
  </si>
  <si>
    <t>Volvo EC300FLR5 (Long Reach)</t>
  </si>
  <si>
    <t>Volvo EC500FHR (High Reach)</t>
  </si>
  <si>
    <t>Volvo EC400FHR (High Reach)</t>
  </si>
  <si>
    <t>Volvo EC500FLR5 (Long Reach)</t>
  </si>
  <si>
    <t>Volvo A35J</t>
  </si>
  <si>
    <t>Volvo A40J</t>
  </si>
  <si>
    <t>Volvo A45J</t>
  </si>
  <si>
    <t>Volvo A50J</t>
  </si>
  <si>
    <t>Volvo SD75B2</t>
  </si>
  <si>
    <t>Volvo SD125B</t>
  </si>
  <si>
    <t>R100 (Rigid Hauler)</t>
  </si>
  <si>
    <t>R60 (Rigid Hauler)</t>
  </si>
  <si>
    <t>R70 (Rigid Hauler)</t>
  </si>
  <si>
    <t>Volvo A25J</t>
  </si>
  <si>
    <t>Volvo A30J</t>
  </si>
  <si>
    <t>Volvo A60J</t>
  </si>
  <si>
    <t>Volvo SD70B2</t>
  </si>
  <si>
    <t>Volvo EC65F</t>
  </si>
  <si>
    <t>Volvo ECR90F</t>
  </si>
  <si>
    <t>Volvo ECR255FL5  (Close Radius)</t>
  </si>
  <si>
    <t>Volvo ECR355FL5  (Close Radius)</t>
  </si>
  <si>
    <t>Volvo JL120H2 (Electric)</t>
  </si>
  <si>
    <t>Volvo L150K</t>
  </si>
  <si>
    <t>Volvo L180K</t>
  </si>
  <si>
    <t>Volvo L200KHL</t>
  </si>
  <si>
    <t xml:space="preserve">Volvo L220K </t>
  </si>
  <si>
    <t xml:space="preserve">Volvo L260K </t>
  </si>
  <si>
    <t>Volvo EW65F</t>
  </si>
  <si>
    <t>Volvo EC260FL5</t>
  </si>
  <si>
    <t>Volvo EC300FL5</t>
  </si>
  <si>
    <t>Volvo EWR150F</t>
  </si>
  <si>
    <t>Volvo EWR170F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</si>
</sst>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Arial"/>
      <family val="2"/>
    </font>
    <font>
      <b/>
      <sz val="11"/>
      <color rgb="FFFF0000"/>
      <name val="Calibri"/>
      <family val="2"/>
      <scheme val="minor"/>
    </font>
    <font>
      <b/>
      <u/>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sz val="11"/>
      <name val="Calibri"/>
      <family val="2"/>
    </font>
    <font>
      <u/>
      <sz val="11"/>
      <name val="Calibri"/>
      <family val="2"/>
    </font>
    <font>
      <sz val="11"/>
      <color theme="1"/>
      <name val="Calibri"/>
      <family val="2"/>
    </font>
    <font>
      <sz val="1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13" fillId="0" borderId="0"/>
  </cellStyleXfs>
  <cellXfs count="80">
    <xf numFmtId="0" fontId="0" fillId="0" borderId="0" xfId="0"/>
    <xf numFmtId="0" fontId="3" fillId="0" borderId="0" xfId="0" applyFont="1"/>
    <xf numFmtId="0" fontId="2" fillId="0" borderId="0" xfId="0" applyFont="1"/>
    <xf numFmtId="0" fontId="0" fillId="2" borderId="1" xfId="0" applyFill="1" applyBorder="1"/>
    <xf numFmtId="0" fontId="4" fillId="3" borderId="1" xfId="0" applyFont="1" applyFill="1" applyBorder="1" applyAlignment="1">
      <alignment vertical="center" wrapText="1"/>
    </xf>
    <xf numFmtId="0" fontId="0" fillId="0" borderId="0" xfId="0" applyAlignment="1">
      <alignment horizontal="right"/>
    </xf>
    <xf numFmtId="164" fontId="0" fillId="2" borderId="0" xfId="1" applyNumberFormat="1" applyFont="1" applyFill="1" applyAlignment="1">
      <alignment horizontal="center"/>
    </xf>
    <xf numFmtId="164" fontId="0" fillId="2" borderId="1" xfId="1" applyNumberFormat="1" applyFont="1" applyFill="1" applyBorder="1" applyAlignment="1">
      <alignment horizontal="center"/>
    </xf>
    <xf numFmtId="0" fontId="5" fillId="0" borderId="0" xfId="0" applyFont="1"/>
    <xf numFmtId="0" fontId="6" fillId="0" borderId="0" xfId="0" applyFont="1"/>
    <xf numFmtId="0" fontId="0" fillId="0" borderId="0" xfId="0" applyAlignment="1">
      <alignment wrapText="1"/>
    </xf>
    <xf numFmtId="164" fontId="0" fillId="0" borderId="0" xfId="1" applyNumberFormat="1" applyFont="1" applyFill="1" applyBorder="1" applyAlignment="1">
      <alignment horizontal="center"/>
    </xf>
    <xf numFmtId="0" fontId="6" fillId="0" borderId="0" xfId="0" applyFont="1" applyAlignment="1">
      <alignment horizontal="center" wrapText="1"/>
    </xf>
    <xf numFmtId="0" fontId="4" fillId="3" borderId="1" xfId="0" applyFont="1" applyFill="1" applyBorder="1" applyAlignment="1">
      <alignment horizontal="center" vertical="center" wrapText="1"/>
    </xf>
    <xf numFmtId="0" fontId="0" fillId="0" borderId="0" xfId="0" applyAlignment="1">
      <alignment vertical="top"/>
    </xf>
    <xf numFmtId="0" fontId="5" fillId="0" borderId="0" xfId="0" applyFont="1" applyAlignment="1">
      <alignment horizontal="left" indent="2"/>
    </xf>
    <xf numFmtId="0" fontId="2" fillId="0" borderId="0" xfId="0" applyFont="1" applyAlignment="1">
      <alignment vertical="top"/>
    </xf>
    <xf numFmtId="44" fontId="0" fillId="0" borderId="0" xfId="2" applyFont="1"/>
    <xf numFmtId="44" fontId="0" fillId="0" borderId="0" xfId="2" applyFont="1" applyAlignment="1">
      <alignment vertical="top"/>
    </xf>
    <xf numFmtId="44" fontId="0" fillId="0" borderId="0" xfId="2" applyFont="1" applyAlignment="1">
      <alignment horizontal="right"/>
    </xf>
    <xf numFmtId="44" fontId="4" fillId="3" borderId="1" xfId="2" applyFont="1" applyFill="1" applyBorder="1" applyAlignment="1">
      <alignment vertical="center" wrapText="1"/>
    </xf>
    <xf numFmtId="44" fontId="0" fillId="2" borderId="1" xfId="2" applyFont="1" applyFill="1" applyBorder="1"/>
    <xf numFmtId="44" fontId="0" fillId="0" borderId="0" xfId="2" applyFont="1" applyFill="1" applyBorder="1"/>
    <xf numFmtId="0" fontId="5" fillId="0" borderId="0" xfId="0" applyFont="1" applyAlignment="1">
      <alignment horizontal="left"/>
    </xf>
    <xf numFmtId="0" fontId="0" fillId="0" borderId="0" xfId="0" applyAlignment="1">
      <alignment vertical="top" wrapText="1"/>
    </xf>
    <xf numFmtId="0" fontId="0" fillId="0" borderId="0" xfId="0" applyAlignment="1">
      <alignment horizontal="center" vertical="top"/>
    </xf>
    <xf numFmtId="44" fontId="2" fillId="0" borderId="0" xfId="2" applyFont="1" applyAlignment="1">
      <alignment vertical="top"/>
    </xf>
    <xf numFmtId="44" fontId="2" fillId="0" borderId="0" xfId="2" applyFont="1" applyAlignment="1">
      <alignment horizontal="right" vertical="top"/>
    </xf>
    <xf numFmtId="0" fontId="0" fillId="0" borderId="1" xfId="0" applyBorder="1" applyAlignment="1">
      <alignment vertical="top" wrapText="1"/>
    </xf>
    <xf numFmtId="0" fontId="0" fillId="0" borderId="1" xfId="0" applyBorder="1" applyAlignment="1">
      <alignment horizontal="center" vertical="top"/>
    </xf>
    <xf numFmtId="44" fontId="2" fillId="0" borderId="0" xfId="2" applyFont="1" applyFill="1" applyBorder="1" applyAlignment="1">
      <alignment vertical="top"/>
    </xf>
    <xf numFmtId="44" fontId="2" fillId="0" borderId="0" xfId="2" applyFont="1" applyFill="1" applyBorder="1" applyAlignment="1">
      <alignment horizontal="right" vertical="top"/>
    </xf>
    <xf numFmtId="0" fontId="8" fillId="0" borderId="1" xfId="0" applyFont="1" applyBorder="1" applyAlignment="1">
      <alignment vertical="top" wrapText="1"/>
    </xf>
    <xf numFmtId="0" fontId="9" fillId="0" borderId="0" xfId="0" applyFont="1" applyAlignment="1">
      <alignment vertical="top" wrapText="1"/>
    </xf>
    <xf numFmtId="0" fontId="6" fillId="0" borderId="0" xfId="0" applyFont="1" applyAlignment="1">
      <alignment wrapText="1"/>
    </xf>
    <xf numFmtId="0" fontId="3" fillId="0" borderId="0" xfId="0" applyFont="1" applyAlignment="1">
      <alignment horizontal="center" vertical="top"/>
    </xf>
    <xf numFmtId="0" fontId="2" fillId="6" borderId="4" xfId="0" applyFont="1" applyFill="1" applyBorder="1" applyAlignment="1">
      <alignment wrapText="1"/>
    </xf>
    <xf numFmtId="0" fontId="2" fillId="6" borderId="3" xfId="0" applyFont="1" applyFill="1" applyBorder="1"/>
    <xf numFmtId="0" fontId="2" fillId="6" borderId="2" xfId="0" applyFont="1" applyFill="1" applyBorder="1"/>
    <xf numFmtId="0" fontId="2" fillId="0" borderId="1" xfId="0" applyFont="1" applyBorder="1" applyAlignment="1">
      <alignment wrapText="1"/>
    </xf>
    <xf numFmtId="0" fontId="2" fillId="0" borderId="1" xfId="0" applyFont="1" applyBorder="1"/>
    <xf numFmtId="0" fontId="2" fillId="0" borderId="0" xfId="0" applyFont="1" applyAlignment="1">
      <alignment horizontal="right" vertical="top" wrapText="1"/>
    </xf>
    <xf numFmtId="0" fontId="2" fillId="0" borderId="0" xfId="0" applyFont="1" applyAlignment="1">
      <alignment horizontal="center"/>
    </xf>
    <xf numFmtId="0" fontId="3" fillId="0" borderId="0" xfId="0" applyFont="1" applyAlignment="1">
      <alignment vertical="top"/>
    </xf>
    <xf numFmtId="0" fontId="0" fillId="5" borderId="1" xfId="0" applyFill="1" applyBorder="1" applyAlignment="1">
      <alignment vertical="top" wrapText="1"/>
    </xf>
    <xf numFmtId="44" fontId="0" fillId="5" borderId="1" xfId="2" applyFont="1" applyFill="1" applyBorder="1" applyAlignment="1">
      <alignment vertical="top"/>
    </xf>
    <xf numFmtId="44" fontId="6" fillId="0" borderId="0" xfId="2" applyFont="1" applyAlignment="1">
      <alignment horizontal="center" wrapText="1"/>
    </xf>
    <xf numFmtId="0" fontId="0" fillId="7" borderId="1" xfId="0" applyFill="1" applyBorder="1"/>
    <xf numFmtId="0" fontId="0" fillId="5" borderId="1" xfId="0" applyFill="1" applyBorder="1" applyAlignment="1">
      <alignment horizontal="center" vertical="center" wrapText="1"/>
    </xf>
    <xf numFmtId="164" fontId="3" fillId="0" borderId="0" xfId="0" applyNumberFormat="1" applyFont="1" applyAlignment="1">
      <alignment horizontal="center" vertical="top"/>
    </xf>
    <xf numFmtId="164" fontId="0" fillId="0" borderId="0" xfId="0" applyNumberFormat="1"/>
    <xf numFmtId="164" fontId="0" fillId="0" borderId="0" xfId="0" applyNumberFormat="1" applyAlignment="1">
      <alignment vertical="top"/>
    </xf>
    <xf numFmtId="164" fontId="6" fillId="0" borderId="0" xfId="1" applyNumberFormat="1" applyFont="1" applyAlignment="1">
      <alignment horizontal="center" wrapText="1"/>
    </xf>
    <xf numFmtId="164" fontId="0" fillId="5" borderId="1" xfId="1" applyNumberFormat="1" applyFont="1" applyFill="1" applyBorder="1" applyAlignment="1">
      <alignment vertical="top"/>
    </xf>
    <xf numFmtId="164" fontId="2" fillId="0" borderId="0" xfId="1" applyNumberFormat="1" applyFont="1" applyFill="1" applyBorder="1" applyAlignment="1">
      <alignment vertical="top"/>
    </xf>
    <xf numFmtId="164" fontId="2" fillId="0" borderId="0" xfId="1" applyNumberFormat="1" applyFont="1" applyAlignment="1">
      <alignment vertical="top"/>
    </xf>
    <xf numFmtId="164" fontId="0" fillId="0" borderId="0" xfId="1" applyNumberFormat="1" applyFont="1" applyAlignment="1">
      <alignment vertical="top"/>
    </xf>
    <xf numFmtId="14" fontId="0" fillId="2" borderId="1" xfId="0" applyNumberFormat="1" applyFill="1" applyBorder="1"/>
    <xf numFmtId="0" fontId="3"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wrapText="1"/>
    </xf>
    <xf numFmtId="44" fontId="8" fillId="2" borderId="1" xfId="2" applyFont="1" applyFill="1" applyBorder="1"/>
    <xf numFmtId="0" fontId="3" fillId="0" borderId="0" xfId="0" applyFont="1" applyAlignment="1">
      <alignment horizontal="center"/>
    </xf>
    <xf numFmtId="0" fontId="0" fillId="0" borderId="1" xfId="0" applyBorder="1" applyAlignment="1">
      <alignment horizontal="left" vertical="top" wrapText="1"/>
    </xf>
    <xf numFmtId="0" fontId="0" fillId="8" borderId="1" xfId="0" applyFill="1" applyBorder="1" applyAlignment="1">
      <alignment horizontal="left" vertical="top" wrapText="1"/>
    </xf>
    <xf numFmtId="0" fontId="6" fillId="3" borderId="1" xfId="0" applyFont="1" applyFill="1" applyBorder="1" applyAlignment="1">
      <alignment horizontal="left"/>
    </xf>
    <xf numFmtId="0" fontId="3" fillId="0" borderId="0" xfId="0" applyFont="1" applyAlignment="1">
      <alignment horizontal="center" vertical="top"/>
    </xf>
    <xf numFmtId="0" fontId="3" fillId="0" borderId="5" xfId="0" applyFont="1" applyBorder="1" applyAlignment="1">
      <alignment horizontal="center" vertical="top"/>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7" fillId="4" borderId="1" xfId="0" applyFont="1" applyFill="1" applyBorder="1" applyAlignment="1">
      <alignment horizontal="left" vertical="top"/>
    </xf>
    <xf numFmtId="0" fontId="10" fillId="0" borderId="1" xfId="0" applyFont="1" applyBorder="1" applyAlignment="1">
      <alignment horizontal="left" vertical="top" wrapText="1"/>
    </xf>
    <xf numFmtId="0" fontId="8" fillId="0" borderId="1" xfId="0" applyFont="1" applyBorder="1" applyAlignment="1">
      <alignment horizontal="left" vertical="top" wrapText="1"/>
    </xf>
    <xf numFmtId="0" fontId="2" fillId="3" borderId="1" xfId="0" applyFont="1" applyFill="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cellXfs>
  <cellStyles count="4">
    <cellStyle name="Currency" xfId="2" builtinId="4"/>
    <cellStyle name="Normal" xfId="0" builtinId="0"/>
    <cellStyle name="Normal 2 2 5" xfId="3" xr:uid="{CF8FF3A6-6827-4F6B-B89F-4560E2DC63A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8FDD-08B4-46CE-BF02-796708793AE9}">
  <sheetPr>
    <pageSetUpPr fitToPage="1"/>
  </sheetPr>
  <dimension ref="A1:F11"/>
  <sheetViews>
    <sheetView zoomScale="160" zoomScaleNormal="160" workbookViewId="0">
      <selection activeCell="A8" sqref="A8:E8"/>
    </sheetView>
  </sheetViews>
  <sheetFormatPr defaultRowHeight="14.5" x14ac:dyDescent="0.35"/>
  <cols>
    <col min="1" max="1" width="5.453125" customWidth="1"/>
    <col min="2" max="2" width="4.54296875" style="2" customWidth="1"/>
    <col min="3" max="3" width="50.54296875" customWidth="1"/>
    <col min="4" max="4" width="43" customWidth="1"/>
    <col min="5" max="5" width="17" customWidth="1"/>
    <col min="8" max="8" width="14.1796875" customWidth="1"/>
    <col min="9" max="9" width="15.453125" customWidth="1"/>
  </cols>
  <sheetData>
    <row r="1" spans="1:6" ht="14.5" customHeight="1" x14ac:dyDescent="0.45">
      <c r="A1" s="63" t="s">
        <v>0</v>
      </c>
      <c r="B1" s="63"/>
      <c r="C1" s="63"/>
      <c r="D1" s="63"/>
      <c r="E1" s="63"/>
      <c r="F1" s="1"/>
    </row>
    <row r="2" spans="1:6" ht="14.5" customHeight="1" x14ac:dyDescent="0.45">
      <c r="A2" s="63" t="s">
        <v>1</v>
      </c>
      <c r="B2" s="63"/>
      <c r="C2" s="63"/>
      <c r="D2" s="63"/>
      <c r="E2" s="63"/>
      <c r="F2" s="1"/>
    </row>
    <row r="3" spans="1:6" ht="7.4" customHeight="1" x14ac:dyDescent="0.45">
      <c r="B3" s="1"/>
    </row>
    <row r="4" spans="1:6" ht="18" customHeight="1" x14ac:dyDescent="0.35">
      <c r="A4" s="66" t="s">
        <v>2</v>
      </c>
      <c r="B4" s="66"/>
      <c r="C4" s="66"/>
      <c r="D4" s="66"/>
      <c r="E4" s="66"/>
    </row>
    <row r="5" spans="1:6" s="14" customFormat="1" ht="118.75" customHeight="1" x14ac:dyDescent="0.35">
      <c r="A5" s="64" t="s">
        <v>140</v>
      </c>
      <c r="B5" s="64"/>
      <c r="C5" s="64"/>
      <c r="D5" s="64"/>
      <c r="E5" s="64"/>
    </row>
    <row r="6" spans="1:6" s="14" customFormat="1" ht="47.5" customHeight="1" x14ac:dyDescent="0.35">
      <c r="A6" s="64" t="s">
        <v>120</v>
      </c>
      <c r="B6" s="64"/>
      <c r="C6" s="64"/>
      <c r="D6" s="64"/>
      <c r="E6" s="64"/>
    </row>
    <row r="7" spans="1:6" s="14" customFormat="1" ht="31.4" customHeight="1" x14ac:dyDescent="0.35">
      <c r="A7" s="64" t="s">
        <v>3</v>
      </c>
      <c r="B7" s="64"/>
      <c r="C7" s="64"/>
      <c r="D7" s="64"/>
      <c r="E7" s="64"/>
    </row>
    <row r="8" spans="1:6" s="14" customFormat="1" ht="34.4" customHeight="1" x14ac:dyDescent="0.35">
      <c r="A8" s="64" t="s">
        <v>125</v>
      </c>
      <c r="B8" s="64"/>
      <c r="C8" s="64"/>
      <c r="D8" s="64"/>
      <c r="E8" s="64"/>
    </row>
    <row r="9" spans="1:6" s="14" customFormat="1" ht="33" customHeight="1" x14ac:dyDescent="0.35">
      <c r="A9" s="65" t="s">
        <v>124</v>
      </c>
      <c r="B9" s="65"/>
      <c r="C9" s="65"/>
      <c r="D9" s="65"/>
      <c r="E9" s="65"/>
    </row>
    <row r="10" spans="1:6" s="14" customFormat="1" ht="47.5" customHeight="1" x14ac:dyDescent="0.35">
      <c r="A10" s="64" t="s">
        <v>126</v>
      </c>
      <c r="B10" s="64"/>
      <c r="C10" s="64"/>
      <c r="D10" s="64"/>
      <c r="E10" s="64"/>
    </row>
    <row r="11" spans="1:6" s="14" customFormat="1" ht="19.399999999999999" customHeight="1" x14ac:dyDescent="0.35">
      <c r="A11" s="64" t="s">
        <v>141</v>
      </c>
      <c r="B11" s="64"/>
      <c r="C11" s="64"/>
      <c r="D11" s="64"/>
      <c r="E11" s="64"/>
    </row>
  </sheetData>
  <mergeCells count="10">
    <mergeCell ref="A1:E1"/>
    <mergeCell ref="A2:E2"/>
    <mergeCell ref="A11:E11"/>
    <mergeCell ref="A6:E6"/>
    <mergeCell ref="A7:E7"/>
    <mergeCell ref="A8:E8"/>
    <mergeCell ref="A9:E9"/>
    <mergeCell ref="A10:E10"/>
    <mergeCell ref="A4:E4"/>
    <mergeCell ref="A5:E5"/>
  </mergeCells>
  <pageMargins left="0.7" right="0.7" top="0.75" bottom="0.75" header="0.3" footer="0.3"/>
  <pageSetup scale="75" fitToHeight="50" orientation="portrait" horizontalDpi="1200" verticalDpi="1200" r:id="rId1"/>
  <headerFooter>
    <oddHeader>&amp;LRequest for Proposals for
Heavy Construction &amp; Industrial Equipment
Issued by the State of Oklahoma 
Solicitation Number OK-MA-145-23&amp;RPage &amp;P of &amp;N</oddHeader>
    <oddFooter>&amp;LAttachment I
Cost Proposal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17E3-8AA1-460A-8459-9CB5BFAB5D5C}">
  <sheetPr>
    <tabColor theme="9" tint="0.59999389629810485"/>
    <pageSetUpPr fitToPage="1"/>
  </sheetPr>
  <dimension ref="A1:H37"/>
  <sheetViews>
    <sheetView zoomScaleNormal="100" workbookViewId="0">
      <selection activeCell="G8" sqref="G8"/>
    </sheetView>
  </sheetViews>
  <sheetFormatPr defaultRowHeight="14.5" x14ac:dyDescent="0.35"/>
  <cols>
    <col min="1" max="1" width="11.81640625" customWidth="1"/>
    <col min="2" max="2" width="35.54296875" customWidth="1"/>
    <col min="3" max="3" width="31.54296875" customWidth="1"/>
    <col min="4" max="4" width="5.1796875" customWidth="1"/>
  </cols>
  <sheetData>
    <row r="1" spans="1:8" s="14" customFormat="1" ht="18.5" x14ac:dyDescent="0.35">
      <c r="A1" s="67" t="s">
        <v>0</v>
      </c>
      <c r="B1" s="67"/>
      <c r="C1" s="67"/>
      <c r="D1" s="67"/>
      <c r="E1" s="67"/>
      <c r="F1" s="43"/>
      <c r="G1" s="43"/>
      <c r="H1" s="43"/>
    </row>
    <row r="2" spans="1:8" s="14" customFormat="1" ht="18.5" x14ac:dyDescent="0.35">
      <c r="A2" s="67" t="s">
        <v>218</v>
      </c>
      <c r="B2" s="67"/>
      <c r="C2" s="67"/>
      <c r="D2" s="67"/>
      <c r="E2" s="67"/>
      <c r="F2" s="43"/>
      <c r="G2" s="43"/>
      <c r="H2" s="43"/>
    </row>
    <row r="3" spans="1:8" s="14" customFormat="1" ht="18.5" x14ac:dyDescent="0.35">
      <c r="A3" s="67" t="s">
        <v>119</v>
      </c>
      <c r="B3" s="67"/>
      <c r="C3" s="67"/>
      <c r="D3" s="67"/>
      <c r="E3" s="67"/>
      <c r="F3" s="43"/>
      <c r="G3" s="43"/>
      <c r="H3" s="43"/>
    </row>
    <row r="4" spans="1:8" s="14" customFormat="1" ht="10.75" customHeight="1" x14ac:dyDescent="0.35">
      <c r="A4" s="35"/>
      <c r="B4" s="68"/>
      <c r="C4" s="68"/>
      <c r="D4" s="35"/>
      <c r="E4" s="35"/>
      <c r="F4" s="35"/>
      <c r="G4" s="35"/>
      <c r="H4" s="35"/>
    </row>
    <row r="5" spans="1:8" ht="18" customHeight="1" x14ac:dyDescent="0.35">
      <c r="A5" s="66" t="s">
        <v>5</v>
      </c>
      <c r="B5" s="66"/>
      <c r="C5" s="66"/>
      <c r="D5" s="66"/>
      <c r="E5" s="66"/>
    </row>
    <row r="6" spans="1:8" s="14" customFormat="1" ht="29.5" customHeight="1" x14ac:dyDescent="0.35">
      <c r="A6" s="64" t="s">
        <v>135</v>
      </c>
      <c r="B6" s="64"/>
      <c r="C6" s="64"/>
      <c r="D6" s="64"/>
      <c r="E6" s="64"/>
    </row>
    <row r="7" spans="1:8" s="14" customFormat="1" ht="31.4" customHeight="1" x14ac:dyDescent="0.35">
      <c r="A7" s="64" t="s">
        <v>121</v>
      </c>
      <c r="B7" s="64"/>
      <c r="C7" s="64"/>
      <c r="D7" s="64"/>
      <c r="E7" s="64"/>
    </row>
    <row r="8" spans="1:8" s="14" customFormat="1" ht="60" customHeight="1" x14ac:dyDescent="0.35">
      <c r="A8" s="64" t="s">
        <v>142</v>
      </c>
      <c r="B8" s="64"/>
      <c r="C8" s="64"/>
      <c r="D8" s="64"/>
      <c r="E8" s="64"/>
    </row>
    <row r="10" spans="1:8" ht="29" x14ac:dyDescent="0.35">
      <c r="A10" s="40" t="s">
        <v>7</v>
      </c>
      <c r="B10" s="40" t="s">
        <v>117</v>
      </c>
      <c r="C10" s="39" t="s">
        <v>116</v>
      </c>
    </row>
    <row r="11" spans="1:8" x14ac:dyDescent="0.35">
      <c r="A11" s="38" t="s">
        <v>111</v>
      </c>
      <c r="B11" s="37"/>
      <c r="C11" s="36"/>
    </row>
    <row r="12" spans="1:8" x14ac:dyDescent="0.35">
      <c r="A12" s="29">
        <v>1</v>
      </c>
      <c r="B12" s="32" t="s">
        <v>110</v>
      </c>
      <c r="C12" s="47" t="s">
        <v>148</v>
      </c>
    </row>
    <row r="13" spans="1:8" x14ac:dyDescent="0.35">
      <c r="A13" s="29">
        <v>2</v>
      </c>
      <c r="B13" s="28" t="s">
        <v>108</v>
      </c>
      <c r="C13" s="47" t="s">
        <v>148</v>
      </c>
    </row>
    <row r="14" spans="1:8" x14ac:dyDescent="0.35">
      <c r="A14" s="29">
        <v>3</v>
      </c>
      <c r="B14" s="28" t="s">
        <v>106</v>
      </c>
      <c r="C14" s="47"/>
    </row>
    <row r="15" spans="1:8" x14ac:dyDescent="0.35">
      <c r="A15" s="29">
        <v>4</v>
      </c>
      <c r="B15" s="28" t="s">
        <v>105</v>
      </c>
      <c r="C15" s="47"/>
    </row>
    <row r="16" spans="1:8" x14ac:dyDescent="0.35">
      <c r="A16" s="29">
        <v>5</v>
      </c>
      <c r="B16" s="28" t="s">
        <v>115</v>
      </c>
      <c r="C16" s="47" t="s">
        <v>148</v>
      </c>
    </row>
    <row r="17" spans="1:3" x14ac:dyDescent="0.35">
      <c r="A17" s="29">
        <v>6</v>
      </c>
      <c r="B17" s="28" t="s">
        <v>96</v>
      </c>
      <c r="C17" s="47"/>
    </row>
    <row r="18" spans="1:3" x14ac:dyDescent="0.35">
      <c r="A18" s="29">
        <v>7</v>
      </c>
      <c r="B18" s="28" t="s">
        <v>94</v>
      </c>
      <c r="C18" s="47"/>
    </row>
    <row r="19" spans="1:3" x14ac:dyDescent="0.35">
      <c r="A19" s="29">
        <v>8</v>
      </c>
      <c r="B19" s="28" t="s">
        <v>92</v>
      </c>
      <c r="C19" s="47"/>
    </row>
    <row r="20" spans="1:3" x14ac:dyDescent="0.35">
      <c r="A20" s="29">
        <v>9</v>
      </c>
      <c r="B20" s="28" t="s">
        <v>90</v>
      </c>
      <c r="C20" s="47"/>
    </row>
    <row r="21" spans="1:3" x14ac:dyDescent="0.35">
      <c r="A21" s="29">
        <v>10</v>
      </c>
      <c r="B21" s="28" t="s">
        <v>88</v>
      </c>
      <c r="C21" s="47"/>
    </row>
    <row r="22" spans="1:3" x14ac:dyDescent="0.35">
      <c r="A22" s="29">
        <v>11</v>
      </c>
      <c r="B22" s="28" t="s">
        <v>86</v>
      </c>
      <c r="C22" s="47"/>
    </row>
    <row r="23" spans="1:3" x14ac:dyDescent="0.35">
      <c r="A23" s="29">
        <v>12</v>
      </c>
      <c r="B23" s="28" t="s">
        <v>143</v>
      </c>
      <c r="C23" s="47"/>
    </row>
    <row r="24" spans="1:3" x14ac:dyDescent="0.35">
      <c r="A24" s="29">
        <v>13</v>
      </c>
      <c r="B24" s="28" t="s">
        <v>82</v>
      </c>
      <c r="C24" s="47" t="s">
        <v>148</v>
      </c>
    </row>
    <row r="25" spans="1:3" x14ac:dyDescent="0.35">
      <c r="A25" s="29">
        <v>14</v>
      </c>
      <c r="B25" s="28" t="s">
        <v>80</v>
      </c>
      <c r="C25" s="47"/>
    </row>
    <row r="26" spans="1:3" x14ac:dyDescent="0.35">
      <c r="A26" s="29">
        <v>15</v>
      </c>
      <c r="B26" s="28" t="s">
        <v>78</v>
      </c>
      <c r="C26" s="47" t="s">
        <v>148</v>
      </c>
    </row>
    <row r="27" spans="1:3" x14ac:dyDescent="0.35">
      <c r="A27" s="29">
        <v>16</v>
      </c>
      <c r="B27" s="28" t="s">
        <v>76</v>
      </c>
      <c r="C27" s="47" t="s">
        <v>148</v>
      </c>
    </row>
    <row r="28" spans="1:3" ht="29" x14ac:dyDescent="0.35">
      <c r="A28" s="29">
        <v>17</v>
      </c>
      <c r="B28" s="28" t="s">
        <v>114</v>
      </c>
      <c r="C28" s="47"/>
    </row>
    <row r="30" spans="1:3" x14ac:dyDescent="0.35">
      <c r="A30" s="38" t="s">
        <v>47</v>
      </c>
      <c r="B30" s="37"/>
      <c r="C30" s="36"/>
    </row>
    <row r="31" spans="1:3" x14ac:dyDescent="0.35">
      <c r="A31" s="29">
        <v>1</v>
      </c>
      <c r="B31" s="28" t="s">
        <v>62</v>
      </c>
      <c r="C31" s="47"/>
    </row>
    <row r="32" spans="1:3" x14ac:dyDescent="0.35">
      <c r="A32" s="29">
        <v>2</v>
      </c>
      <c r="B32" s="28" t="s">
        <v>60</v>
      </c>
      <c r="C32" s="47"/>
    </row>
    <row r="33" spans="1:3" x14ac:dyDescent="0.35">
      <c r="A33" s="29">
        <v>3</v>
      </c>
      <c r="B33" s="28" t="s">
        <v>58</v>
      </c>
      <c r="C33" s="47"/>
    </row>
    <row r="34" spans="1:3" x14ac:dyDescent="0.35">
      <c r="A34" s="29">
        <v>4</v>
      </c>
      <c r="B34" s="28" t="s">
        <v>57</v>
      </c>
      <c r="C34" s="47"/>
    </row>
    <row r="35" spans="1:3" x14ac:dyDescent="0.35">
      <c r="A35" s="29">
        <v>5</v>
      </c>
      <c r="B35" s="28" t="s">
        <v>55</v>
      </c>
      <c r="C35" s="47"/>
    </row>
    <row r="37" spans="1:3" x14ac:dyDescent="0.35">
      <c r="B37" s="41" t="s">
        <v>123</v>
      </c>
      <c r="C37" s="42">
        <f>COUNTIF(C12:C35,"Yes")</f>
        <v>6</v>
      </c>
    </row>
  </sheetData>
  <mergeCells count="8">
    <mergeCell ref="A8:E8"/>
    <mergeCell ref="A1:E1"/>
    <mergeCell ref="A2:E2"/>
    <mergeCell ref="A3:E3"/>
    <mergeCell ref="A5:E5"/>
    <mergeCell ref="A6:E6"/>
    <mergeCell ref="A7:E7"/>
    <mergeCell ref="B4:C4"/>
  </mergeCells>
  <dataValidations count="1">
    <dataValidation type="list" allowBlank="1" showInputMessage="1" showErrorMessage="1" sqref="C12:C28 C31:C35" xr:uid="{227CE923-7A06-416E-8BE1-277A66AF10D4}">
      <formula1>"Yes, No"</formula1>
    </dataValidation>
  </dataValidations>
  <pageMargins left="0.7" right="0.7" top="0.75" bottom="0.75" header="0.3" footer="0.3"/>
  <pageSetup scale="98" fitToHeight="5" orientation="portrait" horizontalDpi="1200" verticalDpi="1200" r:id="rId1"/>
  <headerFooter>
    <oddHeader>&amp;RPage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E36C-1030-4CBD-AD80-7151E6F9A3FA}">
  <sheetPr>
    <tabColor theme="5" tint="0.59999389629810485"/>
    <pageSetUpPr fitToPage="1"/>
  </sheetPr>
  <dimension ref="A1:H43"/>
  <sheetViews>
    <sheetView zoomScale="85" zoomScaleNormal="85" workbookViewId="0">
      <selection sqref="A1:H1"/>
    </sheetView>
  </sheetViews>
  <sheetFormatPr defaultColWidth="8.81640625" defaultRowHeight="14.5" x14ac:dyDescent="0.35"/>
  <cols>
    <col min="1" max="1" width="10" style="25" bestFit="1" customWidth="1"/>
    <col min="2" max="2" width="24.453125" style="24" bestFit="1" customWidth="1"/>
    <col min="3" max="3" width="53.453125" style="24" customWidth="1"/>
    <col min="4" max="4" width="28.1796875" style="60" bestFit="1" customWidth="1"/>
    <col min="5" max="5" width="37.54296875" style="24" customWidth="1"/>
    <col min="6" max="6" width="17" style="18" customWidth="1"/>
    <col min="7" max="7" width="16" style="56" customWidth="1"/>
    <col min="8" max="8" width="15.7265625" style="18" customWidth="1"/>
    <col min="9" max="16384" width="8.81640625" style="14"/>
  </cols>
  <sheetData>
    <row r="1" spans="1:8" ht="18.5" x14ac:dyDescent="0.35">
      <c r="A1" s="67" t="s">
        <v>0</v>
      </c>
      <c r="B1" s="67"/>
      <c r="C1" s="67"/>
      <c r="D1" s="67"/>
      <c r="E1" s="67"/>
      <c r="F1" s="67"/>
      <c r="G1" s="67"/>
      <c r="H1" s="67"/>
    </row>
    <row r="2" spans="1:8" ht="18.5" x14ac:dyDescent="0.35">
      <c r="A2" s="67" t="s">
        <v>219</v>
      </c>
      <c r="B2" s="67"/>
      <c r="C2" s="67"/>
      <c r="D2" s="67"/>
      <c r="E2" s="67"/>
      <c r="F2" s="67"/>
      <c r="G2" s="67"/>
      <c r="H2" s="67"/>
    </row>
    <row r="3" spans="1:8" ht="18.5" x14ac:dyDescent="0.35">
      <c r="A3" s="67" t="s">
        <v>118</v>
      </c>
      <c r="B3" s="67"/>
      <c r="C3" s="67"/>
      <c r="D3" s="67"/>
      <c r="E3" s="67"/>
      <c r="F3" s="67"/>
      <c r="G3" s="67"/>
      <c r="H3" s="67"/>
    </row>
    <row r="4" spans="1:8" ht="10.75" customHeight="1" x14ac:dyDescent="0.35">
      <c r="A4" s="35"/>
      <c r="B4" s="35"/>
      <c r="C4" s="35"/>
      <c r="D4" s="58"/>
      <c r="E4" s="35"/>
      <c r="F4" s="35"/>
      <c r="G4" s="49"/>
      <c r="H4" s="35"/>
    </row>
    <row r="5" spans="1:8" customFormat="1" ht="18" customHeight="1" x14ac:dyDescent="0.35">
      <c r="A5" s="66" t="s">
        <v>5</v>
      </c>
      <c r="B5" s="66"/>
      <c r="C5" s="66"/>
      <c r="D5" s="66"/>
      <c r="E5" s="66"/>
      <c r="G5" s="50"/>
    </row>
    <row r="6" spans="1:8" ht="29.5" customHeight="1" x14ac:dyDescent="0.35">
      <c r="A6" s="64" t="s">
        <v>144</v>
      </c>
      <c r="B6" s="64"/>
      <c r="C6" s="64"/>
      <c r="D6" s="64"/>
      <c r="E6" s="64"/>
      <c r="F6" s="14"/>
      <c r="G6" s="51"/>
      <c r="H6" s="14"/>
    </row>
    <row r="7" spans="1:8" ht="31.4" customHeight="1" x14ac:dyDescent="0.35">
      <c r="A7" s="64" t="s">
        <v>127</v>
      </c>
      <c r="B7" s="64"/>
      <c r="C7" s="64"/>
      <c r="D7" s="64"/>
      <c r="E7" s="64"/>
      <c r="F7" s="14"/>
      <c r="G7" s="51"/>
      <c r="H7" s="14"/>
    </row>
    <row r="8" spans="1:8" ht="34.4" customHeight="1" x14ac:dyDescent="0.35">
      <c r="A8" s="73" t="s">
        <v>131</v>
      </c>
      <c r="B8" s="74"/>
      <c r="C8" s="74"/>
      <c r="D8" s="74"/>
      <c r="E8" s="74"/>
      <c r="F8" s="14"/>
      <c r="G8" s="51"/>
      <c r="H8" s="14"/>
    </row>
    <row r="9" spans="1:8" ht="34.4" customHeight="1" x14ac:dyDescent="0.35">
      <c r="A9" s="73" t="s">
        <v>130</v>
      </c>
      <c r="B9" s="74"/>
      <c r="C9" s="74"/>
      <c r="D9" s="74"/>
      <c r="E9" s="74"/>
      <c r="F9" s="14"/>
      <c r="G9" s="51"/>
      <c r="H9" s="14"/>
    </row>
    <row r="10" spans="1:8" ht="16.75" customHeight="1" x14ac:dyDescent="0.35">
      <c r="A10" s="35"/>
      <c r="B10" s="35"/>
      <c r="C10" s="35"/>
      <c r="D10" s="58"/>
      <c r="E10" s="35"/>
      <c r="F10" s="35"/>
      <c r="G10" s="49"/>
      <c r="H10" s="35"/>
    </row>
    <row r="11" spans="1:8" s="34" customFormat="1" ht="29" x14ac:dyDescent="0.35">
      <c r="A11" s="12" t="s">
        <v>7</v>
      </c>
      <c r="B11" s="34" t="s">
        <v>113</v>
      </c>
      <c r="C11" s="34" t="s">
        <v>112</v>
      </c>
      <c r="D11" s="59" t="s">
        <v>128</v>
      </c>
      <c r="E11" s="12" t="s">
        <v>129</v>
      </c>
      <c r="F11" s="46" t="s">
        <v>45</v>
      </c>
      <c r="G11" s="52" t="s">
        <v>13</v>
      </c>
      <c r="H11" s="46" t="s">
        <v>46</v>
      </c>
    </row>
    <row r="12" spans="1:8" s="33" customFormat="1" ht="15.5" x14ac:dyDescent="0.35">
      <c r="A12" s="69" t="s">
        <v>111</v>
      </c>
      <c r="B12" s="70"/>
      <c r="C12" s="70"/>
      <c r="D12" s="70"/>
      <c r="E12" s="70"/>
      <c r="F12" s="70"/>
      <c r="G12" s="70"/>
      <c r="H12" s="71"/>
    </row>
    <row r="13" spans="1:8" ht="48.75" customHeight="1" x14ac:dyDescent="0.35">
      <c r="A13" s="29">
        <v>1</v>
      </c>
      <c r="B13" s="32" t="s">
        <v>110</v>
      </c>
      <c r="C13" s="28" t="s">
        <v>109</v>
      </c>
      <c r="D13" s="48" t="s">
        <v>150</v>
      </c>
      <c r="E13" s="44" t="s">
        <v>149</v>
      </c>
      <c r="F13" s="45">
        <v>583916</v>
      </c>
      <c r="G13" s="53">
        <v>0.41399999999999998</v>
      </c>
      <c r="H13" s="45">
        <v>342174.77600000007</v>
      </c>
    </row>
    <row r="14" spans="1:8" ht="43.5" x14ac:dyDescent="0.35">
      <c r="A14" s="29">
        <v>2</v>
      </c>
      <c r="B14" s="28" t="s">
        <v>108</v>
      </c>
      <c r="C14" s="28" t="s">
        <v>107</v>
      </c>
      <c r="D14" s="48" t="s">
        <v>151</v>
      </c>
      <c r="E14" s="44" t="s">
        <v>152</v>
      </c>
      <c r="F14" s="45">
        <v>1030599</v>
      </c>
      <c r="G14" s="53">
        <v>0.41399999999999998</v>
      </c>
      <c r="H14" s="45">
        <v>603931.01400000008</v>
      </c>
    </row>
    <row r="15" spans="1:8" ht="43.5" x14ac:dyDescent="0.35">
      <c r="A15" s="29">
        <v>3</v>
      </c>
      <c r="B15" s="28" t="s">
        <v>106</v>
      </c>
      <c r="C15" s="28" t="s">
        <v>145</v>
      </c>
      <c r="D15" s="48"/>
      <c r="E15" s="44"/>
      <c r="F15" s="45"/>
      <c r="G15" s="53"/>
      <c r="H15" s="45"/>
    </row>
    <row r="16" spans="1:8" ht="72.5" x14ac:dyDescent="0.35">
      <c r="A16" s="29">
        <v>4</v>
      </c>
      <c r="B16" s="28" t="s">
        <v>105</v>
      </c>
      <c r="C16" s="28" t="s">
        <v>146</v>
      </c>
      <c r="D16" s="48"/>
      <c r="E16" s="44"/>
      <c r="F16" s="45"/>
      <c r="G16" s="53"/>
      <c r="H16" s="45"/>
    </row>
    <row r="17" spans="1:8" ht="58" x14ac:dyDescent="0.35">
      <c r="A17" s="29" t="s">
        <v>104</v>
      </c>
      <c r="B17" s="28" t="s">
        <v>103</v>
      </c>
      <c r="C17" s="28" t="s">
        <v>102</v>
      </c>
      <c r="D17" s="48" t="s">
        <v>181</v>
      </c>
      <c r="E17" s="44" t="s">
        <v>196</v>
      </c>
      <c r="F17" s="45">
        <v>123094</v>
      </c>
      <c r="G17" s="53">
        <v>0.36899999999999999</v>
      </c>
      <c r="H17" s="45">
        <v>77672.313999999998</v>
      </c>
    </row>
    <row r="18" spans="1:8" ht="58" x14ac:dyDescent="0.35">
      <c r="A18" s="29" t="s">
        <v>101</v>
      </c>
      <c r="B18" s="28" t="s">
        <v>100</v>
      </c>
      <c r="C18" s="28" t="s">
        <v>99</v>
      </c>
      <c r="D18" s="48" t="s">
        <v>182</v>
      </c>
      <c r="E18" s="44" t="s">
        <v>183</v>
      </c>
      <c r="F18" s="45">
        <v>242422</v>
      </c>
      <c r="G18" s="53">
        <v>0.376</v>
      </c>
      <c r="H18" s="45">
        <v>151271.32800000001</v>
      </c>
    </row>
    <row r="19" spans="1:8" ht="43.5" x14ac:dyDescent="0.35">
      <c r="A19" s="29" t="s">
        <v>98</v>
      </c>
      <c r="B19" s="28" t="s">
        <v>97</v>
      </c>
      <c r="C19" s="28" t="s">
        <v>147</v>
      </c>
      <c r="D19" s="48" t="s">
        <v>185</v>
      </c>
      <c r="E19" s="44" t="s">
        <v>184</v>
      </c>
      <c r="F19" s="45">
        <v>1249621</v>
      </c>
      <c r="G19" s="53">
        <v>0.29399999999999998</v>
      </c>
      <c r="H19" s="45">
        <v>882232.42599999998</v>
      </c>
    </row>
    <row r="20" spans="1:8" ht="43.5" x14ac:dyDescent="0.35">
      <c r="A20" s="29">
        <v>6</v>
      </c>
      <c r="B20" s="28" t="s">
        <v>96</v>
      </c>
      <c r="C20" s="28" t="s">
        <v>95</v>
      </c>
      <c r="D20" s="48"/>
      <c r="E20" s="44"/>
      <c r="F20" s="45"/>
      <c r="G20" s="53"/>
      <c r="H20" s="45"/>
    </row>
    <row r="21" spans="1:8" ht="72.5" x14ac:dyDescent="0.35">
      <c r="A21" s="29">
        <v>7</v>
      </c>
      <c r="B21" s="28" t="s">
        <v>94</v>
      </c>
      <c r="C21" s="28" t="s">
        <v>93</v>
      </c>
      <c r="D21" s="48"/>
      <c r="E21" s="44"/>
      <c r="F21" s="45"/>
      <c r="G21" s="53"/>
      <c r="H21" s="45"/>
    </row>
    <row r="22" spans="1:8" ht="43.5" x14ac:dyDescent="0.35">
      <c r="A22" s="29">
        <v>8</v>
      </c>
      <c r="B22" s="28" t="s">
        <v>92</v>
      </c>
      <c r="C22" s="28" t="s">
        <v>91</v>
      </c>
      <c r="D22" s="48"/>
      <c r="E22" s="44"/>
      <c r="F22" s="45"/>
      <c r="G22" s="53"/>
      <c r="H22" s="45"/>
    </row>
    <row r="23" spans="1:8" ht="43.5" x14ac:dyDescent="0.35">
      <c r="A23" s="29">
        <v>9</v>
      </c>
      <c r="B23" s="28" t="s">
        <v>90</v>
      </c>
      <c r="C23" s="28" t="s">
        <v>89</v>
      </c>
      <c r="D23" s="48"/>
      <c r="E23" s="44"/>
      <c r="F23" s="45"/>
      <c r="G23" s="53"/>
      <c r="H23" s="45"/>
    </row>
    <row r="24" spans="1:8" ht="43.5" x14ac:dyDescent="0.35">
      <c r="A24" s="29">
        <v>10</v>
      </c>
      <c r="B24" s="28" t="s">
        <v>88</v>
      </c>
      <c r="C24" s="28" t="s">
        <v>87</v>
      </c>
      <c r="D24" s="48"/>
      <c r="E24" s="44"/>
      <c r="F24" s="45"/>
      <c r="G24" s="53"/>
      <c r="H24" s="45"/>
    </row>
    <row r="25" spans="1:8" ht="58" x14ac:dyDescent="0.35">
      <c r="A25" s="29">
        <v>11</v>
      </c>
      <c r="B25" s="28" t="s">
        <v>86</v>
      </c>
      <c r="C25" s="28" t="s">
        <v>85</v>
      </c>
      <c r="D25" s="48"/>
      <c r="E25" s="44"/>
      <c r="F25" s="45"/>
      <c r="G25" s="53"/>
      <c r="H25" s="45"/>
    </row>
    <row r="26" spans="1:8" ht="58" x14ac:dyDescent="0.35">
      <c r="A26" s="29">
        <v>12</v>
      </c>
      <c r="B26" s="28" t="s">
        <v>84</v>
      </c>
      <c r="C26" s="28" t="s">
        <v>83</v>
      </c>
      <c r="D26" s="48"/>
      <c r="E26" s="44"/>
      <c r="F26" s="45"/>
      <c r="G26" s="53"/>
      <c r="H26" s="45"/>
    </row>
    <row r="27" spans="1:8" ht="43.5" x14ac:dyDescent="0.35">
      <c r="A27" s="29">
        <v>13</v>
      </c>
      <c r="B27" s="28" t="s">
        <v>82</v>
      </c>
      <c r="C27" s="28" t="s">
        <v>81</v>
      </c>
      <c r="D27" s="48" t="s">
        <v>179</v>
      </c>
      <c r="E27" s="44" t="s">
        <v>180</v>
      </c>
      <c r="F27" s="45">
        <v>191446</v>
      </c>
      <c r="G27" s="53">
        <v>0.41399999999999998</v>
      </c>
      <c r="H27" s="45">
        <v>112187.35600000001</v>
      </c>
    </row>
    <row r="28" spans="1:8" ht="58" x14ac:dyDescent="0.35">
      <c r="A28" s="29">
        <v>14</v>
      </c>
      <c r="B28" s="28" t="s">
        <v>80</v>
      </c>
      <c r="C28" s="28" t="s">
        <v>79</v>
      </c>
      <c r="D28" s="48"/>
      <c r="E28" s="44"/>
      <c r="F28" s="45"/>
      <c r="G28" s="53"/>
      <c r="H28" s="45"/>
    </row>
    <row r="29" spans="1:8" ht="58" x14ac:dyDescent="0.35">
      <c r="A29" s="29">
        <v>15</v>
      </c>
      <c r="B29" s="28" t="s">
        <v>78</v>
      </c>
      <c r="C29" s="28" t="s">
        <v>77</v>
      </c>
      <c r="D29" s="48" t="s">
        <v>153</v>
      </c>
      <c r="E29" s="44" t="s">
        <v>161</v>
      </c>
      <c r="F29" s="45">
        <v>96743</v>
      </c>
      <c r="G29" s="53">
        <v>0.38400000000000001</v>
      </c>
      <c r="H29" s="45">
        <v>59593.688000000002</v>
      </c>
    </row>
    <row r="30" spans="1:8" ht="43.5" x14ac:dyDescent="0.35">
      <c r="A30" s="29">
        <v>16</v>
      </c>
      <c r="B30" s="28" t="s">
        <v>76</v>
      </c>
      <c r="C30" s="28" t="s">
        <v>75</v>
      </c>
      <c r="D30" s="48" t="s">
        <v>162</v>
      </c>
      <c r="E30" s="44" t="s">
        <v>163</v>
      </c>
      <c r="F30" s="45">
        <v>355122</v>
      </c>
      <c r="G30" s="53">
        <v>0.40600000000000003</v>
      </c>
      <c r="H30" s="45">
        <v>210942.46799999999</v>
      </c>
    </row>
    <row r="31" spans="1:8" ht="58" x14ac:dyDescent="0.35">
      <c r="A31" s="29" t="s">
        <v>74</v>
      </c>
      <c r="B31" s="28" t="s">
        <v>73</v>
      </c>
      <c r="C31" s="28" t="s">
        <v>72</v>
      </c>
      <c r="D31" s="48"/>
      <c r="E31" s="44"/>
      <c r="F31" s="45"/>
      <c r="G31" s="53"/>
      <c r="H31" s="45"/>
    </row>
    <row r="32" spans="1:8" ht="43.5" x14ac:dyDescent="0.35">
      <c r="A32" s="29" t="s">
        <v>71</v>
      </c>
      <c r="B32" s="28" t="s">
        <v>70</v>
      </c>
      <c r="C32" s="28" t="s">
        <v>69</v>
      </c>
      <c r="D32" s="48"/>
      <c r="E32" s="44"/>
      <c r="F32" s="45"/>
      <c r="G32" s="53"/>
      <c r="H32" s="45"/>
    </row>
    <row r="33" spans="1:8" ht="43.5" x14ac:dyDescent="0.35">
      <c r="A33" s="29" t="s">
        <v>68</v>
      </c>
      <c r="B33" s="28" t="s">
        <v>67</v>
      </c>
      <c r="C33" s="28" t="s">
        <v>66</v>
      </c>
      <c r="D33" s="48"/>
      <c r="E33" s="44"/>
      <c r="F33" s="45"/>
      <c r="G33" s="53"/>
      <c r="H33" s="45"/>
    </row>
    <row r="34" spans="1:8" ht="43.5" x14ac:dyDescent="0.35">
      <c r="A34" s="29" t="s">
        <v>65</v>
      </c>
      <c r="B34" s="28" t="s">
        <v>64</v>
      </c>
      <c r="C34" s="28" t="s">
        <v>63</v>
      </c>
      <c r="D34" s="48"/>
      <c r="E34" s="44"/>
      <c r="F34" s="45"/>
      <c r="G34" s="53"/>
      <c r="H34" s="45"/>
    </row>
    <row r="35" spans="1:8" x14ac:dyDescent="0.35">
      <c r="F35" s="31"/>
      <c r="G35" s="54"/>
      <c r="H35" s="30"/>
    </row>
    <row r="37" spans="1:8" ht="15.5" x14ac:dyDescent="0.35">
      <c r="A37" s="72" t="s">
        <v>47</v>
      </c>
      <c r="B37" s="72"/>
      <c r="C37" s="72"/>
      <c r="D37" s="72"/>
      <c r="E37" s="72"/>
      <c r="F37" s="72"/>
      <c r="G37" s="72"/>
      <c r="H37" s="72"/>
    </row>
    <row r="38" spans="1:8" ht="72.5" x14ac:dyDescent="0.35">
      <c r="A38" s="29">
        <v>1</v>
      </c>
      <c r="B38" s="28" t="s">
        <v>62</v>
      </c>
      <c r="C38" s="28" t="s">
        <v>61</v>
      </c>
      <c r="D38" s="48"/>
      <c r="E38" s="44"/>
      <c r="F38" s="45"/>
      <c r="G38" s="53"/>
      <c r="H38" s="45"/>
    </row>
    <row r="39" spans="1:8" ht="58" x14ac:dyDescent="0.35">
      <c r="A39" s="29">
        <v>2</v>
      </c>
      <c r="B39" s="28" t="s">
        <v>60</v>
      </c>
      <c r="C39" s="28" t="s">
        <v>59</v>
      </c>
      <c r="D39" s="48"/>
      <c r="E39" s="44"/>
      <c r="F39" s="45"/>
      <c r="G39" s="53"/>
      <c r="H39" s="45"/>
    </row>
    <row r="40" spans="1:8" ht="72.5" x14ac:dyDescent="0.35">
      <c r="A40" s="29">
        <v>3</v>
      </c>
      <c r="B40" s="28" t="s">
        <v>58</v>
      </c>
      <c r="C40" s="28" t="s">
        <v>132</v>
      </c>
      <c r="D40" s="48"/>
      <c r="E40" s="44"/>
      <c r="F40" s="45"/>
      <c r="G40" s="53"/>
      <c r="H40" s="45"/>
    </row>
    <row r="41" spans="1:8" ht="58" x14ac:dyDescent="0.35">
      <c r="A41" s="29">
        <v>4</v>
      </c>
      <c r="B41" s="28" t="s">
        <v>57</v>
      </c>
      <c r="C41" s="28" t="s">
        <v>56</v>
      </c>
      <c r="D41" s="48"/>
      <c r="E41" s="44"/>
      <c r="F41" s="45"/>
      <c r="G41" s="53"/>
      <c r="H41" s="45"/>
    </row>
    <row r="42" spans="1:8" ht="130.5" x14ac:dyDescent="0.35">
      <c r="A42" s="29">
        <v>5</v>
      </c>
      <c r="B42" s="28" t="s">
        <v>55</v>
      </c>
      <c r="C42" s="28" t="s">
        <v>54</v>
      </c>
      <c r="D42" s="48"/>
      <c r="E42" s="44"/>
      <c r="F42" s="45"/>
      <c r="G42" s="53"/>
      <c r="H42" s="45"/>
    </row>
    <row r="43" spans="1:8" x14ac:dyDescent="0.35">
      <c r="F43" s="27"/>
      <c r="G43" s="55"/>
      <c r="H43" s="26"/>
    </row>
  </sheetData>
  <mergeCells count="10">
    <mergeCell ref="A3:H3"/>
    <mergeCell ref="A12:H12"/>
    <mergeCell ref="A37:H37"/>
    <mergeCell ref="A2:H2"/>
    <mergeCell ref="A1:H1"/>
    <mergeCell ref="A5:E5"/>
    <mergeCell ref="A6:E6"/>
    <mergeCell ref="A7:E7"/>
    <mergeCell ref="A8:E8"/>
    <mergeCell ref="A9:E9"/>
  </mergeCells>
  <pageMargins left="0.7" right="0.7" top="0.75" bottom="0.75" header="0.3" footer="0.3"/>
  <pageSetup scale="45" fitToHeight="7" orientation="portrait" horizontalDpi="1200" verticalDpi="1200"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4D02-D2CF-4305-93B4-BE1D2E36E4AB}">
  <sheetPr>
    <tabColor theme="4" tint="0.59999389629810485"/>
    <pageSetUpPr fitToPage="1"/>
  </sheetPr>
  <dimension ref="A1:J262"/>
  <sheetViews>
    <sheetView tabSelected="1" zoomScale="99" zoomScaleNormal="99" workbookViewId="0">
      <selection activeCell="E229" sqref="E229"/>
    </sheetView>
  </sheetViews>
  <sheetFormatPr defaultColWidth="8.81640625" defaultRowHeight="14.5" x14ac:dyDescent="0.35"/>
  <cols>
    <col min="1" max="1" width="5.453125" customWidth="1"/>
    <col min="2" max="2" width="4.54296875" style="2" customWidth="1"/>
    <col min="3" max="3" width="50.54296875" customWidth="1"/>
    <col min="4" max="4" width="43" hidden="1" customWidth="1"/>
    <col min="5" max="5" width="15.81640625" customWidth="1"/>
    <col min="6" max="6" width="17" customWidth="1"/>
    <col min="7" max="7" width="15.1796875" customWidth="1"/>
    <col min="9" max="9" width="14.1796875" customWidth="1"/>
    <col min="10" max="10" width="15.453125" customWidth="1"/>
  </cols>
  <sheetData>
    <row r="1" spans="1:10" ht="14.5" customHeight="1" x14ac:dyDescent="0.45">
      <c r="A1" s="63" t="s">
        <v>0</v>
      </c>
      <c r="B1" s="63"/>
      <c r="C1" s="63"/>
      <c r="D1" s="63"/>
      <c r="E1" s="63"/>
      <c r="F1" s="63"/>
      <c r="G1" s="63"/>
    </row>
    <row r="2" spans="1:10" ht="14.5" customHeight="1" x14ac:dyDescent="0.45">
      <c r="A2" s="63" t="s">
        <v>219</v>
      </c>
      <c r="B2" s="63"/>
      <c r="C2" s="63"/>
      <c r="D2" s="63"/>
      <c r="E2" s="63"/>
      <c r="F2" s="63"/>
      <c r="G2" s="63"/>
    </row>
    <row r="3" spans="1:10" ht="14.5" customHeight="1" x14ac:dyDescent="0.45">
      <c r="A3" s="63" t="s">
        <v>122</v>
      </c>
      <c r="B3" s="63"/>
      <c r="C3" s="63"/>
      <c r="D3" s="63"/>
      <c r="E3" s="63"/>
      <c r="F3" s="63"/>
      <c r="G3" s="63"/>
    </row>
    <row r="4" spans="1:10" ht="18.75" customHeight="1" x14ac:dyDescent="0.45">
      <c r="A4" s="63" t="s">
        <v>4</v>
      </c>
      <c r="B4" s="63"/>
      <c r="C4" s="63"/>
      <c r="D4" s="63"/>
      <c r="E4" s="63"/>
      <c r="F4" s="63"/>
      <c r="G4" s="63"/>
    </row>
    <row r="5" spans="1:10" ht="18" customHeight="1" x14ac:dyDescent="0.35">
      <c r="A5" s="66" t="s">
        <v>5</v>
      </c>
      <c r="B5" s="66"/>
      <c r="C5" s="66"/>
      <c r="D5" s="66"/>
      <c r="E5" s="66"/>
      <c r="F5" s="66"/>
    </row>
    <row r="6" spans="1:10" s="14" customFormat="1" ht="42.65" customHeight="1" x14ac:dyDescent="0.35">
      <c r="A6" s="78" t="s">
        <v>136</v>
      </c>
      <c r="B6" s="79"/>
      <c r="C6" s="79"/>
      <c r="D6" s="79"/>
      <c r="E6" s="79"/>
      <c r="F6" s="79"/>
    </row>
    <row r="7" spans="1:10" s="14" customFormat="1" ht="63" customHeight="1" x14ac:dyDescent="0.35">
      <c r="A7" s="76" t="s">
        <v>137</v>
      </c>
      <c r="B7" s="77"/>
      <c r="C7" s="77"/>
      <c r="D7" s="77"/>
      <c r="E7" s="77"/>
      <c r="F7" s="77"/>
    </row>
    <row r="8" spans="1:10" s="14" customFormat="1" ht="35.5" customHeight="1" x14ac:dyDescent="0.35">
      <c r="A8" s="64" t="s">
        <v>138</v>
      </c>
      <c r="B8" s="64"/>
      <c r="C8" s="64"/>
      <c r="D8" s="64"/>
      <c r="E8" s="64"/>
      <c r="F8" s="64"/>
    </row>
    <row r="9" spans="1:10" s="14" customFormat="1" x14ac:dyDescent="0.35">
      <c r="A9" s="64"/>
      <c r="B9" s="64"/>
      <c r="C9" s="64"/>
      <c r="D9" s="64"/>
      <c r="E9" s="64"/>
      <c r="F9" s="64"/>
    </row>
    <row r="10" spans="1:10" s="14" customFormat="1" x14ac:dyDescent="0.35">
      <c r="B10" s="16"/>
    </row>
    <row r="11" spans="1:10" s="14" customFormat="1" x14ac:dyDescent="0.35">
      <c r="A11" s="75" t="s">
        <v>6</v>
      </c>
      <c r="B11" s="75"/>
      <c r="C11" s="75"/>
      <c r="D11" s="75"/>
      <c r="E11" s="75"/>
      <c r="F11" s="75"/>
    </row>
    <row r="12" spans="1:10" ht="29" x14ac:dyDescent="0.35">
      <c r="A12" s="9" t="s">
        <v>7</v>
      </c>
      <c r="F12" s="12" t="s">
        <v>8</v>
      </c>
    </row>
    <row r="13" spans="1:10" ht="14.5" customHeight="1" x14ac:dyDescent="0.35">
      <c r="A13">
        <v>1</v>
      </c>
      <c r="B13" s="8" t="s">
        <v>9</v>
      </c>
      <c r="D13" s="5"/>
      <c r="E13" s="5" t="s">
        <v>10</v>
      </c>
      <c r="F13" s="6">
        <v>0.436</v>
      </c>
      <c r="G13" s="14"/>
      <c r="H13" s="14"/>
      <c r="I13" s="14"/>
      <c r="J13" s="14"/>
    </row>
    <row r="14" spans="1:10" ht="23" x14ac:dyDescent="0.35">
      <c r="C14" s="4" t="s">
        <v>11</v>
      </c>
      <c r="D14" s="4" t="s">
        <v>12</v>
      </c>
      <c r="E14" s="4" t="s">
        <v>45</v>
      </c>
      <c r="F14" s="13" t="s">
        <v>13</v>
      </c>
      <c r="G14" s="4" t="s">
        <v>46</v>
      </c>
      <c r="H14" s="14"/>
      <c r="I14" s="14"/>
      <c r="J14" s="14"/>
    </row>
    <row r="15" spans="1:10" x14ac:dyDescent="0.35">
      <c r="C15" s="3" t="s">
        <v>259</v>
      </c>
      <c r="D15" s="57">
        <v>46023</v>
      </c>
      <c r="E15" s="21">
        <v>666710</v>
      </c>
      <c r="F15" s="7">
        <v>0.436</v>
      </c>
      <c r="G15" s="21">
        <f>E15*(1-F15)</f>
        <v>376024.44000000006</v>
      </c>
      <c r="H15" s="14"/>
      <c r="I15" s="14"/>
      <c r="J15" s="14"/>
    </row>
    <row r="16" spans="1:10" x14ac:dyDescent="0.35">
      <c r="C16" s="3" t="s">
        <v>260</v>
      </c>
      <c r="D16" s="57">
        <v>46023</v>
      </c>
      <c r="E16" s="21">
        <v>791017</v>
      </c>
      <c r="F16" s="7">
        <v>0.436</v>
      </c>
      <c r="G16" s="21">
        <f t="shared" ref="G16:G18" si="0">E16*(1-F16)</f>
        <v>446133.58800000005</v>
      </c>
      <c r="H16" s="14"/>
      <c r="I16" s="14"/>
      <c r="J16" s="14"/>
    </row>
    <row r="17" spans="1:10" x14ac:dyDescent="0.35">
      <c r="C17" s="3" t="s">
        <v>250</v>
      </c>
      <c r="D17" s="57">
        <v>46023</v>
      </c>
      <c r="E17" s="21">
        <v>1070808</v>
      </c>
      <c r="F17" s="7">
        <v>0.436</v>
      </c>
      <c r="G17" s="21">
        <f t="shared" si="0"/>
        <v>603935.71200000006</v>
      </c>
      <c r="H17" s="10"/>
      <c r="I17" s="10"/>
      <c r="J17" s="10"/>
    </row>
    <row r="18" spans="1:10" x14ac:dyDescent="0.35">
      <c r="C18" s="3" t="s">
        <v>251</v>
      </c>
      <c r="D18" s="57">
        <v>46023</v>
      </c>
      <c r="E18" s="21">
        <v>1120461</v>
      </c>
      <c r="F18" s="7">
        <v>0.436</v>
      </c>
      <c r="G18" s="21">
        <f t="shared" si="0"/>
        <v>631940.00400000007</v>
      </c>
      <c r="H18" s="10"/>
      <c r="I18" s="10"/>
      <c r="J18" s="10"/>
    </row>
    <row r="19" spans="1:10" x14ac:dyDescent="0.35">
      <c r="C19" s="3"/>
      <c r="D19" s="3"/>
      <c r="E19" s="21"/>
      <c r="F19" s="7"/>
      <c r="G19" s="21">
        <f t="shared" ref="G19:G20" si="1">E19*(1-F19)</f>
        <v>0</v>
      </c>
      <c r="H19" s="10"/>
      <c r="I19" s="10"/>
    </row>
    <row r="20" spans="1:10" x14ac:dyDescent="0.35">
      <c r="C20" s="3" t="s">
        <v>14</v>
      </c>
      <c r="D20" s="3"/>
      <c r="E20" s="21"/>
      <c r="F20" s="7"/>
      <c r="G20" s="21">
        <f t="shared" si="1"/>
        <v>0</v>
      </c>
      <c r="H20" s="10"/>
      <c r="I20" s="10"/>
    </row>
    <row r="21" spans="1:10" x14ac:dyDescent="0.35">
      <c r="F21" s="11"/>
      <c r="G21" s="10"/>
      <c r="H21" s="10"/>
      <c r="I21" s="10"/>
    </row>
    <row r="22" spans="1:10" x14ac:dyDescent="0.35">
      <c r="A22">
        <v>2</v>
      </c>
      <c r="B22" s="8" t="s">
        <v>15</v>
      </c>
      <c r="D22" s="5"/>
      <c r="E22" s="5" t="s">
        <v>10</v>
      </c>
      <c r="F22" s="6"/>
    </row>
    <row r="23" spans="1:10" ht="23" x14ac:dyDescent="0.35">
      <c r="C23" s="4" t="s">
        <v>11</v>
      </c>
      <c r="D23" s="4" t="s">
        <v>12</v>
      </c>
      <c r="E23" s="4" t="s">
        <v>45</v>
      </c>
      <c r="F23" s="13" t="s">
        <v>13</v>
      </c>
      <c r="G23" s="4" t="s">
        <v>46</v>
      </c>
    </row>
    <row r="24" spans="1:10" x14ac:dyDescent="0.35">
      <c r="C24" s="3" t="s">
        <v>252</v>
      </c>
      <c r="D24" s="57">
        <v>46023</v>
      </c>
      <c r="E24" s="21">
        <v>1194148</v>
      </c>
      <c r="F24" s="7">
        <v>0.436</v>
      </c>
      <c r="G24" s="21">
        <f t="shared" ref="G24:G29" si="2">E24*(1-F24)</f>
        <v>673499.47200000007</v>
      </c>
    </row>
    <row r="25" spans="1:10" x14ac:dyDescent="0.35">
      <c r="C25" s="3" t="s">
        <v>253</v>
      </c>
      <c r="D25" s="57">
        <v>46023</v>
      </c>
      <c r="E25" s="21">
        <v>1352528</v>
      </c>
      <c r="F25" s="7">
        <v>0.436</v>
      </c>
      <c r="G25" s="21">
        <f t="shared" si="2"/>
        <v>762825.79200000013</v>
      </c>
    </row>
    <row r="26" spans="1:10" x14ac:dyDescent="0.35">
      <c r="C26" s="3" t="s">
        <v>261</v>
      </c>
      <c r="D26" s="57">
        <v>46023</v>
      </c>
      <c r="E26" s="21">
        <v>1502363</v>
      </c>
      <c r="F26" s="7">
        <v>0.36099999999999999</v>
      </c>
      <c r="G26" s="21">
        <f t="shared" si="2"/>
        <v>960009.95700000005</v>
      </c>
    </row>
    <row r="27" spans="1:10" x14ac:dyDescent="0.35">
      <c r="C27" s="3" t="s">
        <v>257</v>
      </c>
      <c r="D27" s="57">
        <v>46023</v>
      </c>
      <c r="E27" s="21">
        <v>1274115</v>
      </c>
      <c r="F27" s="7">
        <v>0.27100000000000002</v>
      </c>
      <c r="G27" s="21">
        <f t="shared" si="2"/>
        <v>928829.83499999996</v>
      </c>
    </row>
    <row r="28" spans="1:10" x14ac:dyDescent="0.35">
      <c r="C28" s="3" t="s">
        <v>258</v>
      </c>
      <c r="D28" s="57">
        <v>46023</v>
      </c>
      <c r="E28" s="21">
        <v>1354794</v>
      </c>
      <c r="F28" s="7">
        <v>0.27100000000000002</v>
      </c>
      <c r="G28" s="21">
        <f t="shared" si="2"/>
        <v>987644.826</v>
      </c>
    </row>
    <row r="29" spans="1:10" x14ac:dyDescent="0.35">
      <c r="C29" s="3" t="s">
        <v>256</v>
      </c>
      <c r="D29" s="57">
        <v>46023</v>
      </c>
      <c r="E29" s="21">
        <v>2487266</v>
      </c>
      <c r="F29" s="7">
        <v>0.27100000000000002</v>
      </c>
      <c r="G29" s="21">
        <f t="shared" si="2"/>
        <v>1813216.9139999999</v>
      </c>
    </row>
    <row r="30" spans="1:10" x14ac:dyDescent="0.35">
      <c r="C30" s="3"/>
      <c r="D30" s="3"/>
      <c r="E30" s="21"/>
      <c r="F30" s="7"/>
      <c r="G30" s="21">
        <f t="shared" ref="G30:G31" si="3">E30*(1-F30)</f>
        <v>0</v>
      </c>
    </row>
    <row r="31" spans="1:10" x14ac:dyDescent="0.35">
      <c r="C31" s="3" t="s">
        <v>14</v>
      </c>
      <c r="D31" s="3"/>
      <c r="E31" s="21"/>
      <c r="F31" s="7"/>
      <c r="G31" s="21">
        <f t="shared" si="3"/>
        <v>0</v>
      </c>
    </row>
    <row r="32" spans="1:10" x14ac:dyDescent="0.35">
      <c r="F32" s="11"/>
    </row>
    <row r="33" spans="1:7" x14ac:dyDescent="0.35">
      <c r="A33">
        <v>3</v>
      </c>
      <c r="B33" s="8" t="s">
        <v>16</v>
      </c>
      <c r="D33" s="5"/>
      <c r="E33" s="5" t="s">
        <v>10</v>
      </c>
      <c r="F33" s="6" t="str">
        <f>IFERROR(AVERAGE(F35:F39),"N/A")</f>
        <v>N/A</v>
      </c>
    </row>
    <row r="34" spans="1:7" ht="23" x14ac:dyDescent="0.35">
      <c r="C34" s="4" t="s">
        <v>11</v>
      </c>
      <c r="D34" s="4" t="s">
        <v>12</v>
      </c>
      <c r="E34" s="4" t="s">
        <v>45</v>
      </c>
      <c r="F34" s="4" t="s">
        <v>13</v>
      </c>
      <c r="G34" s="4" t="s">
        <v>46</v>
      </c>
    </row>
    <row r="35" spans="1:7" x14ac:dyDescent="0.35">
      <c r="C35" s="3"/>
      <c r="D35" s="3"/>
      <c r="E35" s="21"/>
      <c r="F35" s="7"/>
      <c r="G35" s="21">
        <f>E35*(1-F35)</f>
        <v>0</v>
      </c>
    </row>
    <row r="36" spans="1:7" x14ac:dyDescent="0.35">
      <c r="C36" s="3"/>
      <c r="D36" s="3"/>
      <c r="E36" s="21"/>
      <c r="F36" s="7"/>
      <c r="G36" s="21">
        <f t="shared" ref="G36:G39" si="4">E36*(1-F36)</f>
        <v>0</v>
      </c>
    </row>
    <row r="37" spans="1:7" x14ac:dyDescent="0.35">
      <c r="C37" s="3"/>
      <c r="D37" s="3"/>
      <c r="E37" s="21"/>
      <c r="F37" s="7"/>
      <c r="G37" s="21">
        <f t="shared" si="4"/>
        <v>0</v>
      </c>
    </row>
    <row r="38" spans="1:7" x14ac:dyDescent="0.35">
      <c r="C38" s="3"/>
      <c r="D38" s="3"/>
      <c r="E38" s="21"/>
      <c r="F38" s="7"/>
      <c r="G38" s="21">
        <f t="shared" si="4"/>
        <v>0</v>
      </c>
    </row>
    <row r="39" spans="1:7" x14ac:dyDescent="0.35">
      <c r="C39" s="3" t="s">
        <v>14</v>
      </c>
      <c r="D39" s="3"/>
      <c r="E39" s="21"/>
      <c r="F39" s="7"/>
      <c r="G39" s="21">
        <f t="shared" si="4"/>
        <v>0</v>
      </c>
    </row>
    <row r="40" spans="1:7" x14ac:dyDescent="0.35">
      <c r="F40" s="11"/>
    </row>
    <row r="41" spans="1:7" x14ac:dyDescent="0.35">
      <c r="A41">
        <v>4</v>
      </c>
      <c r="B41" s="8" t="s">
        <v>17</v>
      </c>
      <c r="D41" s="5"/>
      <c r="E41" s="5" t="s">
        <v>10</v>
      </c>
      <c r="F41" s="6" t="str">
        <f>IFERROR(AVERAGE(F43:F47),"N/A")</f>
        <v>N/A</v>
      </c>
    </row>
    <row r="42" spans="1:7" ht="23" x14ac:dyDescent="0.35">
      <c r="C42" s="4" t="s">
        <v>11</v>
      </c>
      <c r="D42" s="4" t="s">
        <v>12</v>
      </c>
      <c r="E42" s="4" t="s">
        <v>45</v>
      </c>
      <c r="F42" s="4" t="s">
        <v>13</v>
      </c>
      <c r="G42" s="4" t="s">
        <v>46</v>
      </c>
    </row>
    <row r="43" spans="1:7" x14ac:dyDescent="0.35">
      <c r="C43" s="3"/>
      <c r="D43" s="3"/>
      <c r="E43" s="21"/>
      <c r="F43" s="7"/>
      <c r="G43" s="21">
        <f>E43*(1-F43)</f>
        <v>0</v>
      </c>
    </row>
    <row r="44" spans="1:7" x14ac:dyDescent="0.35">
      <c r="C44" s="3"/>
      <c r="D44" s="3"/>
      <c r="E44" s="21"/>
      <c r="F44" s="7"/>
      <c r="G44" s="21">
        <f t="shared" ref="G44:G47" si="5">E44*(1-F44)</f>
        <v>0</v>
      </c>
    </row>
    <row r="45" spans="1:7" x14ac:dyDescent="0.35">
      <c r="C45" s="3"/>
      <c r="D45" s="3"/>
      <c r="E45" s="21"/>
      <c r="F45" s="7"/>
      <c r="G45" s="21">
        <f t="shared" si="5"/>
        <v>0</v>
      </c>
    </row>
    <row r="46" spans="1:7" x14ac:dyDescent="0.35">
      <c r="C46" s="3"/>
      <c r="D46" s="3"/>
      <c r="E46" s="21"/>
      <c r="F46" s="7"/>
      <c r="G46" s="21">
        <f t="shared" si="5"/>
        <v>0</v>
      </c>
    </row>
    <row r="47" spans="1:7" x14ac:dyDescent="0.35">
      <c r="C47" s="3" t="s">
        <v>14</v>
      </c>
      <c r="D47" s="3"/>
      <c r="E47" s="21"/>
      <c r="F47" s="7"/>
      <c r="G47" s="21">
        <f t="shared" si="5"/>
        <v>0</v>
      </c>
    </row>
    <row r="48" spans="1:7" x14ac:dyDescent="0.35">
      <c r="F48" s="11"/>
    </row>
    <row r="49" spans="1:7" x14ac:dyDescent="0.35">
      <c r="A49">
        <v>5</v>
      </c>
      <c r="B49" s="8" t="s">
        <v>18</v>
      </c>
      <c r="D49" s="5"/>
      <c r="E49" s="5" t="s">
        <v>10</v>
      </c>
      <c r="F49" s="6">
        <f>IFERROR(AVERAGE(F51:F56),"N/A")</f>
        <v>0.42899999999999999</v>
      </c>
    </row>
    <row r="50" spans="1:7" x14ac:dyDescent="0.35">
      <c r="B50" s="15" t="s">
        <v>19</v>
      </c>
      <c r="D50" s="5"/>
      <c r="E50" s="5" t="s">
        <v>20</v>
      </c>
      <c r="F50" s="6">
        <f>IFERROR(AVERAGE(F52:F57),"N/A")</f>
        <v>0.42899999999999999</v>
      </c>
    </row>
    <row r="51" spans="1:7" ht="23" x14ac:dyDescent="0.35">
      <c r="C51" s="4" t="s">
        <v>11</v>
      </c>
      <c r="D51" s="4" t="s">
        <v>12</v>
      </c>
      <c r="E51" s="4" t="s">
        <v>45</v>
      </c>
      <c r="F51" s="4" t="s">
        <v>13</v>
      </c>
      <c r="G51" s="4" t="s">
        <v>46</v>
      </c>
    </row>
    <row r="52" spans="1:7" x14ac:dyDescent="0.35">
      <c r="C52" s="3" t="s">
        <v>181</v>
      </c>
      <c r="D52" s="57">
        <v>46023</v>
      </c>
      <c r="E52" s="21">
        <v>143801</v>
      </c>
      <c r="F52" s="7">
        <v>0.42899999999999999</v>
      </c>
      <c r="G52" s="21">
        <f>E52*(1-F52)</f>
        <v>82110.370999999999</v>
      </c>
    </row>
    <row r="53" spans="1:7" x14ac:dyDescent="0.35">
      <c r="C53" s="3" t="s">
        <v>262</v>
      </c>
      <c r="D53" s="57">
        <v>46023</v>
      </c>
      <c r="E53" s="21">
        <v>138803</v>
      </c>
      <c r="F53" s="7">
        <v>0.42899999999999999</v>
      </c>
      <c r="G53" s="21">
        <f>E53*(1-F53)</f>
        <v>79256.512999999992</v>
      </c>
    </row>
    <row r="54" spans="1:7" x14ac:dyDescent="0.35">
      <c r="C54" s="3" t="s">
        <v>254</v>
      </c>
      <c r="D54" s="57">
        <v>46023</v>
      </c>
      <c r="E54" s="21">
        <v>158155</v>
      </c>
      <c r="F54" s="7">
        <v>0.42899999999999999</v>
      </c>
      <c r="G54" s="21">
        <f t="shared" ref="G54:G57" si="6">E54*(1-F54)</f>
        <v>90306.50499999999</v>
      </c>
    </row>
    <row r="55" spans="1:7" x14ac:dyDescent="0.35">
      <c r="C55" s="3" t="s">
        <v>195</v>
      </c>
      <c r="D55" s="57">
        <v>46023</v>
      </c>
      <c r="E55" s="21">
        <v>208473</v>
      </c>
      <c r="F55" s="7">
        <v>0.42899999999999999</v>
      </c>
      <c r="G55" s="21">
        <f t="shared" si="6"/>
        <v>119038.08299999998</v>
      </c>
    </row>
    <row r="56" spans="1:7" x14ac:dyDescent="0.35">
      <c r="C56" s="3" t="s">
        <v>255</v>
      </c>
      <c r="D56" s="57">
        <v>46023</v>
      </c>
      <c r="E56" s="21">
        <v>221082</v>
      </c>
      <c r="F56" s="7">
        <v>0.42899999999999999</v>
      </c>
      <c r="G56" s="21">
        <f t="shared" si="6"/>
        <v>126237.82199999999</v>
      </c>
    </row>
    <row r="57" spans="1:7" x14ac:dyDescent="0.35">
      <c r="C57" s="3" t="s">
        <v>14</v>
      </c>
      <c r="D57" s="3"/>
      <c r="E57" s="21"/>
      <c r="F57" s="7"/>
      <c r="G57" s="21">
        <f t="shared" si="6"/>
        <v>0</v>
      </c>
    </row>
    <row r="58" spans="1:7" x14ac:dyDescent="0.35">
      <c r="F58" s="11"/>
    </row>
    <row r="59" spans="1:7" x14ac:dyDescent="0.35">
      <c r="B59" s="15" t="s">
        <v>21</v>
      </c>
      <c r="D59" s="5"/>
      <c r="E59" s="5" t="s">
        <v>20</v>
      </c>
      <c r="F59" s="6">
        <v>0.41399999999999998</v>
      </c>
    </row>
    <row r="60" spans="1:7" ht="23" x14ac:dyDescent="0.35">
      <c r="C60" s="4" t="s">
        <v>11</v>
      </c>
      <c r="D60" s="4" t="s">
        <v>12</v>
      </c>
      <c r="E60" s="4" t="s">
        <v>45</v>
      </c>
      <c r="F60" s="4" t="s">
        <v>13</v>
      </c>
      <c r="G60" s="4" t="s">
        <v>46</v>
      </c>
    </row>
    <row r="61" spans="1:7" x14ac:dyDescent="0.35">
      <c r="C61" s="3" t="s">
        <v>186</v>
      </c>
      <c r="D61" s="57">
        <v>46023</v>
      </c>
      <c r="E61" s="21">
        <v>78939</v>
      </c>
      <c r="F61" s="7">
        <v>0.41399999999999998</v>
      </c>
      <c r="G61" s="21">
        <f t="shared" ref="G61:G74" si="7">E61*(1-F61)</f>
        <v>46258.254000000008</v>
      </c>
    </row>
    <row r="62" spans="1:7" x14ac:dyDescent="0.35">
      <c r="C62" s="3" t="s">
        <v>242</v>
      </c>
      <c r="D62" s="57">
        <v>46023</v>
      </c>
      <c r="E62" s="21">
        <v>152809</v>
      </c>
      <c r="F62" s="7">
        <v>0.45500000000000002</v>
      </c>
      <c r="G62" s="21">
        <f t="shared" si="7"/>
        <v>83280.904999999984</v>
      </c>
    </row>
    <row r="63" spans="1:7" x14ac:dyDescent="0.35">
      <c r="C63" s="3" t="s">
        <v>187</v>
      </c>
      <c r="D63" s="57">
        <v>46023</v>
      </c>
      <c r="E63" s="21">
        <v>101842</v>
      </c>
      <c r="F63" s="7">
        <v>0.41399999999999998</v>
      </c>
      <c r="G63" s="21">
        <f t="shared" si="7"/>
        <v>59679.412000000011</v>
      </c>
    </row>
    <row r="64" spans="1:7" x14ac:dyDescent="0.35">
      <c r="C64" s="3" t="s">
        <v>188</v>
      </c>
      <c r="D64" s="57">
        <v>46023</v>
      </c>
      <c r="E64" s="21">
        <v>119380</v>
      </c>
      <c r="F64" s="7">
        <v>0.41399999999999998</v>
      </c>
      <c r="G64" s="21">
        <f t="shared" si="7"/>
        <v>69956.680000000008</v>
      </c>
    </row>
    <row r="65" spans="2:7" x14ac:dyDescent="0.35">
      <c r="C65" s="3" t="s">
        <v>189</v>
      </c>
      <c r="D65" s="57">
        <v>46023</v>
      </c>
      <c r="E65" s="21">
        <v>279571</v>
      </c>
      <c r="F65" s="7">
        <v>0.41399999999999998</v>
      </c>
      <c r="G65" s="21">
        <f t="shared" si="7"/>
        <v>163828.60600000003</v>
      </c>
    </row>
    <row r="66" spans="2:7" x14ac:dyDescent="0.35">
      <c r="C66" s="3" t="s">
        <v>190</v>
      </c>
      <c r="D66" s="57">
        <v>46023</v>
      </c>
      <c r="E66" s="21">
        <v>293943</v>
      </c>
      <c r="F66" s="7">
        <v>0.41399999999999998</v>
      </c>
      <c r="G66" s="21">
        <f t="shared" si="7"/>
        <v>172250.59800000003</v>
      </c>
    </row>
    <row r="67" spans="2:7" x14ac:dyDescent="0.35">
      <c r="C67" s="3" t="s">
        <v>191</v>
      </c>
      <c r="D67" s="57">
        <v>46023</v>
      </c>
      <c r="E67" s="21">
        <v>328145</v>
      </c>
      <c r="F67" s="7">
        <v>0.41399999999999998</v>
      </c>
      <c r="G67" s="21">
        <f t="shared" si="7"/>
        <v>192292.97000000003</v>
      </c>
    </row>
    <row r="68" spans="2:7" x14ac:dyDescent="0.35">
      <c r="C68" s="3" t="s">
        <v>192</v>
      </c>
      <c r="D68" s="57">
        <v>46023</v>
      </c>
      <c r="E68" s="21">
        <v>347124</v>
      </c>
      <c r="F68" s="7">
        <v>0.41399999999999998</v>
      </c>
      <c r="G68" s="21">
        <f t="shared" si="7"/>
        <v>203414.66400000002</v>
      </c>
    </row>
    <row r="69" spans="2:7" x14ac:dyDescent="0.35">
      <c r="C69" s="3" t="s">
        <v>193</v>
      </c>
      <c r="D69" s="57">
        <v>46023</v>
      </c>
      <c r="E69" s="21">
        <v>158101</v>
      </c>
      <c r="F69" s="7">
        <v>0.41399999999999998</v>
      </c>
      <c r="G69" s="21">
        <f t="shared" si="7"/>
        <v>92647.186000000016</v>
      </c>
    </row>
    <row r="70" spans="2:7" x14ac:dyDescent="0.35">
      <c r="C70" s="3" t="s">
        <v>194</v>
      </c>
      <c r="D70" s="57">
        <v>46023</v>
      </c>
      <c r="E70" s="21">
        <v>279126</v>
      </c>
      <c r="F70" s="7">
        <v>0.41399999999999998</v>
      </c>
      <c r="G70" s="21">
        <f t="shared" si="7"/>
        <v>163567.83600000001</v>
      </c>
    </row>
    <row r="71" spans="2:7" x14ac:dyDescent="0.35">
      <c r="C71" s="3"/>
      <c r="D71" s="57"/>
      <c r="E71" s="21"/>
      <c r="F71" s="7"/>
      <c r="G71" s="21"/>
    </row>
    <row r="72" spans="2:7" x14ac:dyDescent="0.35">
      <c r="C72" s="3"/>
      <c r="D72" s="57"/>
      <c r="E72" s="21"/>
      <c r="F72" s="7"/>
      <c r="G72" s="21"/>
    </row>
    <row r="73" spans="2:7" x14ac:dyDescent="0.35">
      <c r="C73" s="3"/>
      <c r="D73" s="3"/>
      <c r="E73" s="21"/>
      <c r="F73" s="7"/>
      <c r="G73" s="21">
        <f t="shared" si="7"/>
        <v>0</v>
      </c>
    </row>
    <row r="74" spans="2:7" x14ac:dyDescent="0.35">
      <c r="C74" s="3" t="s">
        <v>14</v>
      </c>
      <c r="D74" s="3"/>
      <c r="E74" s="21"/>
      <c r="F74" s="7"/>
      <c r="G74" s="21">
        <f t="shared" si="7"/>
        <v>0</v>
      </c>
    </row>
    <row r="75" spans="2:7" x14ac:dyDescent="0.35">
      <c r="F75" s="11"/>
    </row>
    <row r="76" spans="2:7" x14ac:dyDescent="0.35">
      <c r="B76" s="15" t="s">
        <v>22</v>
      </c>
      <c r="D76" s="5"/>
      <c r="E76" s="5" t="s">
        <v>23</v>
      </c>
      <c r="F76" s="6">
        <f>IFERROR(AVERAGE(F78:F82),"N/A")</f>
        <v>0.29399999999999998</v>
      </c>
    </row>
    <row r="77" spans="2:7" ht="23" x14ac:dyDescent="0.35">
      <c r="C77" s="4" t="s">
        <v>11</v>
      </c>
      <c r="D77" s="4" t="s">
        <v>12</v>
      </c>
      <c r="E77" s="4" t="s">
        <v>45</v>
      </c>
      <c r="F77" s="4" t="s">
        <v>13</v>
      </c>
      <c r="G77" s="4" t="s">
        <v>46</v>
      </c>
    </row>
    <row r="78" spans="2:7" x14ac:dyDescent="0.35">
      <c r="C78" s="3" t="s">
        <v>185</v>
      </c>
      <c r="D78" s="57">
        <v>46023</v>
      </c>
      <c r="E78" s="21">
        <v>1442629</v>
      </c>
      <c r="F78" s="7">
        <v>0.29399999999999998</v>
      </c>
      <c r="G78" s="21">
        <f>E78*(1-F78)</f>
        <v>1018496.0739999999</v>
      </c>
    </row>
    <row r="79" spans="2:7" x14ac:dyDescent="0.35">
      <c r="C79" s="3"/>
      <c r="D79" s="3"/>
      <c r="E79" s="21"/>
      <c r="F79" s="7"/>
      <c r="G79" s="21">
        <f t="shared" ref="G79:G82" si="8">E79*(1-F79)</f>
        <v>0</v>
      </c>
    </row>
    <row r="80" spans="2:7" x14ac:dyDescent="0.35">
      <c r="C80" s="3"/>
      <c r="D80" s="3"/>
      <c r="E80" s="21"/>
      <c r="F80" s="7"/>
      <c r="G80" s="21">
        <f t="shared" si="8"/>
        <v>0</v>
      </c>
    </row>
    <row r="81" spans="1:7" x14ac:dyDescent="0.35">
      <c r="C81" s="3"/>
      <c r="D81" s="3"/>
      <c r="E81" s="21"/>
      <c r="F81" s="7"/>
      <c r="G81" s="21">
        <f t="shared" si="8"/>
        <v>0</v>
      </c>
    </row>
    <row r="82" spans="1:7" x14ac:dyDescent="0.35">
      <c r="C82" s="3" t="s">
        <v>14</v>
      </c>
      <c r="D82" s="3"/>
      <c r="E82" s="21"/>
      <c r="F82" s="7"/>
      <c r="G82" s="21">
        <f t="shared" si="8"/>
        <v>0</v>
      </c>
    </row>
    <row r="83" spans="1:7" x14ac:dyDescent="0.35">
      <c r="F83" s="11"/>
    </row>
    <row r="84" spans="1:7" x14ac:dyDescent="0.35">
      <c r="A84">
        <v>6</v>
      </c>
      <c r="B84" s="23" t="s">
        <v>24</v>
      </c>
      <c r="D84" s="5"/>
      <c r="E84" s="5" t="s">
        <v>20</v>
      </c>
      <c r="F84" s="6" t="str">
        <f>IFERROR(AVERAGE(F86:F90),"N/A")</f>
        <v>N/A</v>
      </c>
    </row>
    <row r="85" spans="1:7" ht="23" x14ac:dyDescent="0.35">
      <c r="C85" s="4" t="s">
        <v>11</v>
      </c>
      <c r="D85" s="4" t="s">
        <v>12</v>
      </c>
      <c r="E85" s="4" t="s">
        <v>45</v>
      </c>
      <c r="F85" s="4" t="s">
        <v>13</v>
      </c>
      <c r="G85" s="4" t="s">
        <v>46</v>
      </c>
    </row>
    <row r="86" spans="1:7" x14ac:dyDescent="0.35">
      <c r="C86" s="3"/>
      <c r="D86" s="3"/>
      <c r="E86" s="21"/>
      <c r="F86" s="7"/>
      <c r="G86" s="21">
        <f>E86*(1-F86)</f>
        <v>0</v>
      </c>
    </row>
    <row r="87" spans="1:7" x14ac:dyDescent="0.35">
      <c r="C87" s="3"/>
      <c r="D87" s="3"/>
      <c r="E87" s="21"/>
      <c r="F87" s="7"/>
      <c r="G87" s="21">
        <f t="shared" ref="G87:G90" si="9">E87*(1-F87)</f>
        <v>0</v>
      </c>
    </row>
    <row r="88" spans="1:7" x14ac:dyDescent="0.35">
      <c r="C88" s="3"/>
      <c r="D88" s="3"/>
      <c r="E88" s="21"/>
      <c r="F88" s="7"/>
      <c r="G88" s="21">
        <f t="shared" si="9"/>
        <v>0</v>
      </c>
    </row>
    <row r="89" spans="1:7" x14ac:dyDescent="0.35">
      <c r="C89" s="3"/>
      <c r="D89" s="3"/>
      <c r="E89" s="21"/>
      <c r="F89" s="7"/>
      <c r="G89" s="21">
        <f t="shared" si="9"/>
        <v>0</v>
      </c>
    </row>
    <row r="90" spans="1:7" x14ac:dyDescent="0.35">
      <c r="C90" s="3" t="s">
        <v>14</v>
      </c>
      <c r="D90" s="3"/>
      <c r="E90" s="21"/>
      <c r="F90" s="7"/>
      <c r="G90" s="21">
        <f t="shared" si="9"/>
        <v>0</v>
      </c>
    </row>
    <row r="91" spans="1:7" x14ac:dyDescent="0.35">
      <c r="F91" s="11"/>
    </row>
    <row r="92" spans="1:7" x14ac:dyDescent="0.35">
      <c r="A92">
        <v>7</v>
      </c>
      <c r="B92" s="23" t="s">
        <v>25</v>
      </c>
      <c r="D92" s="5"/>
      <c r="E92" s="5" t="s">
        <v>20</v>
      </c>
      <c r="F92" s="6" t="str">
        <f>IFERROR(AVERAGE(F94:F98),"N/A")</f>
        <v>N/A</v>
      </c>
    </row>
    <row r="93" spans="1:7" ht="23" x14ac:dyDescent="0.35">
      <c r="C93" s="4" t="s">
        <v>11</v>
      </c>
      <c r="D93" s="4" t="s">
        <v>12</v>
      </c>
      <c r="E93" s="4" t="s">
        <v>45</v>
      </c>
      <c r="F93" s="4" t="s">
        <v>13</v>
      </c>
      <c r="G93" s="4" t="s">
        <v>46</v>
      </c>
    </row>
    <row r="94" spans="1:7" x14ac:dyDescent="0.35">
      <c r="C94" s="3"/>
      <c r="D94" s="3"/>
      <c r="E94" s="21"/>
      <c r="F94" s="7"/>
      <c r="G94" s="21">
        <f>E94*(1-F94)</f>
        <v>0</v>
      </c>
    </row>
    <row r="95" spans="1:7" x14ac:dyDescent="0.35">
      <c r="C95" s="3"/>
      <c r="D95" s="3"/>
      <c r="E95" s="21"/>
      <c r="F95" s="7"/>
      <c r="G95" s="21">
        <f t="shared" ref="G95:G98" si="10">E95*(1-F95)</f>
        <v>0</v>
      </c>
    </row>
    <row r="96" spans="1:7" x14ac:dyDescent="0.35">
      <c r="C96" s="3"/>
      <c r="D96" s="3"/>
      <c r="E96" s="21"/>
      <c r="F96" s="7"/>
      <c r="G96" s="21">
        <f t="shared" si="10"/>
        <v>0</v>
      </c>
    </row>
    <row r="97" spans="1:7" x14ac:dyDescent="0.35">
      <c r="C97" s="3"/>
      <c r="D97" s="3"/>
      <c r="E97" s="21"/>
      <c r="F97" s="7"/>
      <c r="G97" s="21">
        <f t="shared" si="10"/>
        <v>0</v>
      </c>
    </row>
    <row r="98" spans="1:7" x14ac:dyDescent="0.35">
      <c r="C98" s="3" t="s">
        <v>14</v>
      </c>
      <c r="D98" s="3"/>
      <c r="E98" s="21"/>
      <c r="F98" s="7"/>
      <c r="G98" s="21">
        <f t="shared" si="10"/>
        <v>0</v>
      </c>
    </row>
    <row r="99" spans="1:7" x14ac:dyDescent="0.35">
      <c r="F99" s="11"/>
    </row>
    <row r="100" spans="1:7" x14ac:dyDescent="0.35">
      <c r="A100">
        <v>8</v>
      </c>
      <c r="B100" s="23" t="s">
        <v>26</v>
      </c>
      <c r="D100" s="5"/>
      <c r="E100" s="5" t="s">
        <v>20</v>
      </c>
      <c r="F100" s="6" t="str">
        <f>IFERROR(AVERAGE(F102:F106),"N/A")</f>
        <v>N/A</v>
      </c>
    </row>
    <row r="101" spans="1:7" ht="23" x14ac:dyDescent="0.35">
      <c r="C101" s="4" t="s">
        <v>11</v>
      </c>
      <c r="D101" s="4" t="s">
        <v>12</v>
      </c>
      <c r="E101" s="4" t="s">
        <v>45</v>
      </c>
      <c r="F101" s="4" t="s">
        <v>13</v>
      </c>
      <c r="G101" s="4" t="s">
        <v>46</v>
      </c>
    </row>
    <row r="102" spans="1:7" x14ac:dyDescent="0.35">
      <c r="C102" s="3"/>
      <c r="D102" s="3"/>
      <c r="E102" s="21"/>
      <c r="F102" s="7"/>
      <c r="G102" s="21">
        <f>E102*(1-F102)</f>
        <v>0</v>
      </c>
    </row>
    <row r="103" spans="1:7" x14ac:dyDescent="0.35">
      <c r="C103" s="3"/>
      <c r="D103" s="3"/>
      <c r="E103" s="21"/>
      <c r="F103" s="7"/>
      <c r="G103" s="21">
        <f t="shared" ref="G103:G106" si="11">E103*(1-F103)</f>
        <v>0</v>
      </c>
    </row>
    <row r="104" spans="1:7" x14ac:dyDescent="0.35">
      <c r="C104" s="3"/>
      <c r="D104" s="3"/>
      <c r="E104" s="21"/>
      <c r="F104" s="7"/>
      <c r="G104" s="21">
        <f t="shared" si="11"/>
        <v>0</v>
      </c>
    </row>
    <row r="105" spans="1:7" x14ac:dyDescent="0.35">
      <c r="C105" s="3"/>
      <c r="D105" s="3"/>
      <c r="E105" s="21"/>
      <c r="F105" s="7"/>
      <c r="G105" s="21">
        <f t="shared" si="11"/>
        <v>0</v>
      </c>
    </row>
    <row r="106" spans="1:7" x14ac:dyDescent="0.35">
      <c r="C106" s="3" t="s">
        <v>14</v>
      </c>
      <c r="D106" s="3"/>
      <c r="E106" s="21"/>
      <c r="F106" s="7"/>
      <c r="G106" s="21">
        <f t="shared" si="11"/>
        <v>0</v>
      </c>
    </row>
    <row r="107" spans="1:7" x14ac:dyDescent="0.35">
      <c r="F107" s="11"/>
    </row>
    <row r="108" spans="1:7" x14ac:dyDescent="0.35">
      <c r="A108">
        <v>9</v>
      </c>
      <c r="B108" s="23" t="s">
        <v>27</v>
      </c>
      <c r="D108" s="5"/>
      <c r="E108" s="5" t="s">
        <v>20</v>
      </c>
      <c r="F108" s="6" t="str">
        <f>IFERROR(AVERAGE(F110:F114),"N/A")</f>
        <v>N/A</v>
      </c>
    </row>
    <row r="109" spans="1:7" ht="23" x14ac:dyDescent="0.35">
      <c r="C109" s="4" t="s">
        <v>11</v>
      </c>
      <c r="D109" s="4" t="s">
        <v>12</v>
      </c>
      <c r="E109" s="4" t="s">
        <v>45</v>
      </c>
      <c r="F109" s="4" t="s">
        <v>13</v>
      </c>
      <c r="G109" s="4" t="s">
        <v>46</v>
      </c>
    </row>
    <row r="110" spans="1:7" x14ac:dyDescent="0.35">
      <c r="C110" s="3"/>
      <c r="D110" s="3"/>
      <c r="E110" s="21"/>
      <c r="F110" s="7"/>
      <c r="G110" s="21">
        <f>E110*(1-F110)</f>
        <v>0</v>
      </c>
    </row>
    <row r="111" spans="1:7" x14ac:dyDescent="0.35">
      <c r="C111" s="3"/>
      <c r="D111" s="3"/>
      <c r="E111" s="21"/>
      <c r="F111" s="7"/>
      <c r="G111" s="21">
        <f t="shared" ref="G111:G114" si="12">E111*(1-F111)</f>
        <v>0</v>
      </c>
    </row>
    <row r="112" spans="1:7" x14ac:dyDescent="0.35">
      <c r="C112" s="3"/>
      <c r="D112" s="3"/>
      <c r="E112" s="21"/>
      <c r="F112" s="7"/>
      <c r="G112" s="21">
        <f t="shared" si="12"/>
        <v>0</v>
      </c>
    </row>
    <row r="113" spans="1:7" x14ac:dyDescent="0.35">
      <c r="C113" s="3"/>
      <c r="D113" s="3"/>
      <c r="E113" s="21"/>
      <c r="F113" s="7"/>
      <c r="G113" s="21">
        <f t="shared" si="12"/>
        <v>0</v>
      </c>
    </row>
    <row r="114" spans="1:7" x14ac:dyDescent="0.35">
      <c r="C114" s="3" t="s">
        <v>14</v>
      </c>
      <c r="D114" s="3"/>
      <c r="E114" s="21"/>
      <c r="F114" s="7"/>
      <c r="G114" s="21">
        <f t="shared" si="12"/>
        <v>0</v>
      </c>
    </row>
    <row r="115" spans="1:7" x14ac:dyDescent="0.35">
      <c r="F115" s="11"/>
    </row>
    <row r="116" spans="1:7" x14ac:dyDescent="0.35">
      <c r="A116">
        <v>10</v>
      </c>
      <c r="B116" s="23" t="s">
        <v>28</v>
      </c>
      <c r="D116" s="5"/>
      <c r="E116" s="5" t="s">
        <v>20</v>
      </c>
      <c r="F116" s="6" t="str">
        <f>IFERROR(AVERAGE(F118:F122),"N/A")</f>
        <v>N/A</v>
      </c>
    </row>
    <row r="117" spans="1:7" ht="23" x14ac:dyDescent="0.35">
      <c r="C117" s="4" t="s">
        <v>11</v>
      </c>
      <c r="D117" s="4" t="s">
        <v>12</v>
      </c>
      <c r="E117" s="4" t="s">
        <v>45</v>
      </c>
      <c r="F117" s="4" t="s">
        <v>13</v>
      </c>
      <c r="G117" s="4" t="s">
        <v>46</v>
      </c>
    </row>
    <row r="118" spans="1:7" x14ac:dyDescent="0.35">
      <c r="C118" s="3"/>
      <c r="D118" s="3"/>
      <c r="E118" s="21"/>
      <c r="F118" s="7"/>
      <c r="G118" s="21">
        <f>E118*(1-F118)</f>
        <v>0</v>
      </c>
    </row>
    <row r="119" spans="1:7" x14ac:dyDescent="0.35">
      <c r="C119" s="3"/>
      <c r="D119" s="3"/>
      <c r="E119" s="21"/>
      <c r="F119" s="7"/>
      <c r="G119" s="21">
        <f t="shared" ref="G119:G122" si="13">E119*(1-F119)</f>
        <v>0</v>
      </c>
    </row>
    <row r="120" spans="1:7" x14ac:dyDescent="0.35">
      <c r="C120" s="3"/>
      <c r="D120" s="3"/>
      <c r="E120" s="21"/>
      <c r="F120" s="7"/>
      <c r="G120" s="21">
        <f t="shared" si="13"/>
        <v>0</v>
      </c>
    </row>
    <row r="121" spans="1:7" x14ac:dyDescent="0.35">
      <c r="C121" s="3"/>
      <c r="D121" s="3"/>
      <c r="E121" s="21"/>
      <c r="F121" s="7"/>
      <c r="G121" s="21">
        <f t="shared" si="13"/>
        <v>0</v>
      </c>
    </row>
    <row r="122" spans="1:7" x14ac:dyDescent="0.35">
      <c r="C122" s="3" t="s">
        <v>14</v>
      </c>
      <c r="D122" s="3"/>
      <c r="E122" s="21"/>
      <c r="F122" s="7"/>
      <c r="G122" s="21">
        <f t="shared" si="13"/>
        <v>0</v>
      </c>
    </row>
    <row r="123" spans="1:7" x14ac:dyDescent="0.35">
      <c r="F123" s="11"/>
    </row>
    <row r="124" spans="1:7" x14ac:dyDescent="0.35">
      <c r="A124">
        <v>11</v>
      </c>
      <c r="B124" s="23" t="s">
        <v>29</v>
      </c>
      <c r="D124" s="5"/>
      <c r="E124" s="5" t="s">
        <v>20</v>
      </c>
      <c r="F124" s="6" t="str">
        <f>IFERROR(AVERAGE(F126:F130),"N/A")</f>
        <v>N/A</v>
      </c>
    </row>
    <row r="125" spans="1:7" ht="23" x14ac:dyDescent="0.35">
      <c r="C125" s="4" t="s">
        <v>11</v>
      </c>
      <c r="D125" s="4" t="s">
        <v>12</v>
      </c>
      <c r="E125" s="4" t="s">
        <v>45</v>
      </c>
      <c r="F125" s="4" t="s">
        <v>13</v>
      </c>
      <c r="G125" s="4" t="s">
        <v>46</v>
      </c>
    </row>
    <row r="126" spans="1:7" x14ac:dyDescent="0.35">
      <c r="C126" s="3"/>
      <c r="D126" s="3"/>
      <c r="E126" s="21"/>
      <c r="F126" s="7"/>
      <c r="G126" s="21">
        <f>E126*(1-F126)</f>
        <v>0</v>
      </c>
    </row>
    <row r="127" spans="1:7" x14ac:dyDescent="0.35">
      <c r="C127" s="3"/>
      <c r="D127" s="3"/>
      <c r="E127" s="21"/>
      <c r="F127" s="7"/>
      <c r="G127" s="21">
        <f t="shared" ref="G127:G130" si="14">E127*(1-F127)</f>
        <v>0</v>
      </c>
    </row>
    <row r="128" spans="1:7" x14ac:dyDescent="0.35">
      <c r="C128" s="3"/>
      <c r="D128" s="3"/>
      <c r="E128" s="21"/>
      <c r="F128" s="7"/>
      <c r="G128" s="21">
        <f t="shared" si="14"/>
        <v>0</v>
      </c>
    </row>
    <row r="129" spans="1:7" x14ac:dyDescent="0.35">
      <c r="C129" s="3"/>
      <c r="D129" s="3"/>
      <c r="E129" s="21"/>
      <c r="F129" s="7"/>
      <c r="G129" s="21">
        <f t="shared" si="14"/>
        <v>0</v>
      </c>
    </row>
    <row r="130" spans="1:7" x14ac:dyDescent="0.35">
      <c r="C130" s="3" t="s">
        <v>14</v>
      </c>
      <c r="D130" s="3"/>
      <c r="E130" s="21"/>
      <c r="F130" s="7"/>
      <c r="G130" s="21">
        <f t="shared" si="14"/>
        <v>0</v>
      </c>
    </row>
    <row r="131" spans="1:7" x14ac:dyDescent="0.35">
      <c r="F131" s="11"/>
    </row>
    <row r="132" spans="1:7" x14ac:dyDescent="0.35">
      <c r="A132">
        <v>12</v>
      </c>
      <c r="B132" s="23" t="s">
        <v>30</v>
      </c>
      <c r="D132" s="5"/>
      <c r="E132" s="5" t="s">
        <v>20</v>
      </c>
      <c r="F132" s="6" t="str">
        <f>IFERROR(AVERAGE(F134:F138),"N/A")</f>
        <v>N/A</v>
      </c>
    </row>
    <row r="133" spans="1:7" ht="23" x14ac:dyDescent="0.35">
      <c r="C133" s="4" t="s">
        <v>11</v>
      </c>
      <c r="D133" s="4" t="s">
        <v>12</v>
      </c>
      <c r="E133" s="4" t="s">
        <v>45</v>
      </c>
      <c r="F133" s="4" t="s">
        <v>13</v>
      </c>
      <c r="G133" s="4" t="s">
        <v>46</v>
      </c>
    </row>
    <row r="134" spans="1:7" x14ac:dyDescent="0.35">
      <c r="C134" s="3"/>
      <c r="D134" s="3"/>
      <c r="E134" s="21"/>
      <c r="F134" s="7"/>
      <c r="G134" s="21">
        <f>E134*(1-F134)</f>
        <v>0</v>
      </c>
    </row>
    <row r="135" spans="1:7" x14ac:dyDescent="0.35">
      <c r="C135" s="3"/>
      <c r="D135" s="3"/>
      <c r="E135" s="21"/>
      <c r="F135" s="7"/>
      <c r="G135" s="21">
        <f t="shared" ref="G135:G138" si="15">E135*(1-F135)</f>
        <v>0</v>
      </c>
    </row>
    <row r="136" spans="1:7" x14ac:dyDescent="0.35">
      <c r="C136" s="3"/>
      <c r="D136" s="3"/>
      <c r="E136" s="21"/>
      <c r="F136" s="7"/>
      <c r="G136" s="21">
        <f t="shared" si="15"/>
        <v>0</v>
      </c>
    </row>
    <row r="137" spans="1:7" x14ac:dyDescent="0.35">
      <c r="C137" s="3"/>
      <c r="D137" s="3"/>
      <c r="E137" s="21"/>
      <c r="F137" s="7"/>
      <c r="G137" s="21">
        <f t="shared" si="15"/>
        <v>0</v>
      </c>
    </row>
    <row r="138" spans="1:7" x14ac:dyDescent="0.35">
      <c r="C138" s="3" t="s">
        <v>14</v>
      </c>
      <c r="D138" s="3"/>
      <c r="E138" s="21"/>
      <c r="F138" s="7"/>
      <c r="G138" s="21">
        <f t="shared" si="15"/>
        <v>0</v>
      </c>
    </row>
    <row r="139" spans="1:7" x14ac:dyDescent="0.35">
      <c r="F139" s="11"/>
    </row>
    <row r="140" spans="1:7" x14ac:dyDescent="0.35">
      <c r="A140">
        <v>13</v>
      </c>
      <c r="B140" s="23" t="s">
        <v>31</v>
      </c>
      <c r="D140" s="5"/>
      <c r="E140" s="5" t="s">
        <v>20</v>
      </c>
      <c r="F140" s="6"/>
    </row>
    <row r="141" spans="1:7" ht="23" x14ac:dyDescent="0.35">
      <c r="C141" s="4" t="s">
        <v>11</v>
      </c>
      <c r="D141" s="4" t="s">
        <v>12</v>
      </c>
      <c r="E141" s="20" t="s">
        <v>45</v>
      </c>
      <c r="F141" s="4" t="s">
        <v>13</v>
      </c>
      <c r="G141" s="4" t="s">
        <v>46</v>
      </c>
    </row>
    <row r="142" spans="1:7" x14ac:dyDescent="0.35">
      <c r="C142" s="3" t="s">
        <v>220</v>
      </c>
      <c r="D142" s="57">
        <v>46023</v>
      </c>
      <c r="E142" s="21">
        <v>67005</v>
      </c>
      <c r="F142" s="7">
        <v>0.42099999999999999</v>
      </c>
      <c r="G142" s="21">
        <f t="shared" ref="G142:G145" si="16">E142*(1-F142)</f>
        <v>38795.894999999997</v>
      </c>
    </row>
    <row r="143" spans="1:7" x14ac:dyDescent="0.35">
      <c r="C143" s="3" t="s">
        <v>221</v>
      </c>
      <c r="D143" s="57">
        <v>46023</v>
      </c>
      <c r="E143" s="21">
        <v>84235</v>
      </c>
      <c r="F143" s="7">
        <v>0.42099999999999999</v>
      </c>
      <c r="G143" s="21">
        <f t="shared" si="16"/>
        <v>48772.064999999995</v>
      </c>
    </row>
    <row r="144" spans="1:7" x14ac:dyDescent="0.35">
      <c r="C144" s="3" t="s">
        <v>226</v>
      </c>
      <c r="D144" s="57">
        <v>46023</v>
      </c>
      <c r="E144" s="21">
        <v>94931</v>
      </c>
      <c r="F144" s="7">
        <v>0.42099999999999999</v>
      </c>
      <c r="G144" s="21">
        <f t="shared" si="16"/>
        <v>54965.048999999999</v>
      </c>
    </row>
    <row r="145" spans="3:7" x14ac:dyDescent="0.35">
      <c r="C145" s="3" t="s">
        <v>263</v>
      </c>
      <c r="D145" s="57">
        <v>46023</v>
      </c>
      <c r="E145" s="21">
        <v>123395</v>
      </c>
      <c r="F145" s="7">
        <v>0.42099999999999999</v>
      </c>
      <c r="G145" s="21">
        <f t="shared" si="16"/>
        <v>71445.705000000002</v>
      </c>
    </row>
    <row r="146" spans="3:7" x14ac:dyDescent="0.35">
      <c r="C146" s="3" t="s">
        <v>222</v>
      </c>
      <c r="D146" s="57">
        <v>46023</v>
      </c>
      <c r="E146" s="21">
        <v>59773</v>
      </c>
      <c r="F146" s="7">
        <v>0.42099999999999999</v>
      </c>
      <c r="G146" s="21">
        <f>E146*(1-F146)</f>
        <v>34608.566999999995</v>
      </c>
    </row>
    <row r="147" spans="3:7" x14ac:dyDescent="0.35">
      <c r="C147" s="3" t="s">
        <v>223</v>
      </c>
      <c r="D147" s="57">
        <v>46023</v>
      </c>
      <c r="E147" s="21">
        <v>82982</v>
      </c>
      <c r="F147" s="7">
        <v>0.42099999999999999</v>
      </c>
      <c r="G147" s="21">
        <f t="shared" ref="G147:G180" si="17">E147*(1-F147)</f>
        <v>48046.577999999994</v>
      </c>
    </row>
    <row r="148" spans="3:7" x14ac:dyDescent="0.35">
      <c r="C148" s="3" t="s">
        <v>227</v>
      </c>
      <c r="D148" s="57">
        <v>46023</v>
      </c>
      <c r="E148" s="21">
        <v>99922</v>
      </c>
      <c r="F148" s="7">
        <v>0.42099999999999999</v>
      </c>
      <c r="G148" s="21">
        <f t="shared" si="17"/>
        <v>57854.837999999996</v>
      </c>
    </row>
    <row r="149" spans="3:7" x14ac:dyDescent="0.35">
      <c r="C149" s="3" t="s">
        <v>224</v>
      </c>
      <c r="D149" s="57">
        <v>46023</v>
      </c>
      <c r="E149" s="21">
        <v>110750</v>
      </c>
      <c r="F149" s="7">
        <v>0.42099999999999999</v>
      </c>
      <c r="G149" s="21">
        <f t="shared" si="17"/>
        <v>64124.249999999993</v>
      </c>
    </row>
    <row r="150" spans="3:7" x14ac:dyDescent="0.35">
      <c r="C150" s="3" t="s">
        <v>225</v>
      </c>
      <c r="D150" s="57">
        <v>46023</v>
      </c>
      <c r="E150" s="21">
        <v>122957</v>
      </c>
      <c r="F150" s="7">
        <v>0.42099999999999999</v>
      </c>
      <c r="G150" s="21">
        <f t="shared" si="17"/>
        <v>71192.102999999988</v>
      </c>
    </row>
    <row r="151" spans="3:7" x14ac:dyDescent="0.35">
      <c r="C151" s="3" t="s">
        <v>264</v>
      </c>
      <c r="D151" s="57">
        <v>46023</v>
      </c>
      <c r="E151" s="21">
        <v>207138</v>
      </c>
      <c r="F151" s="7">
        <v>0.42099999999999999</v>
      </c>
      <c r="G151" s="21">
        <f t="shared" ref="G151" si="18">E151*(1-F151)</f>
        <v>119932.90199999999</v>
      </c>
    </row>
    <row r="152" spans="3:7" x14ac:dyDescent="0.35">
      <c r="C152" s="3" t="s">
        <v>169</v>
      </c>
      <c r="D152" s="57">
        <v>46023</v>
      </c>
      <c r="E152" s="21">
        <v>120764</v>
      </c>
      <c r="F152" s="7">
        <v>0.45500000000000002</v>
      </c>
      <c r="G152" s="21">
        <f t="shared" si="17"/>
        <v>65816.37999999999</v>
      </c>
    </row>
    <row r="153" spans="3:7" x14ac:dyDescent="0.35">
      <c r="C153" s="3" t="s">
        <v>177</v>
      </c>
      <c r="D153" s="57">
        <v>46023</v>
      </c>
      <c r="E153" s="21">
        <v>117165</v>
      </c>
      <c r="F153" s="7">
        <v>0.45500000000000002</v>
      </c>
      <c r="G153" s="21">
        <f t="shared" si="17"/>
        <v>63854.924999999988</v>
      </c>
    </row>
    <row r="154" spans="3:7" x14ac:dyDescent="0.35">
      <c r="C154" s="3" t="s">
        <v>178</v>
      </c>
      <c r="D154" s="57">
        <v>46023</v>
      </c>
      <c r="E154" s="21">
        <v>135137</v>
      </c>
      <c r="F154" s="7">
        <v>0.45500000000000002</v>
      </c>
      <c r="G154" s="21">
        <f t="shared" si="17"/>
        <v>73649.664999999994</v>
      </c>
    </row>
    <row r="155" spans="3:7" x14ac:dyDescent="0.35">
      <c r="C155" s="3" t="s">
        <v>170</v>
      </c>
      <c r="D155" s="57">
        <v>46023</v>
      </c>
      <c r="E155" s="21">
        <v>220783</v>
      </c>
      <c r="F155" s="7">
        <v>0.44400000000000001</v>
      </c>
      <c r="G155" s="21">
        <f t="shared" si="17"/>
        <v>122755.34800000001</v>
      </c>
    </row>
    <row r="156" spans="3:7" x14ac:dyDescent="0.35">
      <c r="C156" s="3" t="s">
        <v>171</v>
      </c>
      <c r="D156" s="57">
        <v>46023</v>
      </c>
      <c r="E156" s="21">
        <v>260143</v>
      </c>
      <c r="F156" s="7">
        <v>0.44400000000000001</v>
      </c>
      <c r="G156" s="21">
        <f t="shared" si="17"/>
        <v>144639.508</v>
      </c>
    </row>
    <row r="157" spans="3:7" x14ac:dyDescent="0.35">
      <c r="C157" s="3" t="s">
        <v>228</v>
      </c>
      <c r="D157" s="57">
        <v>46023</v>
      </c>
      <c r="E157" s="21">
        <v>281388</v>
      </c>
      <c r="F157" s="7">
        <v>0.45200000000000001</v>
      </c>
      <c r="G157" s="21">
        <f t="shared" si="17"/>
        <v>154200.62400000001</v>
      </c>
    </row>
    <row r="158" spans="3:7" x14ac:dyDescent="0.35">
      <c r="C158" s="3" t="s">
        <v>229</v>
      </c>
      <c r="D158" s="57">
        <v>46023</v>
      </c>
      <c r="E158" s="21">
        <v>279304</v>
      </c>
      <c r="F158" s="7">
        <v>0.45200000000000001</v>
      </c>
      <c r="G158" s="21">
        <f t="shared" si="17"/>
        <v>153058.592</v>
      </c>
    </row>
    <row r="159" spans="3:7" x14ac:dyDescent="0.35">
      <c r="C159" s="3" t="s">
        <v>230</v>
      </c>
      <c r="D159" s="57">
        <v>46023</v>
      </c>
      <c r="E159" s="21">
        <v>290772</v>
      </c>
      <c r="F159" s="7">
        <v>0.45200000000000001</v>
      </c>
      <c r="G159" s="21">
        <f t="shared" si="17"/>
        <v>159343.05600000001</v>
      </c>
    </row>
    <row r="160" spans="3:7" x14ac:dyDescent="0.35">
      <c r="C160" s="3" t="s">
        <v>244</v>
      </c>
      <c r="D160" s="57">
        <v>46023</v>
      </c>
      <c r="E160" s="21">
        <v>527758</v>
      </c>
      <c r="F160" s="7">
        <v>0.40899999999999997</v>
      </c>
      <c r="G160" s="21">
        <f t="shared" si="17"/>
        <v>311904.978</v>
      </c>
    </row>
    <row r="161" spans="3:7" x14ac:dyDescent="0.35">
      <c r="C161" s="3" t="s">
        <v>274</v>
      </c>
      <c r="D161" s="57">
        <v>46023</v>
      </c>
      <c r="E161" s="21">
        <v>336033</v>
      </c>
      <c r="F161" s="7">
        <v>0.44400000000000001</v>
      </c>
      <c r="G161" s="21">
        <f t="shared" si="17"/>
        <v>186834.34800000003</v>
      </c>
    </row>
    <row r="162" spans="3:7" x14ac:dyDescent="0.35">
      <c r="C162" s="3" t="s">
        <v>245</v>
      </c>
      <c r="D162" s="57">
        <v>46023</v>
      </c>
      <c r="E162" s="21">
        <v>410336</v>
      </c>
      <c r="F162" s="7">
        <v>0.44400000000000001</v>
      </c>
      <c r="G162" s="21">
        <f t="shared" si="17"/>
        <v>228146.81600000002</v>
      </c>
    </row>
    <row r="163" spans="3:7" x14ac:dyDescent="0.35">
      <c r="C163" s="3" t="s">
        <v>275</v>
      </c>
      <c r="D163" s="57">
        <v>46023</v>
      </c>
      <c r="E163" s="21">
        <v>398481</v>
      </c>
      <c r="F163" s="7">
        <v>0.44400000000000001</v>
      </c>
      <c r="G163" s="21">
        <f t="shared" si="17"/>
        <v>221555.43600000002</v>
      </c>
    </row>
    <row r="164" spans="3:7" x14ac:dyDescent="0.35">
      <c r="C164" s="3" t="s">
        <v>246</v>
      </c>
      <c r="D164" s="57">
        <v>46023</v>
      </c>
      <c r="E164" s="21">
        <v>410336</v>
      </c>
      <c r="F164" s="7">
        <v>0.44400000000000001</v>
      </c>
      <c r="G164" s="21">
        <f t="shared" si="17"/>
        <v>228146.81600000002</v>
      </c>
    </row>
    <row r="165" spans="3:7" x14ac:dyDescent="0.35">
      <c r="C165" s="3" t="s">
        <v>231</v>
      </c>
      <c r="D165" s="57">
        <v>46023</v>
      </c>
      <c r="E165" s="21">
        <v>468139</v>
      </c>
      <c r="F165" s="7">
        <v>0.44400000000000001</v>
      </c>
      <c r="G165" s="21">
        <f t="shared" si="17"/>
        <v>260285.28400000001</v>
      </c>
    </row>
    <row r="166" spans="3:7" x14ac:dyDescent="0.35">
      <c r="C166" s="3" t="s">
        <v>232</v>
      </c>
      <c r="D166" s="57">
        <v>46023</v>
      </c>
      <c r="E166" s="21">
        <v>484410</v>
      </c>
      <c r="F166" s="7">
        <v>0.45200000000000001</v>
      </c>
      <c r="G166" s="21">
        <f t="shared" si="17"/>
        <v>265456.68</v>
      </c>
    </row>
    <row r="167" spans="3:7" x14ac:dyDescent="0.35">
      <c r="C167" s="3" t="s">
        <v>233</v>
      </c>
      <c r="D167" s="57">
        <v>46023</v>
      </c>
      <c r="E167" s="21">
        <v>503536</v>
      </c>
      <c r="F167" s="7">
        <v>0.45200000000000001</v>
      </c>
      <c r="G167" s="21">
        <f t="shared" si="17"/>
        <v>275937.728</v>
      </c>
    </row>
    <row r="168" spans="3:7" x14ac:dyDescent="0.35">
      <c r="C168" s="3" t="s">
        <v>248</v>
      </c>
      <c r="D168" s="57">
        <v>46023</v>
      </c>
      <c r="E168" s="62">
        <v>970503</v>
      </c>
      <c r="F168" s="7">
        <v>0.45200000000000001</v>
      </c>
      <c r="G168" s="21">
        <f t="shared" si="17"/>
        <v>531835.64400000009</v>
      </c>
    </row>
    <row r="169" spans="3:7" x14ac:dyDescent="0.35">
      <c r="C169" s="3" t="s">
        <v>234</v>
      </c>
      <c r="D169" s="57">
        <v>46023</v>
      </c>
      <c r="E169" s="21">
        <v>719085</v>
      </c>
      <c r="F169" s="7">
        <v>0.45200000000000001</v>
      </c>
      <c r="G169" s="21">
        <f t="shared" si="17"/>
        <v>394058.58</v>
      </c>
    </row>
    <row r="170" spans="3:7" x14ac:dyDescent="0.35">
      <c r="C170" s="3" t="s">
        <v>249</v>
      </c>
      <c r="D170" s="57">
        <v>46023</v>
      </c>
      <c r="E170" s="21">
        <v>734848</v>
      </c>
      <c r="F170" s="7">
        <v>0.45200000000000001</v>
      </c>
      <c r="G170" s="21">
        <f t="shared" si="17"/>
        <v>402696.70400000003</v>
      </c>
    </row>
    <row r="171" spans="3:7" x14ac:dyDescent="0.35">
      <c r="C171" s="3" t="s">
        <v>247</v>
      </c>
      <c r="D171" s="57">
        <v>46023</v>
      </c>
      <c r="E171" s="21">
        <v>1297629</v>
      </c>
      <c r="F171" s="7">
        <v>0.45200000000000001</v>
      </c>
      <c r="G171" s="21">
        <f t="shared" si="17"/>
        <v>711100.69200000004</v>
      </c>
    </row>
    <row r="172" spans="3:7" x14ac:dyDescent="0.35">
      <c r="C172" s="3" t="s">
        <v>172</v>
      </c>
      <c r="D172" s="57">
        <v>46023</v>
      </c>
      <c r="E172" s="21">
        <v>759776</v>
      </c>
      <c r="F172" s="7">
        <v>0.45200000000000001</v>
      </c>
      <c r="G172" s="21">
        <f t="shared" si="17"/>
        <v>416357.24800000002</v>
      </c>
    </row>
    <row r="173" spans="3:7" x14ac:dyDescent="0.35">
      <c r="C173" s="3" t="s">
        <v>173</v>
      </c>
      <c r="D173" s="57">
        <v>46023</v>
      </c>
      <c r="E173" s="21">
        <v>786958</v>
      </c>
      <c r="F173" s="7">
        <v>0.45200000000000001</v>
      </c>
      <c r="G173" s="21">
        <f t="shared" si="17"/>
        <v>431252.98400000005</v>
      </c>
    </row>
    <row r="174" spans="3:7" x14ac:dyDescent="0.35">
      <c r="C174" s="3" t="s">
        <v>174</v>
      </c>
      <c r="D174" s="57">
        <v>46023</v>
      </c>
      <c r="E174" s="21">
        <v>1129213</v>
      </c>
      <c r="F174" s="7">
        <v>0.436</v>
      </c>
      <c r="G174" s="21">
        <f t="shared" si="17"/>
        <v>636876.1320000001</v>
      </c>
    </row>
    <row r="175" spans="3:7" x14ac:dyDescent="0.35">
      <c r="C175" s="3" t="s">
        <v>176</v>
      </c>
      <c r="D175" s="57">
        <v>46023</v>
      </c>
      <c r="E175" s="21">
        <v>1950866</v>
      </c>
      <c r="F175" s="7">
        <v>0.436</v>
      </c>
      <c r="G175" s="21">
        <f t="shared" si="17"/>
        <v>1100288.4240000001</v>
      </c>
    </row>
    <row r="176" spans="3:7" x14ac:dyDescent="0.35">
      <c r="C176" s="3" t="s">
        <v>175</v>
      </c>
      <c r="D176" s="57">
        <v>46023</v>
      </c>
      <c r="E176" s="21">
        <v>1355697</v>
      </c>
      <c r="F176" s="7">
        <v>0.36899999999999999</v>
      </c>
      <c r="G176" s="21">
        <f t="shared" si="17"/>
        <v>855444.80700000003</v>
      </c>
    </row>
    <row r="177" spans="1:7" x14ac:dyDescent="0.35">
      <c r="C177" s="3" t="s">
        <v>243</v>
      </c>
      <c r="D177" s="57">
        <v>46023</v>
      </c>
      <c r="E177" s="21">
        <v>251332</v>
      </c>
      <c r="F177" s="7">
        <v>0.44400000000000001</v>
      </c>
      <c r="G177" s="21">
        <f t="shared" si="17"/>
        <v>139740.592</v>
      </c>
    </row>
    <row r="178" spans="1:7" x14ac:dyDescent="0.35">
      <c r="C178" s="3" t="s">
        <v>265</v>
      </c>
      <c r="D178" s="57">
        <v>46023</v>
      </c>
      <c r="E178" s="21">
        <v>320184</v>
      </c>
      <c r="F178" s="7">
        <v>0.45200000000000001</v>
      </c>
      <c r="G178" s="21">
        <f t="shared" si="17"/>
        <v>175460.83200000002</v>
      </c>
    </row>
    <row r="179" spans="1:7" x14ac:dyDescent="0.35">
      <c r="C179" s="3" t="s">
        <v>266</v>
      </c>
      <c r="D179" s="57">
        <v>46023</v>
      </c>
      <c r="E179" s="21">
        <v>451664</v>
      </c>
      <c r="F179" s="7">
        <v>0.44400000000000001</v>
      </c>
      <c r="G179" s="21">
        <f t="shared" si="17"/>
        <v>251125.18400000001</v>
      </c>
    </row>
    <row r="180" spans="1:7" x14ac:dyDescent="0.35">
      <c r="C180" s="3" t="s">
        <v>14</v>
      </c>
      <c r="D180" s="3"/>
      <c r="E180" s="21"/>
      <c r="F180" s="7"/>
      <c r="G180" s="21">
        <f t="shared" si="17"/>
        <v>0</v>
      </c>
    </row>
    <row r="181" spans="1:7" x14ac:dyDescent="0.35">
      <c r="F181" s="11"/>
    </row>
    <row r="182" spans="1:7" x14ac:dyDescent="0.35">
      <c r="A182">
        <v>14</v>
      </c>
      <c r="B182" s="23" t="s">
        <v>32</v>
      </c>
      <c r="D182" s="5"/>
      <c r="E182" s="5" t="s">
        <v>20</v>
      </c>
      <c r="F182" s="6" t="str">
        <f>IFERROR(AVERAGE(F184:F188),"N/A")</f>
        <v>N/A</v>
      </c>
    </row>
    <row r="183" spans="1:7" ht="23" x14ac:dyDescent="0.35">
      <c r="C183" s="4" t="s">
        <v>11</v>
      </c>
      <c r="D183" s="4" t="s">
        <v>12</v>
      </c>
      <c r="E183" s="4" t="s">
        <v>45</v>
      </c>
      <c r="F183" s="4" t="s">
        <v>13</v>
      </c>
      <c r="G183" s="4" t="s">
        <v>46</v>
      </c>
    </row>
    <row r="184" spans="1:7" x14ac:dyDescent="0.35">
      <c r="C184" s="3"/>
      <c r="D184" s="3"/>
      <c r="E184" s="21"/>
      <c r="F184" s="7"/>
      <c r="G184" s="21">
        <f>E184*(1-F184)</f>
        <v>0</v>
      </c>
    </row>
    <row r="185" spans="1:7" x14ac:dyDescent="0.35">
      <c r="C185" s="3"/>
      <c r="D185" s="3"/>
      <c r="E185" s="21"/>
      <c r="F185" s="7"/>
      <c r="G185" s="21">
        <f t="shared" ref="G185:G188" si="19">E185*(1-F185)</f>
        <v>0</v>
      </c>
    </row>
    <row r="186" spans="1:7" x14ac:dyDescent="0.35">
      <c r="C186" s="3"/>
      <c r="D186" s="3"/>
      <c r="E186" s="21"/>
      <c r="F186" s="7"/>
      <c r="G186" s="21">
        <f t="shared" si="19"/>
        <v>0</v>
      </c>
    </row>
    <row r="187" spans="1:7" x14ac:dyDescent="0.35">
      <c r="C187" s="3"/>
      <c r="D187" s="3"/>
      <c r="E187" s="21"/>
      <c r="F187" s="7"/>
      <c r="G187" s="21">
        <f t="shared" si="19"/>
        <v>0</v>
      </c>
    </row>
    <row r="188" spans="1:7" x14ac:dyDescent="0.35">
      <c r="C188" s="3" t="s">
        <v>14</v>
      </c>
      <c r="D188" s="3"/>
      <c r="E188" s="21"/>
      <c r="F188" s="7"/>
      <c r="G188" s="21">
        <f t="shared" si="19"/>
        <v>0</v>
      </c>
    </row>
    <row r="189" spans="1:7" x14ac:dyDescent="0.35">
      <c r="F189" s="11"/>
    </row>
    <row r="190" spans="1:7" x14ac:dyDescent="0.35">
      <c r="A190">
        <v>15</v>
      </c>
      <c r="B190" s="23" t="s">
        <v>33</v>
      </c>
      <c r="D190" s="5"/>
      <c r="E190" s="5" t="s">
        <v>20</v>
      </c>
      <c r="F190" s="6"/>
    </row>
    <row r="191" spans="1:7" ht="23" x14ac:dyDescent="0.35">
      <c r="B191" s="8"/>
      <c r="C191" s="4" t="s">
        <v>11</v>
      </c>
      <c r="D191" s="4" t="s">
        <v>12</v>
      </c>
      <c r="E191" s="4" t="s">
        <v>45</v>
      </c>
      <c r="F191" s="4" t="s">
        <v>13</v>
      </c>
      <c r="G191" s="4" t="s">
        <v>46</v>
      </c>
    </row>
    <row r="192" spans="1:7" x14ac:dyDescent="0.35">
      <c r="B192" s="8"/>
      <c r="C192" s="3" t="s">
        <v>235</v>
      </c>
      <c r="D192" s="57">
        <v>46023</v>
      </c>
      <c r="E192" s="21">
        <v>131242</v>
      </c>
      <c r="F192" s="7">
        <v>0.42099999999999999</v>
      </c>
      <c r="G192" s="21">
        <f t="shared" ref="G192:G199" si="20">E192*(1-F192)</f>
        <v>75989.117999999988</v>
      </c>
    </row>
    <row r="193" spans="2:7" x14ac:dyDescent="0.35">
      <c r="B193" s="8"/>
      <c r="C193" s="3" t="s">
        <v>236</v>
      </c>
      <c r="D193" s="57">
        <v>46023</v>
      </c>
      <c r="E193" s="21">
        <v>149149</v>
      </c>
      <c r="F193" s="7">
        <v>0.42099999999999999</v>
      </c>
      <c r="G193" s="21">
        <f t="shared" si="20"/>
        <v>86357.270999999993</v>
      </c>
    </row>
    <row r="194" spans="2:7" x14ac:dyDescent="0.35">
      <c r="B194" s="8"/>
      <c r="C194" s="3" t="s">
        <v>155</v>
      </c>
      <c r="D194" s="57">
        <v>46023</v>
      </c>
      <c r="E194" s="21">
        <v>198255</v>
      </c>
      <c r="F194" s="7">
        <v>0.42099999999999999</v>
      </c>
      <c r="G194" s="21">
        <f t="shared" si="20"/>
        <v>114789.64499999999</v>
      </c>
    </row>
    <row r="195" spans="2:7" x14ac:dyDescent="0.35">
      <c r="B195" s="8"/>
      <c r="C195" s="3" t="s">
        <v>156</v>
      </c>
      <c r="D195" s="57">
        <v>46023</v>
      </c>
      <c r="E195" s="21">
        <v>209377</v>
      </c>
      <c r="F195" s="7">
        <v>0.42099999999999999</v>
      </c>
      <c r="G195" s="21">
        <f t="shared" si="20"/>
        <v>121229.283</v>
      </c>
    </row>
    <row r="196" spans="2:7" x14ac:dyDescent="0.35">
      <c r="B196" s="8"/>
      <c r="C196" s="3" t="s">
        <v>157</v>
      </c>
      <c r="D196" s="57">
        <v>46023</v>
      </c>
      <c r="E196" s="21">
        <v>218155</v>
      </c>
      <c r="F196" s="7">
        <v>0.42099999999999999</v>
      </c>
      <c r="G196" s="21">
        <f t="shared" si="20"/>
        <v>126311.745</v>
      </c>
    </row>
    <row r="197" spans="2:7" x14ac:dyDescent="0.35">
      <c r="B197" s="8"/>
      <c r="C197" s="3" t="s">
        <v>158</v>
      </c>
      <c r="D197" s="57">
        <v>46023</v>
      </c>
      <c r="E197" s="21">
        <v>230397</v>
      </c>
      <c r="F197" s="7">
        <v>0.42099999999999999</v>
      </c>
      <c r="G197" s="21">
        <f t="shared" si="20"/>
        <v>133399.86299999998</v>
      </c>
    </row>
    <row r="198" spans="2:7" x14ac:dyDescent="0.35">
      <c r="B198" s="8"/>
      <c r="C198" s="3" t="s">
        <v>159</v>
      </c>
      <c r="D198" s="57">
        <v>46023</v>
      </c>
      <c r="E198" s="21">
        <v>215793</v>
      </c>
      <c r="F198" s="7">
        <v>0.45500000000000002</v>
      </c>
      <c r="G198" s="21">
        <f t="shared" si="20"/>
        <v>117607.18499999998</v>
      </c>
    </row>
    <row r="199" spans="2:7" x14ac:dyDescent="0.35">
      <c r="B199" s="8"/>
      <c r="C199" s="3" t="s">
        <v>160</v>
      </c>
      <c r="D199" s="57">
        <v>46023</v>
      </c>
      <c r="E199" s="21">
        <v>224902</v>
      </c>
      <c r="F199" s="7">
        <v>0.45500000000000002</v>
      </c>
      <c r="G199" s="21">
        <f t="shared" si="20"/>
        <v>122571.58999999998</v>
      </c>
    </row>
    <row r="200" spans="2:7" x14ac:dyDescent="0.35">
      <c r="C200" s="3" t="s">
        <v>237</v>
      </c>
      <c r="D200" s="57">
        <v>46023</v>
      </c>
      <c r="E200" s="21">
        <v>258083</v>
      </c>
      <c r="F200" s="7">
        <v>0.436</v>
      </c>
      <c r="G200" s="21">
        <f>E200*(1-F200)</f>
        <v>145558.81200000001</v>
      </c>
    </row>
    <row r="201" spans="2:7" x14ac:dyDescent="0.35">
      <c r="C201" s="3" t="s">
        <v>238</v>
      </c>
      <c r="D201" s="57">
        <v>46023</v>
      </c>
      <c r="E201" s="21">
        <v>298473</v>
      </c>
      <c r="F201" s="7">
        <v>0.436</v>
      </c>
      <c r="G201" s="21">
        <f t="shared" ref="G201:G211" si="21">E201*(1-F201)</f>
        <v>168338.77200000003</v>
      </c>
    </row>
    <row r="202" spans="2:7" x14ac:dyDescent="0.35">
      <c r="C202" s="3" t="s">
        <v>239</v>
      </c>
      <c r="D202" s="57">
        <v>46023</v>
      </c>
      <c r="E202" s="21">
        <v>338355</v>
      </c>
      <c r="F202" s="7">
        <v>0.436</v>
      </c>
      <c r="G202" s="21">
        <f t="shared" si="21"/>
        <v>190832.22000000003</v>
      </c>
    </row>
    <row r="203" spans="2:7" x14ac:dyDescent="0.35">
      <c r="C203" s="3" t="s">
        <v>240</v>
      </c>
      <c r="D203" s="57">
        <v>46023</v>
      </c>
      <c r="E203" s="21">
        <v>436417</v>
      </c>
      <c r="F203" s="7">
        <v>0.44400000000000001</v>
      </c>
      <c r="G203" s="21">
        <f t="shared" si="21"/>
        <v>242647.85200000001</v>
      </c>
    </row>
    <row r="204" spans="2:7" x14ac:dyDescent="0.35">
      <c r="C204" s="3" t="s">
        <v>241</v>
      </c>
      <c r="D204" s="57">
        <v>46023</v>
      </c>
      <c r="E204" s="21">
        <v>466015</v>
      </c>
      <c r="F204" s="7">
        <v>0.44400000000000001</v>
      </c>
      <c r="G204" s="21">
        <f t="shared" si="21"/>
        <v>259104.34000000003</v>
      </c>
    </row>
    <row r="205" spans="2:7" x14ac:dyDescent="0.35">
      <c r="C205" s="3" t="s">
        <v>267</v>
      </c>
      <c r="D205" s="57">
        <v>46023</v>
      </c>
      <c r="E205" s="21">
        <v>681168</v>
      </c>
      <c r="F205" s="7">
        <v>0.309</v>
      </c>
      <c r="G205" s="21">
        <f t="shared" si="21"/>
        <v>470687.08800000005</v>
      </c>
    </row>
    <row r="206" spans="2:7" x14ac:dyDescent="0.35">
      <c r="C206" s="3" t="s">
        <v>268</v>
      </c>
      <c r="D206" s="57">
        <v>46023</v>
      </c>
      <c r="E206" s="21">
        <v>669052</v>
      </c>
      <c r="F206" s="7">
        <v>0.42099999999999999</v>
      </c>
      <c r="G206" s="21">
        <f t="shared" si="21"/>
        <v>387381.10799999995</v>
      </c>
    </row>
    <row r="207" spans="2:7" x14ac:dyDescent="0.35">
      <c r="C207" s="3" t="s">
        <v>269</v>
      </c>
      <c r="D207" s="57">
        <v>46023</v>
      </c>
      <c r="E207" s="21">
        <v>703164</v>
      </c>
      <c r="F207" s="7">
        <v>0.42099999999999999</v>
      </c>
      <c r="G207" s="21">
        <f t="shared" si="21"/>
        <v>407131.95599999995</v>
      </c>
    </row>
    <row r="208" spans="2:7" x14ac:dyDescent="0.35">
      <c r="C208" s="3" t="s">
        <v>270</v>
      </c>
      <c r="D208" s="57">
        <v>46023</v>
      </c>
      <c r="E208" s="21">
        <v>1026503</v>
      </c>
      <c r="F208" s="7">
        <v>0.42099999999999999</v>
      </c>
      <c r="G208" s="21">
        <f t="shared" si="21"/>
        <v>594345.23699999996</v>
      </c>
    </row>
    <row r="209" spans="1:7" x14ac:dyDescent="0.35">
      <c r="C209" s="3" t="s">
        <v>271</v>
      </c>
      <c r="D209" s="57">
        <v>46023</v>
      </c>
      <c r="E209" s="21">
        <v>833502</v>
      </c>
      <c r="F209" s="7">
        <v>0.42099999999999999</v>
      </c>
      <c r="G209" s="21">
        <f t="shared" si="21"/>
        <v>482597.65799999994</v>
      </c>
    </row>
    <row r="210" spans="1:7" x14ac:dyDescent="0.35">
      <c r="C210" s="3" t="s">
        <v>272</v>
      </c>
      <c r="D210" s="57">
        <v>46023</v>
      </c>
      <c r="E210" s="21">
        <v>917057</v>
      </c>
      <c r="F210" s="7">
        <v>0.42099999999999999</v>
      </c>
      <c r="G210" s="21">
        <f t="shared" si="21"/>
        <v>530976.00299999991</v>
      </c>
    </row>
    <row r="211" spans="1:7" x14ac:dyDescent="0.35">
      <c r="C211" s="3" t="s">
        <v>154</v>
      </c>
      <c r="D211" s="57">
        <v>46023</v>
      </c>
      <c r="E211" s="21">
        <v>1465750</v>
      </c>
      <c r="F211" s="7">
        <v>0.42099999999999999</v>
      </c>
      <c r="G211" s="21">
        <f t="shared" si="21"/>
        <v>848669.24999999988</v>
      </c>
    </row>
    <row r="212" spans="1:7" x14ac:dyDescent="0.35">
      <c r="C212" s="3"/>
      <c r="D212" s="57"/>
      <c r="E212" s="21"/>
      <c r="F212" s="7"/>
      <c r="G212" s="21"/>
    </row>
    <row r="213" spans="1:7" x14ac:dyDescent="0.35">
      <c r="C213" s="3"/>
      <c r="D213" s="57"/>
      <c r="E213" s="21"/>
      <c r="F213" s="7"/>
      <c r="G213" s="21"/>
    </row>
    <row r="214" spans="1:7" x14ac:dyDescent="0.35">
      <c r="C214" s="3"/>
      <c r="D214" s="57"/>
      <c r="E214" s="21"/>
      <c r="F214" s="7"/>
      <c r="G214" s="21"/>
    </row>
    <row r="215" spans="1:7" x14ac:dyDescent="0.35">
      <c r="C215" s="3"/>
      <c r="D215" s="57"/>
      <c r="E215" s="21"/>
      <c r="F215" s="7"/>
      <c r="G215" s="21"/>
    </row>
    <row r="216" spans="1:7" x14ac:dyDescent="0.35">
      <c r="C216" s="3" t="s">
        <v>14</v>
      </c>
      <c r="D216" s="3"/>
      <c r="E216" s="21"/>
      <c r="F216" s="7"/>
      <c r="G216" s="21">
        <f t="shared" ref="G216" si="22">E216*(1-F216)</f>
        <v>0</v>
      </c>
    </row>
    <row r="217" spans="1:7" x14ac:dyDescent="0.35">
      <c r="F217" s="11"/>
    </row>
    <row r="218" spans="1:7" x14ac:dyDescent="0.35">
      <c r="A218">
        <v>16</v>
      </c>
      <c r="B218" s="23" t="s">
        <v>34</v>
      </c>
      <c r="D218" s="5"/>
      <c r="E218" s="5" t="s">
        <v>20</v>
      </c>
      <c r="F218" s="6"/>
    </row>
    <row r="219" spans="1:7" ht="23" x14ac:dyDescent="0.35">
      <c r="C219" s="4" t="s">
        <v>11</v>
      </c>
      <c r="D219" s="4" t="s">
        <v>12</v>
      </c>
      <c r="E219" s="4" t="s">
        <v>45</v>
      </c>
      <c r="F219" s="4" t="s">
        <v>13</v>
      </c>
      <c r="G219" s="4" t="s">
        <v>46</v>
      </c>
    </row>
    <row r="220" spans="1:7" x14ac:dyDescent="0.35">
      <c r="C220" s="3" t="s">
        <v>273</v>
      </c>
      <c r="D220" s="57">
        <v>46023</v>
      </c>
      <c r="E220" s="21">
        <v>147988</v>
      </c>
      <c r="F220" s="7">
        <v>0.42099999999999999</v>
      </c>
      <c r="G220" s="21">
        <f>E220*(1-F220)</f>
        <v>85685.051999999996</v>
      </c>
    </row>
    <row r="221" spans="1:7" x14ac:dyDescent="0.35">
      <c r="C221" s="3" t="s">
        <v>164</v>
      </c>
      <c r="D221" s="57">
        <v>46023</v>
      </c>
      <c r="E221" s="21">
        <v>237951</v>
      </c>
      <c r="F221" s="7">
        <v>0.44400000000000001</v>
      </c>
      <c r="G221" s="21">
        <f t="shared" ref="G221:G229" si="23">E221*(1-F221)</f>
        <v>132300.75600000002</v>
      </c>
    </row>
    <row r="222" spans="1:7" x14ac:dyDescent="0.35">
      <c r="C222" s="3" t="s">
        <v>276</v>
      </c>
      <c r="D222" s="57">
        <v>46023</v>
      </c>
      <c r="E222" s="21">
        <v>317865</v>
      </c>
      <c r="F222" s="7">
        <v>0.44400000000000001</v>
      </c>
      <c r="G222" s="21">
        <f t="shared" si="23"/>
        <v>176732.94</v>
      </c>
    </row>
    <row r="223" spans="1:7" x14ac:dyDescent="0.35">
      <c r="C223" s="3" t="s">
        <v>277</v>
      </c>
      <c r="D223" s="57">
        <v>46023</v>
      </c>
      <c r="E223" s="21">
        <v>379280</v>
      </c>
      <c r="F223" s="7">
        <v>0.44400000000000001</v>
      </c>
      <c r="G223" s="21">
        <f t="shared" si="23"/>
        <v>210879.68000000002</v>
      </c>
    </row>
    <row r="224" spans="1:7" x14ac:dyDescent="0.35">
      <c r="C224" s="3" t="s">
        <v>165</v>
      </c>
      <c r="D224" s="57">
        <v>46023</v>
      </c>
      <c r="E224" s="21">
        <v>338106</v>
      </c>
      <c r="F224" s="7">
        <v>0.44400000000000001</v>
      </c>
      <c r="G224" s="21">
        <f t="shared" si="23"/>
        <v>187986.93600000002</v>
      </c>
    </row>
    <row r="225" spans="1:7" x14ac:dyDescent="0.35">
      <c r="C225" s="3" t="s">
        <v>162</v>
      </c>
      <c r="D225" s="57">
        <v>46023</v>
      </c>
      <c r="E225" s="21">
        <v>409540</v>
      </c>
      <c r="F225" s="7">
        <v>0.44400000000000001</v>
      </c>
      <c r="G225" s="21">
        <f t="shared" si="23"/>
        <v>227704.24000000002</v>
      </c>
    </row>
    <row r="226" spans="1:7" x14ac:dyDescent="0.35">
      <c r="C226" s="3" t="s">
        <v>166</v>
      </c>
      <c r="D226" s="57">
        <v>46023</v>
      </c>
      <c r="E226" s="21">
        <v>410910</v>
      </c>
      <c r="F226" s="7">
        <v>0.44400000000000001</v>
      </c>
      <c r="G226" s="21">
        <f t="shared" si="23"/>
        <v>228465.96000000002</v>
      </c>
    </row>
    <row r="227" spans="1:7" x14ac:dyDescent="0.35">
      <c r="C227" s="3" t="s">
        <v>167</v>
      </c>
      <c r="D227" s="57">
        <v>46023</v>
      </c>
      <c r="E227" s="21">
        <v>501359</v>
      </c>
      <c r="F227" s="7">
        <v>0.44400000000000001</v>
      </c>
      <c r="G227" s="21">
        <f t="shared" si="23"/>
        <v>278755.60400000005</v>
      </c>
    </row>
    <row r="228" spans="1:7" x14ac:dyDescent="0.35">
      <c r="C228" s="3" t="s">
        <v>168</v>
      </c>
      <c r="D228" s="57">
        <v>46023</v>
      </c>
      <c r="E228" s="21">
        <v>622773</v>
      </c>
      <c r="F228" s="7">
        <v>0.44400000000000001</v>
      </c>
      <c r="G228" s="21">
        <f t="shared" si="23"/>
        <v>346261.78800000006</v>
      </c>
    </row>
    <row r="229" spans="1:7" x14ac:dyDescent="0.35">
      <c r="C229" s="3" t="s">
        <v>14</v>
      </c>
      <c r="D229" s="3"/>
      <c r="E229" s="21"/>
      <c r="F229" s="7"/>
      <c r="G229" s="21">
        <f t="shared" si="23"/>
        <v>0</v>
      </c>
    </row>
    <row r="230" spans="1:7" x14ac:dyDescent="0.35">
      <c r="F230" s="11"/>
    </row>
    <row r="231" spans="1:7" x14ac:dyDescent="0.35">
      <c r="A231">
        <v>17</v>
      </c>
      <c r="B231" s="8" t="s">
        <v>35</v>
      </c>
      <c r="D231" s="5"/>
      <c r="E231" s="5" t="s">
        <v>36</v>
      </c>
      <c r="F231" s="6" t="str">
        <f>IFERROR(AVERAGE(F233:F237),"N/A")</f>
        <v>N/A</v>
      </c>
    </row>
    <row r="232" spans="1:7" x14ac:dyDescent="0.35">
      <c r="B232" s="15" t="s">
        <v>37</v>
      </c>
      <c r="D232" s="5"/>
      <c r="E232" s="5" t="s">
        <v>20</v>
      </c>
      <c r="F232" s="6" t="str">
        <f>IFERROR(AVERAGE(F234:F238),"N/A")</f>
        <v>N/A</v>
      </c>
    </row>
    <row r="233" spans="1:7" ht="23" x14ac:dyDescent="0.35">
      <c r="C233" s="4" t="s">
        <v>11</v>
      </c>
      <c r="D233" s="4" t="s">
        <v>12</v>
      </c>
      <c r="E233" s="4" t="s">
        <v>45</v>
      </c>
      <c r="F233" s="4" t="s">
        <v>13</v>
      </c>
      <c r="G233" s="4" t="s">
        <v>46</v>
      </c>
    </row>
    <row r="234" spans="1:7" x14ac:dyDescent="0.35">
      <c r="C234" s="3"/>
      <c r="D234" s="3"/>
      <c r="E234" s="21"/>
      <c r="F234" s="7"/>
      <c r="G234" s="21">
        <f>E234*(1-F234)</f>
        <v>0</v>
      </c>
    </row>
    <row r="235" spans="1:7" x14ac:dyDescent="0.35">
      <c r="C235" s="3"/>
      <c r="D235" s="3"/>
      <c r="E235" s="21"/>
      <c r="F235" s="7"/>
      <c r="G235" s="21">
        <f t="shared" ref="G235:G238" si="24">E235*(1-F235)</f>
        <v>0</v>
      </c>
    </row>
    <row r="236" spans="1:7" x14ac:dyDescent="0.35">
      <c r="C236" s="3"/>
      <c r="D236" s="3"/>
      <c r="E236" s="21"/>
      <c r="F236" s="7"/>
      <c r="G236" s="21">
        <f t="shared" si="24"/>
        <v>0</v>
      </c>
    </row>
    <row r="237" spans="1:7" x14ac:dyDescent="0.35">
      <c r="C237" s="3"/>
      <c r="D237" s="3"/>
      <c r="E237" s="21"/>
      <c r="F237" s="7"/>
      <c r="G237" s="21">
        <f t="shared" si="24"/>
        <v>0</v>
      </c>
    </row>
    <row r="238" spans="1:7" x14ac:dyDescent="0.35">
      <c r="C238" s="3" t="s">
        <v>14</v>
      </c>
      <c r="D238" s="3"/>
      <c r="E238" s="21"/>
      <c r="F238" s="7"/>
      <c r="G238" s="21">
        <f t="shared" si="24"/>
        <v>0</v>
      </c>
    </row>
    <row r="239" spans="1:7" x14ac:dyDescent="0.35">
      <c r="F239" s="11"/>
    </row>
    <row r="240" spans="1:7" x14ac:dyDescent="0.35">
      <c r="B240" s="15" t="s">
        <v>38</v>
      </c>
      <c r="D240" s="5"/>
      <c r="E240" s="5" t="s">
        <v>20</v>
      </c>
      <c r="F240" s="6" t="str">
        <f>IFERROR(AVERAGE(F242:F246),"N/A")</f>
        <v>N/A</v>
      </c>
    </row>
    <row r="241" spans="2:7" ht="23" x14ac:dyDescent="0.35">
      <c r="C241" s="4" t="s">
        <v>11</v>
      </c>
      <c r="D241" s="4" t="s">
        <v>12</v>
      </c>
      <c r="E241" s="4" t="s">
        <v>45</v>
      </c>
      <c r="F241" s="4" t="s">
        <v>13</v>
      </c>
      <c r="G241" s="4" t="s">
        <v>46</v>
      </c>
    </row>
    <row r="242" spans="2:7" x14ac:dyDescent="0.35">
      <c r="C242" s="3"/>
      <c r="D242" s="3"/>
      <c r="E242" s="21"/>
      <c r="F242" s="7"/>
      <c r="G242" s="21">
        <f>E242*(1-F242)</f>
        <v>0</v>
      </c>
    </row>
    <row r="243" spans="2:7" x14ac:dyDescent="0.35">
      <c r="C243" s="3"/>
      <c r="D243" s="3"/>
      <c r="E243" s="21"/>
      <c r="F243" s="7"/>
      <c r="G243" s="21">
        <f t="shared" ref="G243:G246" si="25">E243*(1-F243)</f>
        <v>0</v>
      </c>
    </row>
    <row r="244" spans="2:7" x14ac:dyDescent="0.35">
      <c r="C244" s="3"/>
      <c r="D244" s="3"/>
      <c r="E244" s="21"/>
      <c r="F244" s="7"/>
      <c r="G244" s="21">
        <f t="shared" si="25"/>
        <v>0</v>
      </c>
    </row>
    <row r="245" spans="2:7" x14ac:dyDescent="0.35">
      <c r="C245" s="3"/>
      <c r="D245" s="3"/>
      <c r="E245" s="21"/>
      <c r="F245" s="7"/>
      <c r="G245" s="21">
        <f t="shared" si="25"/>
        <v>0</v>
      </c>
    </row>
    <row r="246" spans="2:7" x14ac:dyDescent="0.35">
      <c r="C246" s="3" t="s">
        <v>14</v>
      </c>
      <c r="D246" s="3"/>
      <c r="E246" s="21"/>
      <c r="F246" s="7"/>
      <c r="G246" s="21">
        <f t="shared" si="25"/>
        <v>0</v>
      </c>
    </row>
    <row r="247" spans="2:7" x14ac:dyDescent="0.35">
      <c r="F247" s="11"/>
    </row>
    <row r="248" spans="2:7" x14ac:dyDescent="0.35">
      <c r="B248" s="15" t="s">
        <v>39</v>
      </c>
      <c r="D248" s="5"/>
      <c r="E248" s="5" t="s">
        <v>20</v>
      </c>
      <c r="F248" s="6" t="str">
        <f>IFERROR(AVERAGE(F250:F254),"N/A")</f>
        <v>N/A</v>
      </c>
    </row>
    <row r="249" spans="2:7" ht="23" x14ac:dyDescent="0.35">
      <c r="C249" s="4" t="s">
        <v>11</v>
      </c>
      <c r="D249" s="4" t="s">
        <v>12</v>
      </c>
      <c r="E249" s="4" t="s">
        <v>45</v>
      </c>
      <c r="F249" s="4" t="s">
        <v>13</v>
      </c>
      <c r="G249" s="4" t="s">
        <v>46</v>
      </c>
    </row>
    <row r="250" spans="2:7" x14ac:dyDescent="0.35">
      <c r="C250" s="3"/>
      <c r="D250" s="3"/>
      <c r="E250" s="21"/>
      <c r="F250" s="7"/>
      <c r="G250" s="21">
        <f>E250*(1-F250)</f>
        <v>0</v>
      </c>
    </row>
    <row r="251" spans="2:7" x14ac:dyDescent="0.35">
      <c r="C251" s="3"/>
      <c r="D251" s="3"/>
      <c r="E251" s="21"/>
      <c r="F251" s="7"/>
      <c r="G251" s="21">
        <f t="shared" ref="G251:G254" si="26">E251*(1-F251)</f>
        <v>0</v>
      </c>
    </row>
    <row r="252" spans="2:7" x14ac:dyDescent="0.35">
      <c r="C252" s="3"/>
      <c r="D252" s="3"/>
      <c r="E252" s="21"/>
      <c r="F252" s="7"/>
      <c r="G252" s="21">
        <f t="shared" si="26"/>
        <v>0</v>
      </c>
    </row>
    <row r="253" spans="2:7" x14ac:dyDescent="0.35">
      <c r="C253" s="3"/>
      <c r="D253" s="3"/>
      <c r="E253" s="21"/>
      <c r="F253" s="7"/>
      <c r="G253" s="21">
        <f t="shared" si="26"/>
        <v>0</v>
      </c>
    </row>
    <row r="254" spans="2:7" x14ac:dyDescent="0.35">
      <c r="C254" s="3" t="s">
        <v>14</v>
      </c>
      <c r="D254" s="3"/>
      <c r="E254" s="21"/>
      <c r="F254" s="7"/>
      <c r="G254" s="21">
        <f t="shared" si="26"/>
        <v>0</v>
      </c>
    </row>
    <row r="255" spans="2:7" x14ac:dyDescent="0.35">
      <c r="F255" s="11"/>
    </row>
    <row r="256" spans="2:7" x14ac:dyDescent="0.35">
      <c r="B256" s="15" t="s">
        <v>40</v>
      </c>
      <c r="D256" s="5"/>
      <c r="E256" s="5" t="s">
        <v>20</v>
      </c>
      <c r="F256" s="6" t="str">
        <f>IFERROR(AVERAGE(F258:F262),"N/A")</f>
        <v>N/A</v>
      </c>
    </row>
    <row r="257" spans="3:7" ht="23" x14ac:dyDescent="0.35">
      <c r="C257" s="4" t="s">
        <v>11</v>
      </c>
      <c r="D257" s="4" t="s">
        <v>12</v>
      </c>
      <c r="E257" s="4" t="s">
        <v>45</v>
      </c>
      <c r="F257" s="4" t="s">
        <v>13</v>
      </c>
      <c r="G257" s="4" t="s">
        <v>46</v>
      </c>
    </row>
    <row r="258" spans="3:7" x14ac:dyDescent="0.35">
      <c r="C258" s="3"/>
      <c r="D258" s="3"/>
      <c r="E258" s="21"/>
      <c r="F258" s="7"/>
      <c r="G258" s="21">
        <f>E258*(1-F258)</f>
        <v>0</v>
      </c>
    </row>
    <row r="259" spans="3:7" x14ac:dyDescent="0.35">
      <c r="C259" s="3"/>
      <c r="D259" s="3"/>
      <c r="E259" s="21"/>
      <c r="F259" s="7"/>
      <c r="G259" s="21">
        <f t="shared" ref="G259:G262" si="27">E259*(1-F259)</f>
        <v>0</v>
      </c>
    </row>
    <row r="260" spans="3:7" x14ac:dyDescent="0.35">
      <c r="C260" s="3"/>
      <c r="D260" s="3"/>
      <c r="E260" s="21"/>
      <c r="F260" s="7"/>
      <c r="G260" s="21">
        <f t="shared" si="27"/>
        <v>0</v>
      </c>
    </row>
    <row r="261" spans="3:7" x14ac:dyDescent="0.35">
      <c r="C261" s="3"/>
      <c r="D261" s="3"/>
      <c r="E261" s="21"/>
      <c r="F261" s="7"/>
      <c r="G261" s="21">
        <f t="shared" si="27"/>
        <v>0</v>
      </c>
    </row>
    <row r="262" spans="3:7" x14ac:dyDescent="0.35">
      <c r="C262" s="3" t="s">
        <v>14</v>
      </c>
      <c r="D262" s="3"/>
      <c r="E262" s="21"/>
      <c r="F262" s="7"/>
      <c r="G262" s="21">
        <f t="shared" si="27"/>
        <v>0</v>
      </c>
    </row>
  </sheetData>
  <sortState xmlns:xlrd2="http://schemas.microsoft.com/office/spreadsheetml/2017/richdata2" ref="C152:C154">
    <sortCondition ref="C152:C154"/>
  </sortState>
  <mergeCells count="10">
    <mergeCell ref="A8:F8"/>
    <mergeCell ref="A9:F9"/>
    <mergeCell ref="A11:F11"/>
    <mergeCell ref="A1:G1"/>
    <mergeCell ref="A2:G2"/>
    <mergeCell ref="A5:F5"/>
    <mergeCell ref="A3:G3"/>
    <mergeCell ref="A7:F7"/>
    <mergeCell ref="A6:F6"/>
    <mergeCell ref="A4:G4"/>
  </mergeCells>
  <pageMargins left="0.7" right="0.7" top="0.75" bottom="0.75" header="0.3" footer="0.3"/>
  <pageSetup scale="60" fitToHeight="50" orientation="portrait" horizontalDpi="1200" verticalDpi="1200" r:id="rId1"/>
  <headerFooter>
    <oddHeader>&amp;LRequest for Proposals for
Heavy Construction &amp; Industrial Equipment
Issued by the State of Oklahoma 
Solicitation Number [#######]&amp;RPage &amp;P of &amp;N</oddHeader>
    <oddFooter>&amp;LAttachment I
Cost Proposal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0EB26-DFD0-4A33-9B88-63228622E9AD}">
  <sheetPr>
    <tabColor theme="4" tint="0.59999389629810485"/>
    <pageSetUpPr fitToPage="1"/>
  </sheetPr>
  <dimension ref="A1:K200"/>
  <sheetViews>
    <sheetView workbookViewId="0">
      <selection activeCell="A3" sqref="A3:H3"/>
    </sheetView>
  </sheetViews>
  <sheetFormatPr defaultColWidth="8.81640625" defaultRowHeight="14.5" x14ac:dyDescent="0.35"/>
  <cols>
    <col min="1" max="1" width="5.453125" customWidth="1"/>
    <col min="2" max="2" width="4.54296875" style="2" customWidth="1"/>
    <col min="3" max="3" width="50.54296875" customWidth="1"/>
    <col min="4" max="4" width="43" customWidth="1"/>
    <col min="5" max="5" width="14" style="17" customWidth="1"/>
    <col min="6" max="6" width="12.453125" style="17" customWidth="1"/>
    <col min="7" max="7" width="14.1796875" style="17" customWidth="1"/>
    <col min="8" max="8" width="2.81640625" customWidth="1"/>
    <col min="10" max="10" width="14.1796875" customWidth="1"/>
    <col min="11" max="11" width="15.453125" customWidth="1"/>
  </cols>
  <sheetData>
    <row r="1" spans="1:11" ht="14.5" customHeight="1" x14ac:dyDescent="0.45">
      <c r="A1" s="63" t="s">
        <v>0</v>
      </c>
      <c r="B1" s="63"/>
      <c r="C1" s="63"/>
      <c r="D1" s="63"/>
      <c r="E1" s="63"/>
      <c r="F1" s="63"/>
      <c r="G1" s="63"/>
      <c r="H1" s="63"/>
    </row>
    <row r="2" spans="1:11" ht="14.5" customHeight="1" x14ac:dyDescent="0.45">
      <c r="A2" s="63" t="s">
        <v>219</v>
      </c>
      <c r="B2" s="63"/>
      <c r="C2" s="63"/>
      <c r="D2" s="63"/>
      <c r="E2" s="63"/>
      <c r="F2" s="63"/>
      <c r="G2" s="63"/>
      <c r="H2" s="63"/>
    </row>
    <row r="3" spans="1:11" ht="14.5" customHeight="1" x14ac:dyDescent="0.45">
      <c r="A3" s="63" t="s">
        <v>122</v>
      </c>
      <c r="B3" s="63"/>
      <c r="C3" s="63"/>
      <c r="D3" s="63"/>
      <c r="E3" s="63"/>
      <c r="F3" s="63"/>
      <c r="G3" s="63"/>
      <c r="H3" s="63"/>
    </row>
    <row r="4" spans="1:11" ht="14.5" customHeight="1" x14ac:dyDescent="0.45">
      <c r="A4" s="63" t="s">
        <v>41</v>
      </c>
      <c r="B4" s="63"/>
      <c r="C4" s="63"/>
      <c r="D4" s="63"/>
      <c r="E4" s="63"/>
      <c r="F4" s="63"/>
      <c r="G4" s="63"/>
      <c r="H4" s="63"/>
    </row>
    <row r="5" spans="1:11" ht="18.5" x14ac:dyDescent="0.45">
      <c r="B5" s="1"/>
    </row>
    <row r="6" spans="1:11" ht="18" customHeight="1" x14ac:dyDescent="0.35">
      <c r="A6" s="66" t="s">
        <v>5</v>
      </c>
      <c r="B6" s="66"/>
      <c r="C6" s="66"/>
      <c r="D6" s="66"/>
      <c r="E6" s="66"/>
      <c r="F6" s="66"/>
      <c r="G6" s="66"/>
    </row>
    <row r="7" spans="1:11" s="14" customFormat="1" ht="35.5" customHeight="1" x14ac:dyDescent="0.35">
      <c r="A7" s="64" t="s">
        <v>42</v>
      </c>
      <c r="B7" s="64"/>
      <c r="C7" s="64"/>
      <c r="D7" s="64"/>
      <c r="E7" s="64"/>
      <c r="F7" s="64"/>
      <c r="G7" s="64"/>
    </row>
    <row r="8" spans="1:11" s="14" customFormat="1" x14ac:dyDescent="0.35">
      <c r="A8" s="64"/>
      <c r="B8" s="64"/>
      <c r="C8" s="64"/>
      <c r="D8" s="64"/>
      <c r="E8" s="64"/>
      <c r="F8" s="64"/>
      <c r="G8" s="64"/>
    </row>
    <row r="9" spans="1:11" s="14" customFormat="1" x14ac:dyDescent="0.35">
      <c r="B9" s="16"/>
      <c r="E9" s="18"/>
      <c r="F9" s="18"/>
      <c r="G9" s="18"/>
    </row>
    <row r="10" spans="1:11" s="14" customFormat="1" x14ac:dyDescent="0.35">
      <c r="A10" s="75" t="s">
        <v>43</v>
      </c>
      <c r="B10" s="75"/>
      <c r="C10" s="75"/>
      <c r="D10" s="75"/>
      <c r="E10" s="75"/>
      <c r="F10" s="75"/>
      <c r="G10" s="75"/>
    </row>
    <row r="11" spans="1:11" x14ac:dyDescent="0.35">
      <c r="A11" s="9" t="s">
        <v>7</v>
      </c>
    </row>
    <row r="12" spans="1:11" ht="14.5" customHeight="1" x14ac:dyDescent="0.35">
      <c r="A12">
        <v>1</v>
      </c>
      <c r="B12" s="8" t="s">
        <v>9</v>
      </c>
      <c r="D12" s="5"/>
      <c r="E12" s="19"/>
      <c r="F12" s="19"/>
      <c r="G12" s="19"/>
      <c r="H12" s="14"/>
      <c r="I12" s="14"/>
      <c r="J12" s="14"/>
      <c r="K12" s="14"/>
    </row>
    <row r="13" spans="1:11" ht="23" x14ac:dyDescent="0.35">
      <c r="C13" s="4" t="s">
        <v>44</v>
      </c>
      <c r="D13" s="4" t="s">
        <v>12</v>
      </c>
      <c r="E13" s="20" t="s">
        <v>45</v>
      </c>
      <c r="F13" s="20" t="s">
        <v>133</v>
      </c>
      <c r="G13" s="20" t="s">
        <v>46</v>
      </c>
      <c r="H13" s="14"/>
      <c r="I13" s="14"/>
      <c r="J13" s="14"/>
      <c r="K13" s="14"/>
    </row>
    <row r="14" spans="1:11" ht="29" x14ac:dyDescent="0.35">
      <c r="C14" s="61" t="s">
        <v>209</v>
      </c>
      <c r="D14" s="3"/>
      <c r="E14" s="21">
        <v>0</v>
      </c>
      <c r="F14" s="21">
        <v>0</v>
      </c>
      <c r="G14" s="21">
        <f>E14*(1-F14)</f>
        <v>0</v>
      </c>
      <c r="H14" s="14"/>
      <c r="I14" s="14"/>
      <c r="J14" s="14"/>
      <c r="K14" s="14"/>
    </row>
    <row r="15" spans="1:11" ht="29" x14ac:dyDescent="0.35">
      <c r="C15" s="61" t="s">
        <v>197</v>
      </c>
      <c r="D15" s="3"/>
      <c r="E15" s="21">
        <v>0</v>
      </c>
      <c r="F15" s="21">
        <v>0</v>
      </c>
      <c r="G15" s="21">
        <f t="shared" ref="G15:G20" si="0">E15*(1-F15)</f>
        <v>0</v>
      </c>
      <c r="H15" s="10"/>
      <c r="I15" s="10"/>
      <c r="J15" s="10"/>
      <c r="K15" s="10"/>
    </row>
    <row r="16" spans="1:11" ht="43.5" x14ac:dyDescent="0.35">
      <c r="C16" s="61" t="s">
        <v>199</v>
      </c>
      <c r="D16" s="3"/>
      <c r="E16" s="21">
        <v>0</v>
      </c>
      <c r="F16" s="21">
        <v>0</v>
      </c>
      <c r="G16" s="21">
        <v>0</v>
      </c>
      <c r="H16" s="10"/>
      <c r="I16" s="10"/>
      <c r="J16" s="10"/>
      <c r="K16" s="10"/>
    </row>
    <row r="17" spans="1:11" x14ac:dyDescent="0.35">
      <c r="C17" s="3"/>
      <c r="D17" s="3"/>
      <c r="E17" s="21"/>
      <c r="F17" s="21"/>
      <c r="G17" s="21"/>
      <c r="H17" s="10"/>
      <c r="I17" s="10"/>
      <c r="J17" s="10"/>
      <c r="K17" s="10"/>
    </row>
    <row r="18" spans="1:11" x14ac:dyDescent="0.35">
      <c r="C18" s="3"/>
      <c r="D18" s="3"/>
      <c r="E18" s="21"/>
      <c r="F18" s="21"/>
      <c r="G18" s="21"/>
      <c r="H18" s="10"/>
      <c r="I18" s="10"/>
      <c r="J18" s="10"/>
      <c r="K18" s="10"/>
    </row>
    <row r="19" spans="1:11" x14ac:dyDescent="0.35">
      <c r="C19" s="3"/>
      <c r="D19" s="3"/>
      <c r="E19" s="21"/>
      <c r="F19" s="21"/>
      <c r="G19" s="21">
        <f t="shared" si="0"/>
        <v>0</v>
      </c>
      <c r="H19" s="10"/>
      <c r="I19" s="10"/>
      <c r="J19" s="10"/>
    </row>
    <row r="20" spans="1:11" x14ac:dyDescent="0.35">
      <c r="C20" s="3" t="s">
        <v>14</v>
      </c>
      <c r="D20" s="3"/>
      <c r="E20" s="21"/>
      <c r="F20" s="21"/>
      <c r="G20" s="21">
        <f t="shared" si="0"/>
        <v>0</v>
      </c>
      <c r="H20" s="10"/>
      <c r="I20" s="10"/>
      <c r="J20" s="10"/>
    </row>
    <row r="21" spans="1:11" x14ac:dyDescent="0.35">
      <c r="E21" s="22"/>
      <c r="F21" s="22"/>
      <c r="G21" s="22"/>
      <c r="H21" s="10"/>
      <c r="I21" s="10"/>
      <c r="J21" s="10"/>
    </row>
    <row r="22" spans="1:11" x14ac:dyDescent="0.35">
      <c r="A22">
        <v>2</v>
      </c>
      <c r="B22" s="8" t="s">
        <v>15</v>
      </c>
      <c r="D22" s="5"/>
      <c r="E22" s="19"/>
      <c r="F22" s="19"/>
      <c r="G22" s="19"/>
    </row>
    <row r="23" spans="1:11" ht="23" x14ac:dyDescent="0.35">
      <c r="C23" s="4" t="s">
        <v>44</v>
      </c>
      <c r="D23" s="4" t="s">
        <v>12</v>
      </c>
      <c r="E23" s="20" t="s">
        <v>45</v>
      </c>
      <c r="F23" s="20" t="s">
        <v>133</v>
      </c>
      <c r="G23" s="20" t="s">
        <v>46</v>
      </c>
    </row>
    <row r="24" spans="1:11" x14ac:dyDescent="0.35">
      <c r="C24" s="3" t="s">
        <v>203</v>
      </c>
      <c r="D24" s="57">
        <v>44927</v>
      </c>
      <c r="E24" s="21">
        <v>2264602</v>
      </c>
      <c r="F24" s="7">
        <v>0.27100000000000002</v>
      </c>
      <c r="G24" s="21">
        <v>1650894.858</v>
      </c>
    </row>
    <row r="25" spans="1:11" ht="43.5" x14ac:dyDescent="0.35">
      <c r="C25" s="61" t="s">
        <v>215</v>
      </c>
      <c r="D25" s="3"/>
      <c r="E25" s="21">
        <v>0</v>
      </c>
      <c r="F25" s="21">
        <v>0</v>
      </c>
      <c r="G25" s="21">
        <f>E25*(1-F25)</f>
        <v>0</v>
      </c>
    </row>
    <row r="26" spans="1:11" ht="29" x14ac:dyDescent="0.35">
      <c r="C26" s="61" t="s">
        <v>216</v>
      </c>
      <c r="D26" s="3"/>
      <c r="E26" s="21">
        <v>0</v>
      </c>
      <c r="F26" s="21">
        <v>0</v>
      </c>
      <c r="G26" s="21">
        <f t="shared" ref="G26" si="1">E26*(1-F26)</f>
        <v>0</v>
      </c>
    </row>
    <row r="27" spans="1:11" ht="43.5" x14ac:dyDescent="0.35">
      <c r="C27" s="61" t="s">
        <v>217</v>
      </c>
      <c r="D27" s="3"/>
      <c r="E27" s="21">
        <v>0</v>
      </c>
      <c r="F27" s="21">
        <v>0</v>
      </c>
      <c r="G27" s="21">
        <v>0</v>
      </c>
    </row>
    <row r="28" spans="1:11" x14ac:dyDescent="0.35">
      <c r="C28" s="3" t="s">
        <v>14</v>
      </c>
      <c r="D28" s="3"/>
      <c r="E28" s="21"/>
      <c r="F28" s="21"/>
      <c r="G28" s="21">
        <f t="shared" ref="G28" si="2">E28*(1-F28)</f>
        <v>0</v>
      </c>
    </row>
    <row r="29" spans="1:11" x14ac:dyDescent="0.35">
      <c r="E29" s="22"/>
      <c r="F29" s="22"/>
      <c r="G29" s="22"/>
    </row>
    <row r="30" spans="1:11" x14ac:dyDescent="0.35">
      <c r="A30">
        <v>3</v>
      </c>
      <c r="B30" s="8" t="s">
        <v>16</v>
      </c>
      <c r="D30" s="5"/>
      <c r="E30" s="19"/>
      <c r="F30" s="19"/>
      <c r="G30" s="19"/>
    </row>
    <row r="31" spans="1:11" ht="23" x14ac:dyDescent="0.35">
      <c r="C31" s="4" t="s">
        <v>44</v>
      </c>
      <c r="D31" s="4" t="s">
        <v>12</v>
      </c>
      <c r="E31" s="20" t="s">
        <v>45</v>
      </c>
      <c r="F31" s="20" t="s">
        <v>133</v>
      </c>
      <c r="G31" s="20" t="s">
        <v>46</v>
      </c>
    </row>
    <row r="32" spans="1:11" x14ac:dyDescent="0.35">
      <c r="C32" s="3"/>
      <c r="D32" s="3"/>
      <c r="E32" s="21"/>
      <c r="F32" s="21"/>
      <c r="G32" s="21">
        <f>E32*(1-F32)</f>
        <v>0</v>
      </c>
    </row>
    <row r="33" spans="1:7" x14ac:dyDescent="0.35">
      <c r="C33" s="3"/>
      <c r="D33" s="3"/>
      <c r="E33" s="21"/>
      <c r="F33" s="21"/>
      <c r="G33" s="21">
        <f t="shared" ref="G33:G36" si="3">E33*(1-F33)</f>
        <v>0</v>
      </c>
    </row>
    <row r="34" spans="1:7" x14ac:dyDescent="0.35">
      <c r="C34" s="3"/>
      <c r="D34" s="3"/>
      <c r="E34" s="21"/>
      <c r="F34" s="21"/>
      <c r="G34" s="21">
        <f t="shared" si="3"/>
        <v>0</v>
      </c>
    </row>
    <row r="35" spans="1:7" x14ac:dyDescent="0.35">
      <c r="C35" s="3"/>
      <c r="D35" s="3"/>
      <c r="E35" s="21"/>
      <c r="F35" s="21"/>
      <c r="G35" s="21">
        <f t="shared" si="3"/>
        <v>0</v>
      </c>
    </row>
    <row r="36" spans="1:7" x14ac:dyDescent="0.35">
      <c r="C36" s="3" t="s">
        <v>14</v>
      </c>
      <c r="D36" s="3"/>
      <c r="E36" s="21"/>
      <c r="F36" s="21"/>
      <c r="G36" s="21">
        <f t="shared" si="3"/>
        <v>0</v>
      </c>
    </row>
    <row r="37" spans="1:7" x14ac:dyDescent="0.35">
      <c r="E37" s="22"/>
      <c r="F37" s="22"/>
      <c r="G37" s="22"/>
    </row>
    <row r="38" spans="1:7" x14ac:dyDescent="0.35">
      <c r="A38">
        <v>4</v>
      </c>
      <c r="B38" s="8" t="s">
        <v>17</v>
      </c>
      <c r="D38" s="5"/>
      <c r="E38" s="19"/>
      <c r="F38" s="19"/>
      <c r="G38" s="19"/>
    </row>
    <row r="39" spans="1:7" ht="23" x14ac:dyDescent="0.35">
      <c r="C39" s="4" t="s">
        <v>44</v>
      </c>
      <c r="D39" s="4" t="s">
        <v>12</v>
      </c>
      <c r="E39" s="20" t="s">
        <v>45</v>
      </c>
      <c r="F39" s="20" t="s">
        <v>133</v>
      </c>
      <c r="G39" s="20" t="s">
        <v>46</v>
      </c>
    </row>
    <row r="40" spans="1:7" x14ac:dyDescent="0.35">
      <c r="C40" s="3"/>
      <c r="D40" s="3"/>
      <c r="E40" s="21"/>
      <c r="F40" s="21"/>
      <c r="G40" s="21">
        <f>E40*(1-F40)</f>
        <v>0</v>
      </c>
    </row>
    <row r="41" spans="1:7" x14ac:dyDescent="0.35">
      <c r="C41" s="3"/>
      <c r="D41" s="3"/>
      <c r="E41" s="21"/>
      <c r="F41" s="21"/>
      <c r="G41" s="21">
        <f t="shared" ref="G41:G44" si="4">E41*(1-F41)</f>
        <v>0</v>
      </c>
    </row>
    <row r="42" spans="1:7" x14ac:dyDescent="0.35">
      <c r="C42" s="3"/>
      <c r="D42" s="3"/>
      <c r="E42" s="21"/>
      <c r="F42" s="21"/>
      <c r="G42" s="21">
        <f t="shared" si="4"/>
        <v>0</v>
      </c>
    </row>
    <row r="43" spans="1:7" x14ac:dyDescent="0.35">
      <c r="C43" s="3"/>
      <c r="D43" s="3"/>
      <c r="E43" s="21"/>
      <c r="F43" s="21"/>
      <c r="G43" s="21">
        <f t="shared" si="4"/>
        <v>0</v>
      </c>
    </row>
    <row r="44" spans="1:7" x14ac:dyDescent="0.35">
      <c r="C44" s="3" t="s">
        <v>14</v>
      </c>
      <c r="D44" s="3"/>
      <c r="E44" s="21"/>
      <c r="F44" s="21"/>
      <c r="G44" s="21">
        <f t="shared" si="4"/>
        <v>0</v>
      </c>
    </row>
    <row r="45" spans="1:7" x14ac:dyDescent="0.35">
      <c r="E45" s="22"/>
      <c r="F45" s="22"/>
      <c r="G45" s="22"/>
    </row>
    <row r="46" spans="1:7" x14ac:dyDescent="0.35">
      <c r="A46">
        <v>5</v>
      </c>
      <c r="B46" s="8" t="s">
        <v>18</v>
      </c>
      <c r="D46" s="5"/>
      <c r="E46" s="19"/>
      <c r="F46" s="19"/>
      <c r="G46" s="19"/>
    </row>
    <row r="47" spans="1:7" x14ac:dyDescent="0.35">
      <c r="B47" s="15" t="s">
        <v>19</v>
      </c>
      <c r="D47" s="5"/>
      <c r="E47" s="19"/>
      <c r="F47" s="19"/>
      <c r="G47" s="19"/>
    </row>
    <row r="48" spans="1:7" ht="23" x14ac:dyDescent="0.35">
      <c r="C48" s="4" t="s">
        <v>44</v>
      </c>
      <c r="D48" s="4" t="s">
        <v>12</v>
      </c>
      <c r="E48" s="20" t="s">
        <v>45</v>
      </c>
      <c r="F48" s="20" t="s">
        <v>133</v>
      </c>
      <c r="G48" s="20" t="s">
        <v>46</v>
      </c>
    </row>
    <row r="49" spans="2:7" ht="43.5" x14ac:dyDescent="0.35">
      <c r="C49" s="61" t="s">
        <v>210</v>
      </c>
      <c r="D49" s="3"/>
      <c r="E49" s="21">
        <v>0</v>
      </c>
      <c r="F49" s="21">
        <v>0</v>
      </c>
      <c r="G49" s="21">
        <v>0</v>
      </c>
    </row>
    <row r="50" spans="2:7" ht="29" x14ac:dyDescent="0.35">
      <c r="C50" s="61" t="s">
        <v>204</v>
      </c>
      <c r="D50" s="3"/>
      <c r="E50" s="21">
        <v>0</v>
      </c>
      <c r="F50" s="21">
        <v>0</v>
      </c>
      <c r="G50" s="21">
        <v>0</v>
      </c>
    </row>
    <row r="51" spans="2:7" ht="29" x14ac:dyDescent="0.35">
      <c r="C51" s="61" t="s">
        <v>198</v>
      </c>
      <c r="D51" s="3"/>
      <c r="E51" s="21">
        <v>0</v>
      </c>
      <c r="F51" s="21">
        <v>0</v>
      </c>
      <c r="G51" s="21">
        <v>0</v>
      </c>
    </row>
    <row r="52" spans="2:7" x14ac:dyDescent="0.35">
      <c r="C52" s="3"/>
      <c r="D52" s="3"/>
      <c r="E52" s="21"/>
      <c r="F52" s="21"/>
      <c r="G52" s="21">
        <f t="shared" ref="G52:G53" si="5">E52*(1-F52)</f>
        <v>0</v>
      </c>
    </row>
    <row r="53" spans="2:7" x14ac:dyDescent="0.35">
      <c r="C53" s="3" t="s">
        <v>14</v>
      </c>
      <c r="D53" s="3"/>
      <c r="E53" s="21"/>
      <c r="F53" s="21"/>
      <c r="G53" s="21">
        <f t="shared" si="5"/>
        <v>0</v>
      </c>
    </row>
    <row r="54" spans="2:7" x14ac:dyDescent="0.35">
      <c r="E54" s="22"/>
      <c r="F54" s="22"/>
      <c r="G54" s="22"/>
    </row>
    <row r="55" spans="2:7" x14ac:dyDescent="0.35">
      <c r="B55" s="15" t="s">
        <v>21</v>
      </c>
      <c r="D55" s="5"/>
      <c r="E55" s="19"/>
      <c r="F55" s="19"/>
      <c r="G55" s="19"/>
    </row>
    <row r="56" spans="2:7" ht="23" x14ac:dyDescent="0.35">
      <c r="C56" s="4" t="s">
        <v>44</v>
      </c>
      <c r="D56" s="4" t="s">
        <v>12</v>
      </c>
      <c r="E56" s="20" t="s">
        <v>45</v>
      </c>
      <c r="F56" s="20" t="s">
        <v>133</v>
      </c>
      <c r="G56" s="20" t="s">
        <v>46</v>
      </c>
    </row>
    <row r="57" spans="2:7" ht="43.5" x14ac:dyDescent="0.35">
      <c r="C57" s="61" t="s">
        <v>210</v>
      </c>
      <c r="D57" s="3"/>
      <c r="E57" s="21"/>
      <c r="F57" s="21"/>
      <c r="G57" s="21">
        <f>E57*(1-F57)</f>
        <v>0</v>
      </c>
    </row>
    <row r="58" spans="2:7" ht="29" x14ac:dyDescent="0.35">
      <c r="C58" s="61" t="s">
        <v>204</v>
      </c>
      <c r="D58" s="3"/>
      <c r="E58" s="21"/>
      <c r="F58" s="21"/>
      <c r="G58" s="21">
        <f t="shared" ref="G58:G61" si="6">E58*(1-F58)</f>
        <v>0</v>
      </c>
    </row>
    <row r="59" spans="2:7" ht="29" x14ac:dyDescent="0.35">
      <c r="C59" s="61" t="s">
        <v>198</v>
      </c>
      <c r="D59" s="3"/>
      <c r="E59" s="21"/>
      <c r="F59" s="21"/>
      <c r="G59" s="21">
        <f t="shared" si="6"/>
        <v>0</v>
      </c>
    </row>
    <row r="60" spans="2:7" x14ac:dyDescent="0.35">
      <c r="C60" s="3"/>
      <c r="D60" s="3"/>
      <c r="E60" s="21"/>
      <c r="F60" s="21"/>
      <c r="G60" s="21">
        <f t="shared" si="6"/>
        <v>0</v>
      </c>
    </row>
    <row r="61" spans="2:7" x14ac:dyDescent="0.35">
      <c r="C61" s="3" t="s">
        <v>14</v>
      </c>
      <c r="D61" s="3"/>
      <c r="E61" s="21"/>
      <c r="F61" s="21"/>
      <c r="G61" s="21">
        <f t="shared" si="6"/>
        <v>0</v>
      </c>
    </row>
    <row r="62" spans="2:7" x14ac:dyDescent="0.35">
      <c r="E62" s="22"/>
      <c r="F62" s="22"/>
      <c r="G62" s="22"/>
    </row>
    <row r="63" spans="2:7" x14ac:dyDescent="0.35">
      <c r="B63" s="15" t="s">
        <v>22</v>
      </c>
      <c r="D63" s="5"/>
      <c r="E63" s="19"/>
      <c r="F63" s="19"/>
      <c r="G63" s="19"/>
    </row>
    <row r="64" spans="2:7" ht="23" x14ac:dyDescent="0.35">
      <c r="C64" s="4" t="s">
        <v>44</v>
      </c>
      <c r="D64" s="4" t="s">
        <v>12</v>
      </c>
      <c r="E64" s="20" t="s">
        <v>45</v>
      </c>
      <c r="F64" s="20" t="s">
        <v>133</v>
      </c>
      <c r="G64" s="20" t="s">
        <v>46</v>
      </c>
    </row>
    <row r="65" spans="1:7" ht="43.5" x14ac:dyDescent="0.35">
      <c r="C65" s="61" t="s">
        <v>211</v>
      </c>
      <c r="D65" s="3"/>
      <c r="E65" s="21"/>
      <c r="F65" s="21"/>
      <c r="G65" s="21">
        <f>E65*(1-F65)</f>
        <v>0</v>
      </c>
    </row>
    <row r="66" spans="1:7" ht="29" x14ac:dyDescent="0.35">
      <c r="C66" s="61" t="s">
        <v>205</v>
      </c>
      <c r="D66" s="3"/>
      <c r="E66" s="21"/>
      <c r="F66" s="21"/>
      <c r="G66" s="21">
        <f t="shared" ref="G66:G69" si="7">E66*(1-F66)</f>
        <v>0</v>
      </c>
    </row>
    <row r="67" spans="1:7" x14ac:dyDescent="0.35">
      <c r="C67" s="61"/>
      <c r="D67" s="3"/>
      <c r="E67" s="21"/>
      <c r="F67" s="21"/>
      <c r="G67" s="21">
        <f t="shared" si="7"/>
        <v>0</v>
      </c>
    </row>
    <row r="68" spans="1:7" x14ac:dyDescent="0.35">
      <c r="C68" s="3"/>
      <c r="D68" s="3"/>
      <c r="E68" s="21"/>
      <c r="F68" s="21"/>
      <c r="G68" s="21">
        <f t="shared" si="7"/>
        <v>0</v>
      </c>
    </row>
    <row r="69" spans="1:7" x14ac:dyDescent="0.35">
      <c r="C69" s="3" t="s">
        <v>14</v>
      </c>
      <c r="D69" s="3"/>
      <c r="E69" s="21"/>
      <c r="F69" s="21"/>
      <c r="G69" s="21">
        <f t="shared" si="7"/>
        <v>0</v>
      </c>
    </row>
    <row r="70" spans="1:7" x14ac:dyDescent="0.35">
      <c r="E70" s="22"/>
      <c r="F70" s="22"/>
      <c r="G70" s="22"/>
    </row>
    <row r="71" spans="1:7" x14ac:dyDescent="0.35">
      <c r="A71">
        <v>6</v>
      </c>
      <c r="B71" s="23" t="s">
        <v>24</v>
      </c>
      <c r="D71" s="5"/>
      <c r="E71" s="19"/>
      <c r="F71" s="19"/>
      <c r="G71" s="19"/>
    </row>
    <row r="72" spans="1:7" ht="23" x14ac:dyDescent="0.35">
      <c r="C72" s="4" t="s">
        <v>44</v>
      </c>
      <c r="D72" s="4" t="s">
        <v>12</v>
      </c>
      <c r="E72" s="20" t="s">
        <v>45</v>
      </c>
      <c r="F72" s="20" t="s">
        <v>133</v>
      </c>
      <c r="G72" s="20" t="s">
        <v>46</v>
      </c>
    </row>
    <row r="73" spans="1:7" x14ac:dyDescent="0.35">
      <c r="C73" s="3"/>
      <c r="D73" s="3"/>
      <c r="E73" s="21"/>
      <c r="F73" s="21"/>
      <c r="G73" s="21">
        <f>E73*(1-F73)</f>
        <v>0</v>
      </c>
    </row>
    <row r="74" spans="1:7" x14ac:dyDescent="0.35">
      <c r="C74" s="3"/>
      <c r="D74" s="3"/>
      <c r="E74" s="21"/>
      <c r="F74" s="21"/>
      <c r="G74" s="21">
        <f t="shared" ref="G74:G77" si="8">E74*(1-F74)</f>
        <v>0</v>
      </c>
    </row>
    <row r="75" spans="1:7" x14ac:dyDescent="0.35">
      <c r="C75" s="3"/>
      <c r="D75" s="3"/>
      <c r="E75" s="21"/>
      <c r="F75" s="21"/>
      <c r="G75" s="21">
        <f t="shared" si="8"/>
        <v>0</v>
      </c>
    </row>
    <row r="76" spans="1:7" x14ac:dyDescent="0.35">
      <c r="C76" s="3"/>
      <c r="D76" s="3"/>
      <c r="E76" s="21"/>
      <c r="F76" s="21"/>
      <c r="G76" s="21">
        <f t="shared" si="8"/>
        <v>0</v>
      </c>
    </row>
    <row r="77" spans="1:7" x14ac:dyDescent="0.35">
      <c r="C77" s="3" t="s">
        <v>14</v>
      </c>
      <c r="D77" s="3"/>
      <c r="E77" s="21"/>
      <c r="F77" s="21"/>
      <c r="G77" s="21">
        <f t="shared" si="8"/>
        <v>0</v>
      </c>
    </row>
    <row r="78" spans="1:7" x14ac:dyDescent="0.35">
      <c r="E78" s="22"/>
      <c r="F78" s="22"/>
      <c r="G78" s="22"/>
    </row>
    <row r="79" spans="1:7" x14ac:dyDescent="0.35">
      <c r="A79">
        <v>7</v>
      </c>
      <c r="B79" s="23" t="s">
        <v>25</v>
      </c>
      <c r="D79" s="5"/>
      <c r="E79" s="19"/>
      <c r="F79" s="19"/>
      <c r="G79" s="19"/>
    </row>
    <row r="80" spans="1:7" ht="23" x14ac:dyDescent="0.35">
      <c r="C80" s="4" t="s">
        <v>44</v>
      </c>
      <c r="D80" s="4" t="s">
        <v>12</v>
      </c>
      <c r="E80" s="20" t="s">
        <v>45</v>
      </c>
      <c r="F80" s="20" t="s">
        <v>133</v>
      </c>
      <c r="G80" s="20" t="s">
        <v>46</v>
      </c>
    </row>
    <row r="81" spans="1:7" x14ac:dyDescent="0.35">
      <c r="C81" s="3"/>
      <c r="D81" s="3"/>
      <c r="E81" s="21"/>
      <c r="F81" s="21"/>
      <c r="G81" s="21">
        <f>E81*(1-F81)</f>
        <v>0</v>
      </c>
    </row>
    <row r="82" spans="1:7" x14ac:dyDescent="0.35">
      <c r="C82" s="3"/>
      <c r="D82" s="3"/>
      <c r="E82" s="21"/>
      <c r="F82" s="21"/>
      <c r="G82" s="21">
        <f t="shared" ref="G82:G85" si="9">E82*(1-F82)</f>
        <v>0</v>
      </c>
    </row>
    <row r="83" spans="1:7" x14ac:dyDescent="0.35">
      <c r="C83" s="3"/>
      <c r="D83" s="3"/>
      <c r="E83" s="21"/>
      <c r="F83" s="21"/>
      <c r="G83" s="21">
        <f t="shared" si="9"/>
        <v>0</v>
      </c>
    </row>
    <row r="84" spans="1:7" x14ac:dyDescent="0.35">
      <c r="C84" s="3"/>
      <c r="D84" s="3"/>
      <c r="E84" s="21"/>
      <c r="F84" s="21"/>
      <c r="G84" s="21">
        <f t="shared" si="9"/>
        <v>0</v>
      </c>
    </row>
    <row r="85" spans="1:7" x14ac:dyDescent="0.35">
      <c r="C85" s="3" t="s">
        <v>14</v>
      </c>
      <c r="D85" s="3"/>
      <c r="E85" s="21"/>
      <c r="F85" s="21"/>
      <c r="G85" s="21">
        <f t="shared" si="9"/>
        <v>0</v>
      </c>
    </row>
    <row r="86" spans="1:7" x14ac:dyDescent="0.35">
      <c r="E86" s="22"/>
      <c r="F86" s="22"/>
      <c r="G86" s="22"/>
    </row>
    <row r="87" spans="1:7" x14ac:dyDescent="0.35">
      <c r="A87">
        <v>8</v>
      </c>
      <c r="B87" s="23" t="s">
        <v>26</v>
      </c>
      <c r="D87" s="5"/>
      <c r="E87" s="19"/>
      <c r="F87" s="19"/>
      <c r="G87" s="19"/>
    </row>
    <row r="88" spans="1:7" ht="23" x14ac:dyDescent="0.35">
      <c r="C88" s="4" t="s">
        <v>44</v>
      </c>
      <c r="D88" s="4" t="s">
        <v>12</v>
      </c>
      <c r="E88" s="20" t="s">
        <v>45</v>
      </c>
      <c r="F88" s="20" t="s">
        <v>133</v>
      </c>
      <c r="G88" s="20" t="s">
        <v>46</v>
      </c>
    </row>
    <row r="89" spans="1:7" x14ac:dyDescent="0.35">
      <c r="C89" s="3"/>
      <c r="D89" s="3"/>
      <c r="E89" s="21"/>
      <c r="F89" s="21"/>
      <c r="G89" s="21">
        <f>E89*(1-F89)</f>
        <v>0</v>
      </c>
    </row>
    <row r="90" spans="1:7" x14ac:dyDescent="0.35">
      <c r="C90" s="3"/>
      <c r="D90" s="3"/>
      <c r="E90" s="21"/>
      <c r="F90" s="21"/>
      <c r="G90" s="21">
        <f t="shared" ref="G90:G93" si="10">E90*(1-F90)</f>
        <v>0</v>
      </c>
    </row>
    <row r="91" spans="1:7" x14ac:dyDescent="0.35">
      <c r="C91" s="3"/>
      <c r="D91" s="3"/>
      <c r="E91" s="21"/>
      <c r="F91" s="21"/>
      <c r="G91" s="21">
        <f t="shared" si="10"/>
        <v>0</v>
      </c>
    </row>
    <row r="92" spans="1:7" x14ac:dyDescent="0.35">
      <c r="C92" s="3"/>
      <c r="D92" s="3"/>
      <c r="E92" s="21"/>
      <c r="F92" s="21"/>
      <c r="G92" s="21">
        <f t="shared" si="10"/>
        <v>0</v>
      </c>
    </row>
    <row r="93" spans="1:7" x14ac:dyDescent="0.35">
      <c r="C93" s="3" t="s">
        <v>14</v>
      </c>
      <c r="D93" s="3"/>
      <c r="E93" s="21"/>
      <c r="F93" s="21"/>
      <c r="G93" s="21">
        <f t="shared" si="10"/>
        <v>0</v>
      </c>
    </row>
    <row r="94" spans="1:7" x14ac:dyDescent="0.35">
      <c r="E94" s="22"/>
      <c r="F94" s="22"/>
      <c r="G94" s="22"/>
    </row>
    <row r="95" spans="1:7" x14ac:dyDescent="0.35">
      <c r="A95">
        <v>9</v>
      </c>
      <c r="B95" s="23" t="s">
        <v>27</v>
      </c>
      <c r="D95" s="5"/>
      <c r="E95" s="19"/>
      <c r="F95" s="19"/>
      <c r="G95" s="19"/>
    </row>
    <row r="96" spans="1:7" ht="23" x14ac:dyDescent="0.35">
      <c r="C96" s="4" t="s">
        <v>44</v>
      </c>
      <c r="D96" s="4" t="s">
        <v>12</v>
      </c>
      <c r="E96" s="20" t="s">
        <v>45</v>
      </c>
      <c r="F96" s="20" t="s">
        <v>133</v>
      </c>
      <c r="G96" s="20" t="s">
        <v>46</v>
      </c>
    </row>
    <row r="97" spans="1:7" x14ac:dyDescent="0.35">
      <c r="C97" s="3"/>
      <c r="D97" s="3"/>
      <c r="E97" s="21"/>
      <c r="F97" s="21"/>
      <c r="G97" s="21">
        <f>E97*(1-F97)</f>
        <v>0</v>
      </c>
    </row>
    <row r="98" spans="1:7" x14ac:dyDescent="0.35">
      <c r="C98" s="3"/>
      <c r="D98" s="3"/>
      <c r="E98" s="21"/>
      <c r="F98" s="21"/>
      <c r="G98" s="21">
        <f t="shared" ref="G98:G101" si="11">E98*(1-F98)</f>
        <v>0</v>
      </c>
    </row>
    <row r="99" spans="1:7" x14ac:dyDescent="0.35">
      <c r="C99" s="3"/>
      <c r="D99" s="3"/>
      <c r="E99" s="21"/>
      <c r="F99" s="21"/>
      <c r="G99" s="21">
        <f t="shared" si="11"/>
        <v>0</v>
      </c>
    </row>
    <row r="100" spans="1:7" x14ac:dyDescent="0.35">
      <c r="C100" s="3"/>
      <c r="D100" s="3"/>
      <c r="E100" s="21"/>
      <c r="F100" s="21"/>
      <c r="G100" s="21">
        <f t="shared" si="11"/>
        <v>0</v>
      </c>
    </row>
    <row r="101" spans="1:7" x14ac:dyDescent="0.35">
      <c r="C101" s="3" t="s">
        <v>14</v>
      </c>
      <c r="D101" s="3"/>
      <c r="E101" s="21"/>
      <c r="F101" s="21"/>
      <c r="G101" s="21">
        <f t="shared" si="11"/>
        <v>0</v>
      </c>
    </row>
    <row r="102" spans="1:7" x14ac:dyDescent="0.35">
      <c r="E102" s="22"/>
      <c r="F102" s="22"/>
      <c r="G102" s="22"/>
    </row>
    <row r="103" spans="1:7" x14ac:dyDescent="0.35">
      <c r="A103">
        <v>10</v>
      </c>
      <c r="B103" s="23" t="s">
        <v>28</v>
      </c>
      <c r="D103" s="5"/>
      <c r="E103" s="19"/>
      <c r="F103" s="19"/>
      <c r="G103" s="19"/>
    </row>
    <row r="104" spans="1:7" ht="23" x14ac:dyDescent="0.35">
      <c r="C104" s="4" t="s">
        <v>44</v>
      </c>
      <c r="D104" s="4" t="s">
        <v>12</v>
      </c>
      <c r="E104" s="20" t="s">
        <v>45</v>
      </c>
      <c r="F104" s="20" t="s">
        <v>133</v>
      </c>
      <c r="G104" s="20" t="s">
        <v>46</v>
      </c>
    </row>
    <row r="105" spans="1:7" x14ac:dyDescent="0.35">
      <c r="C105" s="3"/>
      <c r="D105" s="3"/>
      <c r="E105" s="21"/>
      <c r="F105" s="21"/>
      <c r="G105" s="21">
        <f>E105*(1-F105)</f>
        <v>0</v>
      </c>
    </row>
    <row r="106" spans="1:7" x14ac:dyDescent="0.35">
      <c r="C106" s="3"/>
      <c r="D106" s="3"/>
      <c r="E106" s="21"/>
      <c r="F106" s="21"/>
      <c r="G106" s="21">
        <f t="shared" ref="G106:G109" si="12">E106*(1-F106)</f>
        <v>0</v>
      </c>
    </row>
    <row r="107" spans="1:7" x14ac:dyDescent="0.35">
      <c r="C107" s="3"/>
      <c r="D107" s="3"/>
      <c r="E107" s="21"/>
      <c r="F107" s="21"/>
      <c r="G107" s="21">
        <f t="shared" si="12"/>
        <v>0</v>
      </c>
    </row>
    <row r="108" spans="1:7" x14ac:dyDescent="0.35">
      <c r="C108" s="3"/>
      <c r="D108" s="3"/>
      <c r="E108" s="21"/>
      <c r="F108" s="21"/>
      <c r="G108" s="21">
        <f t="shared" si="12"/>
        <v>0</v>
      </c>
    </row>
    <row r="109" spans="1:7" x14ac:dyDescent="0.35">
      <c r="C109" s="3" t="s">
        <v>14</v>
      </c>
      <c r="D109" s="3"/>
      <c r="E109" s="21"/>
      <c r="F109" s="21"/>
      <c r="G109" s="21">
        <f t="shared" si="12"/>
        <v>0</v>
      </c>
    </row>
    <row r="110" spans="1:7" x14ac:dyDescent="0.35">
      <c r="E110" s="22"/>
      <c r="F110" s="22"/>
      <c r="G110" s="22"/>
    </row>
    <row r="111" spans="1:7" x14ac:dyDescent="0.35">
      <c r="A111">
        <v>11</v>
      </c>
      <c r="B111" s="23" t="s">
        <v>29</v>
      </c>
      <c r="D111" s="5"/>
      <c r="E111" s="19"/>
      <c r="F111" s="19"/>
      <c r="G111" s="19"/>
    </row>
    <row r="112" spans="1:7" ht="23" x14ac:dyDescent="0.35">
      <c r="C112" s="4" t="s">
        <v>44</v>
      </c>
      <c r="D112" s="4" t="s">
        <v>12</v>
      </c>
      <c r="E112" s="20" t="s">
        <v>45</v>
      </c>
      <c r="F112" s="20" t="s">
        <v>133</v>
      </c>
      <c r="G112" s="20" t="s">
        <v>46</v>
      </c>
    </row>
    <row r="113" spans="1:7" x14ac:dyDescent="0.35">
      <c r="C113" s="3"/>
      <c r="D113" s="3"/>
      <c r="E113" s="21"/>
      <c r="F113" s="21"/>
      <c r="G113" s="21">
        <f>E113*(1-F113)</f>
        <v>0</v>
      </c>
    </row>
    <row r="114" spans="1:7" x14ac:dyDescent="0.35">
      <c r="C114" s="3"/>
      <c r="D114" s="3"/>
      <c r="E114" s="21"/>
      <c r="F114" s="21"/>
      <c r="G114" s="21">
        <f t="shared" ref="G114:G117" si="13">E114*(1-F114)</f>
        <v>0</v>
      </c>
    </row>
    <row r="115" spans="1:7" x14ac:dyDescent="0.35">
      <c r="C115" s="3"/>
      <c r="D115" s="3"/>
      <c r="E115" s="21"/>
      <c r="F115" s="21"/>
      <c r="G115" s="21">
        <f t="shared" si="13"/>
        <v>0</v>
      </c>
    </row>
    <row r="116" spans="1:7" x14ac:dyDescent="0.35">
      <c r="C116" s="3"/>
      <c r="D116" s="3"/>
      <c r="E116" s="21"/>
      <c r="F116" s="21"/>
      <c r="G116" s="21">
        <f t="shared" si="13"/>
        <v>0</v>
      </c>
    </row>
    <row r="117" spans="1:7" x14ac:dyDescent="0.35">
      <c r="C117" s="3" t="s">
        <v>14</v>
      </c>
      <c r="D117" s="3"/>
      <c r="E117" s="21"/>
      <c r="F117" s="21"/>
      <c r="G117" s="21">
        <f t="shared" si="13"/>
        <v>0</v>
      </c>
    </row>
    <row r="118" spans="1:7" x14ac:dyDescent="0.35">
      <c r="E118" s="22"/>
      <c r="F118" s="22"/>
      <c r="G118" s="22"/>
    </row>
    <row r="119" spans="1:7" x14ac:dyDescent="0.35">
      <c r="A119">
        <v>12</v>
      </c>
      <c r="B119" s="23" t="s">
        <v>30</v>
      </c>
      <c r="D119" s="5"/>
      <c r="E119" s="19"/>
      <c r="F119" s="19"/>
      <c r="G119" s="19"/>
    </row>
    <row r="120" spans="1:7" ht="23" x14ac:dyDescent="0.35">
      <c r="C120" s="4" t="s">
        <v>44</v>
      </c>
      <c r="D120" s="4" t="s">
        <v>12</v>
      </c>
      <c r="E120" s="20" t="s">
        <v>45</v>
      </c>
      <c r="F120" s="20" t="s">
        <v>133</v>
      </c>
      <c r="G120" s="20" t="s">
        <v>46</v>
      </c>
    </row>
    <row r="121" spans="1:7" x14ac:dyDescent="0.35">
      <c r="C121" s="3"/>
      <c r="D121" s="3"/>
      <c r="E121" s="21"/>
      <c r="F121" s="21"/>
      <c r="G121" s="21">
        <f>E121*(1-F121)</f>
        <v>0</v>
      </c>
    </row>
    <row r="122" spans="1:7" x14ac:dyDescent="0.35">
      <c r="C122" s="3"/>
      <c r="D122" s="3"/>
      <c r="E122" s="21"/>
      <c r="F122" s="21"/>
      <c r="G122" s="21">
        <f t="shared" ref="G122:G125" si="14">E122*(1-F122)</f>
        <v>0</v>
      </c>
    </row>
    <row r="123" spans="1:7" x14ac:dyDescent="0.35">
      <c r="C123" s="3"/>
      <c r="D123" s="3"/>
      <c r="E123" s="21"/>
      <c r="F123" s="21"/>
      <c r="G123" s="21">
        <f t="shared" si="14"/>
        <v>0</v>
      </c>
    </row>
    <row r="124" spans="1:7" x14ac:dyDescent="0.35">
      <c r="C124" s="3"/>
      <c r="D124" s="3"/>
      <c r="E124" s="21"/>
      <c r="F124" s="21"/>
      <c r="G124" s="21">
        <f t="shared" si="14"/>
        <v>0</v>
      </c>
    </row>
    <row r="125" spans="1:7" x14ac:dyDescent="0.35">
      <c r="C125" s="3" t="s">
        <v>14</v>
      </c>
      <c r="D125" s="3"/>
      <c r="E125" s="21"/>
      <c r="F125" s="21"/>
      <c r="G125" s="21">
        <f t="shared" si="14"/>
        <v>0</v>
      </c>
    </row>
    <row r="126" spans="1:7" x14ac:dyDescent="0.35">
      <c r="E126" s="22"/>
      <c r="F126" s="22"/>
      <c r="G126" s="22"/>
    </row>
    <row r="127" spans="1:7" x14ac:dyDescent="0.35">
      <c r="A127">
        <v>13</v>
      </c>
      <c r="B127" s="23" t="s">
        <v>31</v>
      </c>
      <c r="D127" s="5"/>
      <c r="E127" s="19"/>
      <c r="F127" s="19"/>
      <c r="G127" s="19"/>
    </row>
    <row r="128" spans="1:7" ht="23" x14ac:dyDescent="0.35">
      <c r="C128" s="4" t="s">
        <v>44</v>
      </c>
      <c r="D128" s="4" t="s">
        <v>12</v>
      </c>
      <c r="E128" s="20" t="s">
        <v>45</v>
      </c>
      <c r="F128" s="20" t="s">
        <v>133</v>
      </c>
      <c r="G128" s="20" t="s">
        <v>46</v>
      </c>
    </row>
    <row r="129" spans="1:7" x14ac:dyDescent="0.35">
      <c r="C129" s="3" t="s">
        <v>169</v>
      </c>
      <c r="D129" s="57">
        <v>44927</v>
      </c>
      <c r="E129" s="21">
        <v>120734</v>
      </c>
      <c r="F129" s="7">
        <v>0.37</v>
      </c>
      <c r="G129" s="21">
        <v>76062.42</v>
      </c>
    </row>
    <row r="130" spans="1:7" x14ac:dyDescent="0.35">
      <c r="C130" s="3" t="s">
        <v>177</v>
      </c>
      <c r="D130" s="57">
        <v>44927</v>
      </c>
      <c r="E130" s="21">
        <v>113497</v>
      </c>
      <c r="F130" s="7">
        <v>0.37</v>
      </c>
      <c r="G130" s="21">
        <v>71503.11</v>
      </c>
    </row>
    <row r="131" spans="1:7" x14ac:dyDescent="0.35">
      <c r="C131" s="3" t="s">
        <v>178</v>
      </c>
      <c r="D131" s="57">
        <v>44927</v>
      </c>
      <c r="E131" s="21">
        <v>143329</v>
      </c>
      <c r="F131" s="7">
        <v>0.37</v>
      </c>
      <c r="G131" s="21">
        <v>90297.27</v>
      </c>
    </row>
    <row r="132" spans="1:7" ht="58" x14ac:dyDescent="0.35">
      <c r="C132" s="61" t="s">
        <v>212</v>
      </c>
      <c r="D132" s="57">
        <v>44927</v>
      </c>
      <c r="E132" s="21">
        <v>0</v>
      </c>
      <c r="F132" s="21">
        <v>0</v>
      </c>
      <c r="G132" s="21">
        <v>0</v>
      </c>
    </row>
    <row r="133" spans="1:7" ht="43.5" x14ac:dyDescent="0.35">
      <c r="C133" s="61" t="s">
        <v>206</v>
      </c>
      <c r="D133" s="57">
        <v>44927</v>
      </c>
      <c r="E133" s="21">
        <v>0</v>
      </c>
      <c r="F133" s="21">
        <v>0</v>
      </c>
      <c r="G133" s="21">
        <v>0</v>
      </c>
    </row>
    <row r="134" spans="1:7" ht="29" x14ac:dyDescent="0.35">
      <c r="C134" s="61" t="s">
        <v>200</v>
      </c>
      <c r="D134" s="57">
        <v>44927</v>
      </c>
      <c r="E134" s="21">
        <v>0</v>
      </c>
      <c r="F134" s="21">
        <v>0</v>
      </c>
      <c r="G134" s="21">
        <v>0</v>
      </c>
    </row>
    <row r="135" spans="1:7" x14ac:dyDescent="0.35">
      <c r="C135" s="3"/>
      <c r="D135" s="3"/>
      <c r="E135" s="21"/>
      <c r="F135" s="21"/>
      <c r="G135" s="21"/>
    </row>
    <row r="136" spans="1:7" x14ac:dyDescent="0.35">
      <c r="C136" s="3"/>
      <c r="D136" s="3"/>
      <c r="E136" s="21"/>
      <c r="F136" s="21"/>
      <c r="G136" s="21"/>
    </row>
    <row r="137" spans="1:7" x14ac:dyDescent="0.35">
      <c r="C137" s="3"/>
      <c r="D137" s="3"/>
      <c r="E137" s="21"/>
      <c r="F137" s="21"/>
      <c r="G137" s="21"/>
    </row>
    <row r="138" spans="1:7" x14ac:dyDescent="0.35">
      <c r="C138" s="3"/>
      <c r="D138" s="3"/>
      <c r="E138" s="21"/>
      <c r="F138" s="21"/>
      <c r="G138" s="21"/>
    </row>
    <row r="139" spans="1:7" x14ac:dyDescent="0.35">
      <c r="C139" s="3"/>
      <c r="D139" s="3"/>
      <c r="E139" s="21"/>
      <c r="F139" s="21"/>
      <c r="G139" s="21"/>
    </row>
    <row r="140" spans="1:7" x14ac:dyDescent="0.35">
      <c r="C140" s="3"/>
      <c r="D140" s="3"/>
      <c r="E140" s="21"/>
      <c r="F140" s="21"/>
      <c r="G140" s="21">
        <f t="shared" ref="G140:G141" si="15">E140*(1-F140)</f>
        <v>0</v>
      </c>
    </row>
    <row r="141" spans="1:7" x14ac:dyDescent="0.35">
      <c r="C141" s="3" t="s">
        <v>14</v>
      </c>
      <c r="D141" s="3"/>
      <c r="E141" s="21"/>
      <c r="F141" s="21"/>
      <c r="G141" s="21">
        <f t="shared" si="15"/>
        <v>0</v>
      </c>
    </row>
    <row r="142" spans="1:7" x14ac:dyDescent="0.35">
      <c r="E142" s="22"/>
      <c r="F142" s="22"/>
      <c r="G142" s="22"/>
    </row>
    <row r="143" spans="1:7" x14ac:dyDescent="0.35">
      <c r="A143">
        <v>14</v>
      </c>
      <c r="B143" s="23" t="s">
        <v>32</v>
      </c>
      <c r="D143" s="5"/>
      <c r="E143" s="19"/>
      <c r="F143" s="19"/>
      <c r="G143" s="19"/>
    </row>
    <row r="144" spans="1:7" ht="23" x14ac:dyDescent="0.35">
      <c r="C144" s="4" t="s">
        <v>44</v>
      </c>
      <c r="D144" s="4" t="s">
        <v>12</v>
      </c>
      <c r="E144" s="20" t="s">
        <v>45</v>
      </c>
      <c r="F144" s="20" t="s">
        <v>133</v>
      </c>
      <c r="G144" s="20" t="s">
        <v>46</v>
      </c>
    </row>
    <row r="145" spans="1:7" x14ac:dyDescent="0.35">
      <c r="C145" s="3"/>
      <c r="D145" s="3"/>
      <c r="E145" s="21"/>
      <c r="F145" s="21"/>
      <c r="G145" s="21">
        <f>E145*(1-F145)</f>
        <v>0</v>
      </c>
    </row>
    <row r="146" spans="1:7" x14ac:dyDescent="0.35">
      <c r="C146" s="3"/>
      <c r="D146" s="3"/>
      <c r="E146" s="21"/>
      <c r="F146" s="21"/>
      <c r="G146" s="21">
        <f t="shared" ref="G146:G149" si="16">E146*(1-F146)</f>
        <v>0</v>
      </c>
    </row>
    <row r="147" spans="1:7" x14ac:dyDescent="0.35">
      <c r="C147" s="3"/>
      <c r="D147" s="3"/>
      <c r="E147" s="21"/>
      <c r="F147" s="21"/>
      <c r="G147" s="21">
        <f t="shared" si="16"/>
        <v>0</v>
      </c>
    </row>
    <row r="148" spans="1:7" x14ac:dyDescent="0.35">
      <c r="C148" s="3"/>
      <c r="D148" s="3"/>
      <c r="E148" s="21"/>
      <c r="F148" s="21"/>
      <c r="G148" s="21">
        <f t="shared" si="16"/>
        <v>0</v>
      </c>
    </row>
    <row r="149" spans="1:7" x14ac:dyDescent="0.35">
      <c r="C149" s="3" t="s">
        <v>14</v>
      </c>
      <c r="D149" s="3"/>
      <c r="E149" s="21"/>
      <c r="F149" s="21"/>
      <c r="G149" s="21">
        <f t="shared" si="16"/>
        <v>0</v>
      </c>
    </row>
    <row r="150" spans="1:7" x14ac:dyDescent="0.35">
      <c r="E150" s="22"/>
      <c r="F150" s="22"/>
      <c r="G150" s="22"/>
    </row>
    <row r="151" spans="1:7" x14ac:dyDescent="0.35">
      <c r="A151">
        <v>15</v>
      </c>
      <c r="B151" s="23" t="s">
        <v>33</v>
      </c>
      <c r="D151" s="5"/>
      <c r="E151" s="19"/>
      <c r="F151" s="19"/>
      <c r="G151" s="19"/>
    </row>
    <row r="152" spans="1:7" ht="23" x14ac:dyDescent="0.35">
      <c r="B152" s="8"/>
      <c r="C152" s="4" t="s">
        <v>44</v>
      </c>
      <c r="D152" s="4" t="s">
        <v>12</v>
      </c>
      <c r="E152" s="20" t="s">
        <v>45</v>
      </c>
      <c r="F152" s="20" t="s">
        <v>133</v>
      </c>
      <c r="G152" s="20" t="s">
        <v>46</v>
      </c>
    </row>
    <row r="153" spans="1:7" x14ac:dyDescent="0.35">
      <c r="C153" s="3" t="s">
        <v>159</v>
      </c>
      <c r="D153" s="57">
        <v>44927</v>
      </c>
      <c r="E153" s="21">
        <v>197633</v>
      </c>
      <c r="F153" s="7">
        <v>0.37</v>
      </c>
      <c r="G153" s="21">
        <f t="shared" ref="G153:G154" si="17">E153*(1-F153)</f>
        <v>124508.79000000001</v>
      </c>
    </row>
    <row r="154" spans="1:7" x14ac:dyDescent="0.35">
      <c r="C154" s="3" t="s">
        <v>160</v>
      </c>
      <c r="D154" s="57">
        <v>44927</v>
      </c>
      <c r="E154" s="21">
        <v>211502</v>
      </c>
      <c r="F154" s="7">
        <v>0.37</v>
      </c>
      <c r="G154" s="21">
        <f t="shared" si="17"/>
        <v>133246.26</v>
      </c>
    </row>
    <row r="155" spans="1:7" ht="72.5" x14ac:dyDescent="0.35">
      <c r="C155" s="61" t="s">
        <v>213</v>
      </c>
      <c r="D155" s="57">
        <v>44927</v>
      </c>
      <c r="E155" s="21">
        <v>0</v>
      </c>
      <c r="F155" s="7">
        <v>0</v>
      </c>
      <c r="G155" s="21">
        <v>0</v>
      </c>
    </row>
    <row r="156" spans="1:7" ht="58" x14ac:dyDescent="0.35">
      <c r="C156" s="61" t="s">
        <v>207</v>
      </c>
      <c r="D156" s="57">
        <v>44927</v>
      </c>
      <c r="E156" s="21">
        <v>0</v>
      </c>
      <c r="F156" s="7">
        <v>0</v>
      </c>
      <c r="G156" s="21">
        <v>0</v>
      </c>
    </row>
    <row r="157" spans="1:7" ht="43.5" x14ac:dyDescent="0.35">
      <c r="C157" s="61" t="s">
        <v>201</v>
      </c>
      <c r="D157" s="57">
        <v>44927</v>
      </c>
      <c r="E157" s="21">
        <v>0</v>
      </c>
      <c r="F157" s="21">
        <v>0</v>
      </c>
      <c r="G157" s="21">
        <v>0</v>
      </c>
    </row>
    <row r="158" spans="1:7" x14ac:dyDescent="0.35">
      <c r="C158" s="3"/>
      <c r="D158" s="3"/>
      <c r="E158" s="21"/>
      <c r="F158" s="21"/>
      <c r="G158" s="21">
        <f t="shared" ref="G158:G159" si="18">E158*(1-F158)</f>
        <v>0</v>
      </c>
    </row>
    <row r="159" spans="1:7" x14ac:dyDescent="0.35">
      <c r="C159" s="3" t="s">
        <v>14</v>
      </c>
      <c r="D159" s="3"/>
      <c r="E159" s="21"/>
      <c r="F159" s="21"/>
      <c r="G159" s="21">
        <f t="shared" si="18"/>
        <v>0</v>
      </c>
    </row>
    <row r="160" spans="1:7" x14ac:dyDescent="0.35">
      <c r="E160" s="22"/>
      <c r="F160" s="22"/>
      <c r="G160" s="22"/>
    </row>
    <row r="161" spans="1:7" x14ac:dyDescent="0.35">
      <c r="A161">
        <v>16</v>
      </c>
      <c r="B161" s="23" t="s">
        <v>34</v>
      </c>
      <c r="D161" s="5"/>
      <c r="E161" s="19"/>
      <c r="F161" s="19"/>
      <c r="G161" s="19"/>
    </row>
    <row r="162" spans="1:7" ht="23" x14ac:dyDescent="0.35">
      <c r="C162" s="4" t="s">
        <v>44</v>
      </c>
      <c r="D162" s="4" t="s">
        <v>12</v>
      </c>
      <c r="E162" s="20" t="s">
        <v>45</v>
      </c>
      <c r="F162" s="20" t="s">
        <v>133</v>
      </c>
      <c r="G162" s="20" t="s">
        <v>46</v>
      </c>
    </row>
    <row r="163" spans="1:7" ht="43.5" x14ac:dyDescent="0.35">
      <c r="C163" s="61" t="s">
        <v>214</v>
      </c>
      <c r="D163" s="3"/>
      <c r="E163" s="21"/>
      <c r="F163" s="21"/>
      <c r="G163" s="21">
        <f>E163*(1-F163)</f>
        <v>0</v>
      </c>
    </row>
    <row r="164" spans="1:7" ht="29" x14ac:dyDescent="0.35">
      <c r="C164" s="61" t="s">
        <v>208</v>
      </c>
      <c r="D164" s="3"/>
      <c r="E164" s="21"/>
      <c r="F164" s="21"/>
      <c r="G164" s="21">
        <f t="shared" ref="G164:G167" si="19">E164*(1-F164)</f>
        <v>0</v>
      </c>
    </row>
    <row r="165" spans="1:7" ht="29" x14ac:dyDescent="0.35">
      <c r="C165" s="61" t="s">
        <v>202</v>
      </c>
      <c r="D165" s="3"/>
      <c r="E165" s="21"/>
      <c r="F165" s="21"/>
      <c r="G165" s="21">
        <f t="shared" si="19"/>
        <v>0</v>
      </c>
    </row>
    <row r="166" spans="1:7" x14ac:dyDescent="0.35">
      <c r="C166" s="3"/>
      <c r="D166" s="3"/>
      <c r="E166" s="21"/>
      <c r="F166" s="21"/>
      <c r="G166" s="21">
        <f t="shared" si="19"/>
        <v>0</v>
      </c>
    </row>
    <row r="167" spans="1:7" x14ac:dyDescent="0.35">
      <c r="C167" s="3" t="s">
        <v>14</v>
      </c>
      <c r="D167" s="3"/>
      <c r="E167" s="21"/>
      <c r="F167" s="21"/>
      <c r="G167" s="21">
        <f t="shared" si="19"/>
        <v>0</v>
      </c>
    </row>
    <row r="168" spans="1:7" x14ac:dyDescent="0.35">
      <c r="E168" s="22"/>
      <c r="F168" s="22"/>
      <c r="G168" s="22"/>
    </row>
    <row r="169" spans="1:7" x14ac:dyDescent="0.35">
      <c r="A169">
        <v>17</v>
      </c>
      <c r="B169" s="8" t="s">
        <v>35</v>
      </c>
      <c r="D169" s="5"/>
      <c r="E169" s="19"/>
      <c r="F169" s="19"/>
      <c r="G169" s="19"/>
    </row>
    <row r="170" spans="1:7" x14ac:dyDescent="0.35">
      <c r="B170" s="15" t="s">
        <v>37</v>
      </c>
      <c r="D170" s="5"/>
      <c r="E170" s="19"/>
      <c r="F170" s="19"/>
      <c r="G170" s="19"/>
    </row>
    <row r="171" spans="1:7" ht="23" x14ac:dyDescent="0.35">
      <c r="C171" s="4" t="s">
        <v>44</v>
      </c>
      <c r="D171" s="4" t="s">
        <v>12</v>
      </c>
      <c r="E171" s="20" t="s">
        <v>45</v>
      </c>
      <c r="F171" s="20" t="s">
        <v>133</v>
      </c>
      <c r="G171" s="20" t="s">
        <v>46</v>
      </c>
    </row>
    <row r="172" spans="1:7" x14ac:dyDescent="0.35">
      <c r="C172" s="3"/>
      <c r="D172" s="3"/>
      <c r="E172" s="21"/>
      <c r="F172" s="21"/>
      <c r="G172" s="21">
        <f>E172*(1-F172)</f>
        <v>0</v>
      </c>
    </row>
    <row r="173" spans="1:7" x14ac:dyDescent="0.35">
      <c r="C173" s="3"/>
      <c r="D173" s="3"/>
      <c r="E173" s="21"/>
      <c r="F173" s="21"/>
      <c r="G173" s="21">
        <f t="shared" ref="G173:G176" si="20">E173*(1-F173)</f>
        <v>0</v>
      </c>
    </row>
    <row r="174" spans="1:7" x14ac:dyDescent="0.35">
      <c r="C174" s="3"/>
      <c r="D174" s="3"/>
      <c r="E174" s="21"/>
      <c r="F174" s="21"/>
      <c r="G174" s="21">
        <f t="shared" si="20"/>
        <v>0</v>
      </c>
    </row>
    <row r="175" spans="1:7" x14ac:dyDescent="0.35">
      <c r="C175" s="3"/>
      <c r="D175" s="3"/>
      <c r="E175" s="21"/>
      <c r="F175" s="21"/>
      <c r="G175" s="21">
        <f t="shared" si="20"/>
        <v>0</v>
      </c>
    </row>
    <row r="176" spans="1:7" x14ac:dyDescent="0.35">
      <c r="C176" s="3" t="s">
        <v>14</v>
      </c>
      <c r="D176" s="3"/>
      <c r="E176" s="21"/>
      <c r="F176" s="21"/>
      <c r="G176" s="21">
        <f t="shared" si="20"/>
        <v>0</v>
      </c>
    </row>
    <row r="177" spans="2:7" x14ac:dyDescent="0.35">
      <c r="E177" s="22"/>
      <c r="F177" s="22"/>
      <c r="G177" s="22"/>
    </row>
    <row r="178" spans="2:7" x14ac:dyDescent="0.35">
      <c r="B178" s="15" t="s">
        <v>38</v>
      </c>
      <c r="D178" s="5"/>
      <c r="E178" s="19"/>
      <c r="F178" s="19"/>
      <c r="G178" s="19"/>
    </row>
    <row r="179" spans="2:7" ht="23" x14ac:dyDescent="0.35">
      <c r="C179" s="4" t="s">
        <v>44</v>
      </c>
      <c r="D179" s="4" t="s">
        <v>12</v>
      </c>
      <c r="E179" s="20" t="s">
        <v>45</v>
      </c>
      <c r="F179" s="20" t="s">
        <v>133</v>
      </c>
      <c r="G179" s="20" t="s">
        <v>46</v>
      </c>
    </row>
    <row r="180" spans="2:7" x14ac:dyDescent="0.35">
      <c r="C180" s="3"/>
      <c r="D180" s="3"/>
      <c r="E180" s="21"/>
      <c r="F180" s="21"/>
      <c r="G180" s="21">
        <f>E180*(1-F180)</f>
        <v>0</v>
      </c>
    </row>
    <row r="181" spans="2:7" x14ac:dyDescent="0.35">
      <c r="C181" s="3"/>
      <c r="D181" s="3"/>
      <c r="E181" s="21"/>
      <c r="F181" s="21"/>
      <c r="G181" s="21">
        <f t="shared" ref="G181:G184" si="21">E181*(1-F181)</f>
        <v>0</v>
      </c>
    </row>
    <row r="182" spans="2:7" x14ac:dyDescent="0.35">
      <c r="C182" s="3"/>
      <c r="D182" s="3"/>
      <c r="E182" s="21"/>
      <c r="F182" s="21"/>
      <c r="G182" s="21">
        <f t="shared" si="21"/>
        <v>0</v>
      </c>
    </row>
    <row r="183" spans="2:7" x14ac:dyDescent="0.35">
      <c r="C183" s="3"/>
      <c r="D183" s="3"/>
      <c r="E183" s="21"/>
      <c r="F183" s="21"/>
      <c r="G183" s="21">
        <f t="shared" si="21"/>
        <v>0</v>
      </c>
    </row>
    <row r="184" spans="2:7" x14ac:dyDescent="0.35">
      <c r="C184" s="3" t="s">
        <v>14</v>
      </c>
      <c r="D184" s="3"/>
      <c r="E184" s="21"/>
      <c r="F184" s="21"/>
      <c r="G184" s="21">
        <f t="shared" si="21"/>
        <v>0</v>
      </c>
    </row>
    <row r="185" spans="2:7" x14ac:dyDescent="0.35">
      <c r="E185" s="22"/>
      <c r="F185" s="22"/>
      <c r="G185" s="22"/>
    </row>
    <row r="186" spans="2:7" x14ac:dyDescent="0.35">
      <c r="B186" s="15" t="s">
        <v>39</v>
      </c>
      <c r="D186" s="5"/>
      <c r="E186" s="19"/>
      <c r="F186" s="19"/>
      <c r="G186" s="19"/>
    </row>
    <row r="187" spans="2:7" ht="23" x14ac:dyDescent="0.35">
      <c r="C187" s="4" t="s">
        <v>44</v>
      </c>
      <c r="D187" s="4" t="s">
        <v>12</v>
      </c>
      <c r="E187" s="20" t="s">
        <v>45</v>
      </c>
      <c r="F187" s="20" t="s">
        <v>133</v>
      </c>
      <c r="G187" s="20" t="s">
        <v>46</v>
      </c>
    </row>
    <row r="188" spans="2:7" x14ac:dyDescent="0.35">
      <c r="C188" s="3"/>
      <c r="D188" s="3"/>
      <c r="E188" s="21"/>
      <c r="F188" s="21"/>
      <c r="G188" s="21">
        <f>E188*(1-F188)</f>
        <v>0</v>
      </c>
    </row>
    <row r="189" spans="2:7" x14ac:dyDescent="0.35">
      <c r="C189" s="3"/>
      <c r="D189" s="3"/>
      <c r="E189" s="21"/>
      <c r="F189" s="21"/>
      <c r="G189" s="21">
        <f t="shared" ref="G189:G192" si="22">E189*(1-F189)</f>
        <v>0</v>
      </c>
    </row>
    <row r="190" spans="2:7" x14ac:dyDescent="0.35">
      <c r="C190" s="3"/>
      <c r="D190" s="3"/>
      <c r="E190" s="21"/>
      <c r="F190" s="21"/>
      <c r="G190" s="21">
        <f t="shared" si="22"/>
        <v>0</v>
      </c>
    </row>
    <row r="191" spans="2:7" x14ac:dyDescent="0.35">
      <c r="C191" s="3"/>
      <c r="D191" s="3"/>
      <c r="E191" s="21"/>
      <c r="F191" s="21"/>
      <c r="G191" s="21">
        <f t="shared" si="22"/>
        <v>0</v>
      </c>
    </row>
    <row r="192" spans="2:7" x14ac:dyDescent="0.35">
      <c r="C192" s="3" t="s">
        <v>14</v>
      </c>
      <c r="D192" s="3"/>
      <c r="E192" s="21"/>
      <c r="F192" s="21"/>
      <c r="G192" s="21">
        <f t="shared" si="22"/>
        <v>0</v>
      </c>
    </row>
    <row r="193" spans="2:7" x14ac:dyDescent="0.35">
      <c r="E193" s="22"/>
      <c r="F193" s="22"/>
      <c r="G193" s="22"/>
    </row>
    <row r="194" spans="2:7" x14ac:dyDescent="0.35">
      <c r="B194" s="15" t="s">
        <v>40</v>
      </c>
      <c r="D194" s="5"/>
      <c r="E194" s="19"/>
      <c r="F194" s="19"/>
      <c r="G194" s="19"/>
    </row>
    <row r="195" spans="2:7" ht="23" x14ac:dyDescent="0.35">
      <c r="C195" s="4" t="s">
        <v>44</v>
      </c>
      <c r="D195" s="4" t="s">
        <v>12</v>
      </c>
      <c r="E195" s="20" t="s">
        <v>45</v>
      </c>
      <c r="F195" s="20" t="s">
        <v>133</v>
      </c>
      <c r="G195" s="20" t="s">
        <v>46</v>
      </c>
    </row>
    <row r="196" spans="2:7" x14ac:dyDescent="0.35">
      <c r="C196" s="3"/>
      <c r="D196" s="3"/>
      <c r="E196" s="21"/>
      <c r="F196" s="21"/>
      <c r="G196" s="21">
        <f>E196*(1-F196)</f>
        <v>0</v>
      </c>
    </row>
    <row r="197" spans="2:7" x14ac:dyDescent="0.35">
      <c r="C197" s="3"/>
      <c r="D197" s="3"/>
      <c r="E197" s="21"/>
      <c r="F197" s="21"/>
      <c r="G197" s="21">
        <f t="shared" ref="G197:G200" si="23">E197*(1-F197)</f>
        <v>0</v>
      </c>
    </row>
    <row r="198" spans="2:7" x14ac:dyDescent="0.35">
      <c r="C198" s="3"/>
      <c r="D198" s="3"/>
      <c r="E198" s="21"/>
      <c r="F198" s="21"/>
      <c r="G198" s="21">
        <f t="shared" si="23"/>
        <v>0</v>
      </c>
    </row>
    <row r="199" spans="2:7" x14ac:dyDescent="0.35">
      <c r="C199" s="3"/>
      <c r="D199" s="3"/>
      <c r="E199" s="21"/>
      <c r="F199" s="21"/>
      <c r="G199" s="21">
        <f t="shared" si="23"/>
        <v>0</v>
      </c>
    </row>
    <row r="200" spans="2:7" x14ac:dyDescent="0.35">
      <c r="C200" s="3" t="s">
        <v>14</v>
      </c>
      <c r="D200" s="3"/>
      <c r="E200" s="21"/>
      <c r="F200" s="21"/>
      <c r="G200" s="21">
        <f t="shared" si="23"/>
        <v>0</v>
      </c>
    </row>
  </sheetData>
  <mergeCells count="8">
    <mergeCell ref="A10:G10"/>
    <mergeCell ref="A1:H1"/>
    <mergeCell ref="A2:H2"/>
    <mergeCell ref="A4:H4"/>
    <mergeCell ref="A6:G6"/>
    <mergeCell ref="A7:G7"/>
    <mergeCell ref="A8:G8"/>
    <mergeCell ref="A3:H3"/>
  </mergeCells>
  <pageMargins left="0.7" right="0.7" top="0.75" bottom="0.75" header="0.3" footer="0.3"/>
  <pageSetup scale="62" fitToHeight="50" orientation="portrait" horizontalDpi="1200" verticalDpi="1200" r:id="rId1"/>
  <headerFooter>
    <oddHeader>&amp;LRequest for Proposals for
Heavy Construction &amp; Industrial Equipment
Issued by the State of Oklahoma 
Solicitation Number [#######]&amp;RPage &amp;P of &amp;N</oddHeader>
    <oddFooter>&amp;LAttachment I
Cost Proposal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E4BA1-2C18-4188-8AFE-750E5ABB8D50}">
  <sheetPr>
    <tabColor theme="4" tint="0.59999389629810485"/>
  </sheetPr>
  <dimension ref="A1:H67"/>
  <sheetViews>
    <sheetView workbookViewId="0">
      <selection sqref="A1:G1"/>
    </sheetView>
  </sheetViews>
  <sheetFormatPr defaultRowHeight="14.5" x14ac:dyDescent="0.35"/>
  <cols>
    <col min="1" max="2" width="6.54296875" customWidth="1"/>
    <col min="3" max="3" width="34" bestFit="1" customWidth="1"/>
    <col min="4" max="4" width="63.54296875" bestFit="1" customWidth="1"/>
    <col min="5" max="5" width="12.1796875" customWidth="1"/>
    <col min="6" max="6" width="11.54296875" customWidth="1"/>
    <col min="7" max="7" width="14.1796875" customWidth="1"/>
  </cols>
  <sheetData>
    <row r="1" spans="1:8" ht="18.5" x14ac:dyDescent="0.45">
      <c r="A1" s="63" t="s">
        <v>0</v>
      </c>
      <c r="B1" s="63"/>
      <c r="C1" s="63"/>
      <c r="D1" s="63"/>
      <c r="E1" s="63"/>
      <c r="F1" s="63"/>
      <c r="G1" s="63"/>
    </row>
    <row r="2" spans="1:8" ht="18.5" x14ac:dyDescent="0.45">
      <c r="A2" s="63" t="s">
        <v>1</v>
      </c>
      <c r="B2" s="63"/>
      <c r="C2" s="63"/>
      <c r="D2" s="63"/>
      <c r="E2" s="63"/>
      <c r="F2" s="63"/>
      <c r="G2" s="63"/>
    </row>
    <row r="3" spans="1:8" ht="18.5" x14ac:dyDescent="0.45">
      <c r="A3" s="63" t="s">
        <v>122</v>
      </c>
      <c r="B3" s="63"/>
      <c r="C3" s="63"/>
      <c r="D3" s="63"/>
      <c r="E3" s="63"/>
      <c r="F3" s="63"/>
      <c r="G3" s="63"/>
      <c r="H3" s="1"/>
    </row>
    <row r="4" spans="1:8" ht="18.5" x14ac:dyDescent="0.45">
      <c r="A4" s="63" t="s">
        <v>47</v>
      </c>
      <c r="B4" s="63"/>
      <c r="C4" s="63"/>
      <c r="D4" s="63"/>
      <c r="E4" s="63"/>
      <c r="F4" s="63"/>
      <c r="G4" s="63"/>
    </row>
    <row r="5" spans="1:8" x14ac:dyDescent="0.35">
      <c r="A5" s="66" t="s">
        <v>5</v>
      </c>
      <c r="B5" s="66"/>
      <c r="C5" s="66"/>
      <c r="D5" s="66"/>
      <c r="E5" s="66"/>
      <c r="F5" s="66"/>
    </row>
    <row r="6" spans="1:8" s="14" customFormat="1" ht="42.65" customHeight="1" x14ac:dyDescent="0.35">
      <c r="A6" s="78" t="s">
        <v>136</v>
      </c>
      <c r="B6" s="79"/>
      <c r="C6" s="79"/>
      <c r="D6" s="79"/>
      <c r="E6" s="79"/>
      <c r="F6" s="79"/>
    </row>
    <row r="7" spans="1:8" s="14" customFormat="1" ht="63" customHeight="1" x14ac:dyDescent="0.35">
      <c r="A7" s="76" t="s">
        <v>137</v>
      </c>
      <c r="B7" s="77"/>
      <c r="C7" s="77"/>
      <c r="D7" s="77"/>
      <c r="E7" s="77"/>
      <c r="F7" s="77"/>
    </row>
    <row r="8" spans="1:8" ht="34.5" customHeight="1" x14ac:dyDescent="0.35">
      <c r="A8" s="64" t="s">
        <v>139</v>
      </c>
      <c r="B8" s="64"/>
      <c r="C8" s="64"/>
      <c r="D8" s="64"/>
      <c r="E8" s="64"/>
      <c r="F8" s="64"/>
      <c r="G8" s="14"/>
    </row>
    <row r="9" spans="1:8" x14ac:dyDescent="0.35">
      <c r="A9" s="64"/>
      <c r="B9" s="64"/>
      <c r="C9" s="64"/>
      <c r="D9" s="64"/>
      <c r="E9" s="64"/>
      <c r="F9" s="64"/>
      <c r="G9" s="14"/>
    </row>
    <row r="10" spans="1:8" x14ac:dyDescent="0.35">
      <c r="A10" s="14"/>
      <c r="B10" s="16"/>
      <c r="C10" s="14"/>
      <c r="D10" s="14"/>
      <c r="E10" s="14"/>
      <c r="F10" s="14"/>
      <c r="G10" s="14"/>
    </row>
    <row r="11" spans="1:8" x14ac:dyDescent="0.35">
      <c r="A11" s="75" t="s">
        <v>6</v>
      </c>
      <c r="B11" s="75"/>
      <c r="C11" s="75"/>
      <c r="D11" s="75"/>
      <c r="E11" s="75"/>
      <c r="F11" s="75"/>
      <c r="G11" s="14"/>
    </row>
    <row r="12" spans="1:8" ht="58" x14ac:dyDescent="0.35">
      <c r="A12" s="9" t="s">
        <v>7</v>
      </c>
      <c r="B12" s="2"/>
      <c r="F12" s="12" t="s">
        <v>8</v>
      </c>
    </row>
    <row r="13" spans="1:8" x14ac:dyDescent="0.35">
      <c r="A13">
        <v>1</v>
      </c>
      <c r="B13" s="8" t="s">
        <v>48</v>
      </c>
      <c r="D13" s="5"/>
      <c r="E13" s="5" t="s">
        <v>10</v>
      </c>
      <c r="F13" s="6" t="str">
        <f>IFERROR(AVERAGE(F15:F19),"N/A")</f>
        <v>N/A</v>
      </c>
      <c r="G13" s="14"/>
    </row>
    <row r="14" spans="1:8" ht="34.5" x14ac:dyDescent="0.35">
      <c r="B14" s="2"/>
      <c r="C14" s="4" t="s">
        <v>11</v>
      </c>
      <c r="D14" s="4" t="s">
        <v>12</v>
      </c>
      <c r="E14" s="4" t="s">
        <v>45</v>
      </c>
      <c r="F14" s="13" t="s">
        <v>13</v>
      </c>
      <c r="G14" s="4" t="s">
        <v>46</v>
      </c>
    </row>
    <row r="15" spans="1:8" x14ac:dyDescent="0.35">
      <c r="B15" s="2"/>
      <c r="C15" s="3"/>
      <c r="D15" s="3"/>
      <c r="E15" s="21"/>
      <c r="F15" s="7"/>
      <c r="G15" s="21">
        <f>E15*(1-F15)</f>
        <v>0</v>
      </c>
    </row>
    <row r="16" spans="1:8" x14ac:dyDescent="0.35">
      <c r="B16" s="2"/>
      <c r="C16" s="3"/>
      <c r="D16" s="3"/>
      <c r="E16" s="21"/>
      <c r="F16" s="7"/>
      <c r="G16" s="21">
        <f t="shared" ref="G16:G19" si="0">E16*(1-F16)</f>
        <v>0</v>
      </c>
    </row>
    <row r="17" spans="1:7" x14ac:dyDescent="0.35">
      <c r="B17" s="2"/>
      <c r="C17" s="3"/>
      <c r="D17" s="3"/>
      <c r="E17" s="21"/>
      <c r="F17" s="7"/>
      <c r="G17" s="21">
        <f t="shared" si="0"/>
        <v>0</v>
      </c>
    </row>
    <row r="18" spans="1:7" x14ac:dyDescent="0.35">
      <c r="B18" s="2"/>
      <c r="C18" s="3"/>
      <c r="D18" s="3"/>
      <c r="E18" s="21"/>
      <c r="F18" s="7"/>
      <c r="G18" s="21">
        <f t="shared" si="0"/>
        <v>0</v>
      </c>
    </row>
    <row r="19" spans="1:7" x14ac:dyDescent="0.35">
      <c r="B19" s="2"/>
      <c r="C19" s="3" t="s">
        <v>14</v>
      </c>
      <c r="D19" s="3"/>
      <c r="E19" s="21"/>
      <c r="F19" s="7"/>
      <c r="G19" s="21">
        <f t="shared" si="0"/>
        <v>0</v>
      </c>
    </row>
    <row r="20" spans="1:7" ht="58" x14ac:dyDescent="0.35">
      <c r="A20" s="9" t="s">
        <v>7</v>
      </c>
      <c r="B20" s="2"/>
      <c r="F20" s="12" t="s">
        <v>8</v>
      </c>
      <c r="G20" s="10"/>
    </row>
    <row r="21" spans="1:7" x14ac:dyDescent="0.35">
      <c r="A21">
        <v>2</v>
      </c>
      <c r="B21" s="8" t="s">
        <v>49</v>
      </c>
      <c r="D21" s="5"/>
      <c r="E21" s="5" t="s">
        <v>10</v>
      </c>
      <c r="F21" s="6" t="str">
        <f>IFERROR(AVERAGE(F23:F27),"N/A")</f>
        <v>N/A</v>
      </c>
    </row>
    <row r="22" spans="1:7" ht="34.5" x14ac:dyDescent="0.35">
      <c r="B22" s="2"/>
      <c r="C22" s="4" t="s">
        <v>11</v>
      </c>
      <c r="D22" s="4" t="s">
        <v>12</v>
      </c>
      <c r="E22" s="4" t="s">
        <v>45</v>
      </c>
      <c r="F22" s="13" t="s">
        <v>13</v>
      </c>
      <c r="G22" s="4" t="s">
        <v>46</v>
      </c>
    </row>
    <row r="23" spans="1:7" x14ac:dyDescent="0.35">
      <c r="B23" s="2"/>
      <c r="C23" s="3"/>
      <c r="D23" s="3"/>
      <c r="E23" s="21"/>
      <c r="F23" s="7"/>
      <c r="G23" s="21">
        <f>E23*(1-F23)</f>
        <v>0</v>
      </c>
    </row>
    <row r="24" spans="1:7" x14ac:dyDescent="0.35">
      <c r="B24" s="2"/>
      <c r="C24" s="3"/>
      <c r="D24" s="3"/>
      <c r="E24" s="21"/>
      <c r="F24" s="7"/>
      <c r="G24" s="21">
        <f t="shared" ref="G24:G27" si="1">E24*(1-F24)</f>
        <v>0</v>
      </c>
    </row>
    <row r="25" spans="1:7" x14ac:dyDescent="0.35">
      <c r="B25" s="2"/>
      <c r="C25" s="3"/>
      <c r="D25" s="3"/>
      <c r="E25" s="21"/>
      <c r="F25" s="7"/>
      <c r="G25" s="21">
        <f t="shared" si="1"/>
        <v>0</v>
      </c>
    </row>
    <row r="26" spans="1:7" x14ac:dyDescent="0.35">
      <c r="B26" s="2"/>
      <c r="C26" s="3"/>
      <c r="D26" s="3"/>
      <c r="E26" s="21"/>
      <c r="F26" s="7"/>
      <c r="G26" s="21">
        <f t="shared" si="1"/>
        <v>0</v>
      </c>
    </row>
    <row r="27" spans="1:7" x14ac:dyDescent="0.35">
      <c r="B27" s="2"/>
      <c r="C27" s="3" t="s">
        <v>14</v>
      </c>
      <c r="D27" s="3"/>
      <c r="E27" s="21"/>
      <c r="F27" s="7"/>
      <c r="G27" s="21">
        <f t="shared" si="1"/>
        <v>0</v>
      </c>
    </row>
    <row r="28" spans="1:7" ht="58" x14ac:dyDescent="0.35">
      <c r="A28" s="9" t="s">
        <v>7</v>
      </c>
      <c r="B28" s="2"/>
      <c r="F28" s="12" t="s">
        <v>8</v>
      </c>
    </row>
    <row r="29" spans="1:7" x14ac:dyDescent="0.35">
      <c r="A29">
        <v>3</v>
      </c>
      <c r="B29" s="8" t="s">
        <v>134</v>
      </c>
      <c r="D29" s="5"/>
      <c r="E29" s="5" t="s">
        <v>10</v>
      </c>
      <c r="F29" s="6" t="str">
        <f>IFERROR(AVERAGE(F31:F35),"N/A")</f>
        <v>N/A</v>
      </c>
    </row>
    <row r="30" spans="1:7" ht="34.5" x14ac:dyDescent="0.35">
      <c r="B30" s="2"/>
      <c r="C30" s="4" t="s">
        <v>11</v>
      </c>
      <c r="D30" s="4" t="s">
        <v>12</v>
      </c>
      <c r="E30" s="4" t="s">
        <v>45</v>
      </c>
      <c r="F30" s="13" t="s">
        <v>13</v>
      </c>
      <c r="G30" s="4" t="s">
        <v>46</v>
      </c>
    </row>
    <row r="31" spans="1:7" x14ac:dyDescent="0.35">
      <c r="B31" s="2"/>
      <c r="C31" s="3"/>
      <c r="D31" s="3"/>
      <c r="E31" s="21"/>
      <c r="F31" s="7"/>
      <c r="G31" s="21">
        <f>E31*(1-F31)</f>
        <v>0</v>
      </c>
    </row>
    <row r="32" spans="1:7" x14ac:dyDescent="0.35">
      <c r="B32" s="2"/>
      <c r="C32" s="3"/>
      <c r="D32" s="3"/>
      <c r="E32" s="21"/>
      <c r="F32" s="7"/>
      <c r="G32" s="21">
        <f t="shared" ref="G32:G35" si="2">E32*(1-F32)</f>
        <v>0</v>
      </c>
    </row>
    <row r="33" spans="1:7" x14ac:dyDescent="0.35">
      <c r="B33" s="2"/>
      <c r="C33" s="3"/>
      <c r="D33" s="3"/>
      <c r="E33" s="21"/>
      <c r="F33" s="7"/>
      <c r="G33" s="21">
        <f t="shared" si="2"/>
        <v>0</v>
      </c>
    </row>
    <row r="34" spans="1:7" x14ac:dyDescent="0.35">
      <c r="B34" s="2"/>
      <c r="C34" s="3"/>
      <c r="D34" s="3"/>
      <c r="E34" s="21"/>
      <c r="F34" s="7"/>
      <c r="G34" s="21">
        <f t="shared" si="2"/>
        <v>0</v>
      </c>
    </row>
    <row r="35" spans="1:7" x14ac:dyDescent="0.35">
      <c r="B35" s="2"/>
      <c r="C35" s="3" t="s">
        <v>14</v>
      </c>
      <c r="D35" s="3"/>
      <c r="E35" s="21"/>
      <c r="F35" s="7"/>
      <c r="G35" s="21">
        <f t="shared" si="2"/>
        <v>0</v>
      </c>
    </row>
    <row r="36" spans="1:7" ht="58" x14ac:dyDescent="0.35">
      <c r="A36" s="9" t="s">
        <v>7</v>
      </c>
      <c r="B36" s="2"/>
      <c r="F36" s="12" t="s">
        <v>8</v>
      </c>
    </row>
    <row r="37" spans="1:7" x14ac:dyDescent="0.35">
      <c r="A37">
        <v>4</v>
      </c>
      <c r="B37" s="8" t="s">
        <v>50</v>
      </c>
      <c r="D37" s="5"/>
      <c r="E37" s="5" t="s">
        <v>10</v>
      </c>
      <c r="F37" s="6" t="str">
        <f>IFERROR(AVERAGE(F39:F43),"N/A")</f>
        <v>N/A</v>
      </c>
    </row>
    <row r="38" spans="1:7" ht="34.5" x14ac:dyDescent="0.35">
      <c r="B38" s="2"/>
      <c r="C38" s="4" t="s">
        <v>11</v>
      </c>
      <c r="D38" s="4" t="s">
        <v>12</v>
      </c>
      <c r="E38" s="4" t="s">
        <v>45</v>
      </c>
      <c r="F38" s="13" t="s">
        <v>13</v>
      </c>
      <c r="G38" s="4" t="s">
        <v>46</v>
      </c>
    </row>
    <row r="39" spans="1:7" x14ac:dyDescent="0.35">
      <c r="B39" s="2"/>
      <c r="C39" s="3"/>
      <c r="D39" s="3"/>
      <c r="E39" s="21"/>
      <c r="F39" s="7"/>
      <c r="G39" s="21">
        <f>E39*(1-F39)</f>
        <v>0</v>
      </c>
    </row>
    <row r="40" spans="1:7" x14ac:dyDescent="0.35">
      <c r="B40" s="2"/>
      <c r="C40" s="3"/>
      <c r="D40" s="3"/>
      <c r="E40" s="21"/>
      <c r="F40" s="7"/>
      <c r="G40" s="21">
        <f t="shared" ref="G40:G43" si="3">E40*(1-F40)</f>
        <v>0</v>
      </c>
    </row>
    <row r="41" spans="1:7" x14ac:dyDescent="0.35">
      <c r="B41" s="2"/>
      <c r="C41" s="3"/>
      <c r="D41" s="3"/>
      <c r="E41" s="21"/>
      <c r="F41" s="7"/>
      <c r="G41" s="21">
        <f t="shared" si="3"/>
        <v>0</v>
      </c>
    </row>
    <row r="42" spans="1:7" x14ac:dyDescent="0.35">
      <c r="B42" s="2"/>
      <c r="C42" s="3"/>
      <c r="D42" s="3"/>
      <c r="E42" s="21"/>
      <c r="F42" s="7"/>
      <c r="G42" s="21">
        <f t="shared" si="3"/>
        <v>0</v>
      </c>
    </row>
    <row r="43" spans="1:7" x14ac:dyDescent="0.35">
      <c r="B43" s="2"/>
      <c r="C43" s="3" t="s">
        <v>14</v>
      </c>
      <c r="D43" s="3"/>
      <c r="E43" s="21"/>
      <c r="F43" s="7"/>
      <c r="G43" s="21">
        <f t="shared" si="3"/>
        <v>0</v>
      </c>
    </row>
    <row r="44" spans="1:7" ht="58" x14ac:dyDescent="0.35">
      <c r="A44" s="9" t="s">
        <v>7</v>
      </c>
      <c r="B44" s="2"/>
      <c r="F44" s="12" t="s">
        <v>8</v>
      </c>
    </row>
    <row r="45" spans="1:7" x14ac:dyDescent="0.35">
      <c r="A45">
        <v>5</v>
      </c>
      <c r="B45" s="8" t="s">
        <v>51</v>
      </c>
      <c r="D45" s="5"/>
      <c r="E45" s="5" t="s">
        <v>10</v>
      </c>
      <c r="F45" s="6" t="str">
        <f>IFERROR(AVERAGE(F47:F51),"N/A")</f>
        <v>N/A</v>
      </c>
    </row>
    <row r="46" spans="1:7" ht="34.5" x14ac:dyDescent="0.35">
      <c r="B46" s="2"/>
      <c r="C46" s="4" t="s">
        <v>11</v>
      </c>
      <c r="D46" s="4" t="s">
        <v>12</v>
      </c>
      <c r="E46" s="4" t="s">
        <v>45</v>
      </c>
      <c r="F46" s="13" t="s">
        <v>13</v>
      </c>
      <c r="G46" s="4" t="s">
        <v>46</v>
      </c>
    </row>
    <row r="47" spans="1:7" x14ac:dyDescent="0.35">
      <c r="B47" s="2"/>
      <c r="C47" s="3"/>
      <c r="D47" s="3"/>
      <c r="E47" s="21"/>
      <c r="F47" s="7"/>
      <c r="G47" s="21">
        <f>E47*(1-F47)</f>
        <v>0</v>
      </c>
    </row>
    <row r="48" spans="1:7" x14ac:dyDescent="0.35">
      <c r="B48" s="2"/>
      <c r="C48" s="3"/>
      <c r="D48" s="3"/>
      <c r="E48" s="21"/>
      <c r="F48" s="7"/>
      <c r="G48" s="21">
        <f t="shared" ref="G48:G51" si="4">E48*(1-F48)</f>
        <v>0</v>
      </c>
    </row>
    <row r="49" spans="1:7" x14ac:dyDescent="0.35">
      <c r="B49" s="2"/>
      <c r="C49" s="3"/>
      <c r="D49" s="3"/>
      <c r="E49" s="21"/>
      <c r="F49" s="7"/>
      <c r="G49" s="21">
        <f t="shared" si="4"/>
        <v>0</v>
      </c>
    </row>
    <row r="50" spans="1:7" x14ac:dyDescent="0.35">
      <c r="B50" s="2"/>
      <c r="C50" s="3"/>
      <c r="D50" s="3"/>
      <c r="E50" s="21"/>
      <c r="F50" s="7"/>
      <c r="G50" s="21">
        <f t="shared" si="4"/>
        <v>0</v>
      </c>
    </row>
    <row r="51" spans="1:7" x14ac:dyDescent="0.35">
      <c r="B51" s="2"/>
      <c r="C51" s="3" t="s">
        <v>14</v>
      </c>
      <c r="D51" s="3"/>
      <c r="E51" s="21"/>
      <c r="F51" s="7"/>
      <c r="G51" s="21">
        <f t="shared" si="4"/>
        <v>0</v>
      </c>
    </row>
    <row r="52" spans="1:7" ht="58" x14ac:dyDescent="0.35">
      <c r="A52" s="9" t="s">
        <v>7</v>
      </c>
      <c r="B52" s="2"/>
      <c r="F52" s="12" t="s">
        <v>8</v>
      </c>
    </row>
    <row r="53" spans="1:7" x14ac:dyDescent="0.35">
      <c r="A53">
        <v>6</v>
      </c>
      <c r="B53" s="8" t="s">
        <v>52</v>
      </c>
      <c r="D53" s="5"/>
      <c r="E53" s="5" t="s">
        <v>10</v>
      </c>
      <c r="F53" s="6" t="str">
        <f>IFERROR(AVERAGE(F55:F59),"N/A")</f>
        <v>N/A</v>
      </c>
    </row>
    <row r="54" spans="1:7" ht="34.5" x14ac:dyDescent="0.35">
      <c r="B54" s="2"/>
      <c r="C54" s="4" t="s">
        <v>11</v>
      </c>
      <c r="D54" s="4" t="s">
        <v>12</v>
      </c>
      <c r="E54" s="4" t="s">
        <v>45</v>
      </c>
      <c r="F54" s="13" t="s">
        <v>13</v>
      </c>
      <c r="G54" s="4" t="s">
        <v>46</v>
      </c>
    </row>
    <row r="55" spans="1:7" x14ac:dyDescent="0.35">
      <c r="B55" s="2"/>
      <c r="C55" s="3"/>
      <c r="D55" s="3"/>
      <c r="E55" s="21"/>
      <c r="F55" s="7"/>
      <c r="G55" s="21">
        <f>E55*(1-F55)</f>
        <v>0</v>
      </c>
    </row>
    <row r="56" spans="1:7" x14ac:dyDescent="0.35">
      <c r="B56" s="2"/>
      <c r="C56" s="3"/>
      <c r="D56" s="3"/>
      <c r="E56" s="21"/>
      <c r="F56" s="7"/>
      <c r="G56" s="21">
        <f t="shared" ref="G56:G59" si="5">E56*(1-F56)</f>
        <v>0</v>
      </c>
    </row>
    <row r="57" spans="1:7" x14ac:dyDescent="0.35">
      <c r="B57" s="2"/>
      <c r="C57" s="3"/>
      <c r="D57" s="3"/>
      <c r="E57" s="21"/>
      <c r="F57" s="7"/>
      <c r="G57" s="21">
        <f t="shared" si="5"/>
        <v>0</v>
      </c>
    </row>
    <row r="58" spans="1:7" x14ac:dyDescent="0.35">
      <c r="B58" s="2"/>
      <c r="C58" s="3"/>
      <c r="D58" s="3"/>
      <c r="E58" s="21"/>
      <c r="F58" s="7"/>
      <c r="G58" s="21">
        <f t="shared" si="5"/>
        <v>0</v>
      </c>
    </row>
    <row r="59" spans="1:7" x14ac:dyDescent="0.35">
      <c r="B59" s="2"/>
      <c r="C59" s="3" t="s">
        <v>14</v>
      </c>
      <c r="D59" s="3"/>
      <c r="E59" s="21"/>
      <c r="F59" s="7"/>
      <c r="G59" s="21">
        <f t="shared" si="5"/>
        <v>0</v>
      </c>
    </row>
    <row r="60" spans="1:7" ht="58" x14ac:dyDescent="0.35">
      <c r="A60" s="9" t="s">
        <v>7</v>
      </c>
      <c r="B60" s="2"/>
      <c r="F60" s="12" t="s">
        <v>8</v>
      </c>
    </row>
    <row r="61" spans="1:7" x14ac:dyDescent="0.35">
      <c r="A61">
        <v>7</v>
      </c>
      <c r="B61" s="8" t="s">
        <v>52</v>
      </c>
      <c r="D61" s="5"/>
      <c r="E61" s="5" t="s">
        <v>10</v>
      </c>
      <c r="F61" s="6" t="str">
        <f>IFERROR(AVERAGE(F63:F67),"N/A")</f>
        <v>N/A</v>
      </c>
    </row>
    <row r="62" spans="1:7" ht="34.5" x14ac:dyDescent="0.35">
      <c r="B62" s="2"/>
      <c r="C62" s="4" t="s">
        <v>11</v>
      </c>
      <c r="D62" s="4" t="s">
        <v>12</v>
      </c>
      <c r="E62" s="4" t="s">
        <v>45</v>
      </c>
      <c r="F62" s="13" t="s">
        <v>13</v>
      </c>
      <c r="G62" s="4" t="s">
        <v>46</v>
      </c>
    </row>
    <row r="63" spans="1:7" x14ac:dyDescent="0.35">
      <c r="B63" s="2"/>
      <c r="C63" s="3"/>
      <c r="D63" s="3"/>
      <c r="E63" s="21"/>
      <c r="F63" s="7"/>
      <c r="G63" s="21">
        <f>E63*(1-F63)</f>
        <v>0</v>
      </c>
    </row>
    <row r="64" spans="1:7" x14ac:dyDescent="0.35">
      <c r="B64" s="2"/>
      <c r="C64" s="3"/>
      <c r="D64" s="3"/>
      <c r="E64" s="21"/>
      <c r="F64" s="7"/>
      <c r="G64" s="21">
        <f t="shared" ref="G64:G67" si="6">E64*(1-F64)</f>
        <v>0</v>
      </c>
    </row>
    <row r="65" spans="2:7" x14ac:dyDescent="0.35">
      <c r="B65" s="2"/>
      <c r="C65" s="3"/>
      <c r="D65" s="3"/>
      <c r="E65" s="21"/>
      <c r="F65" s="7"/>
      <c r="G65" s="21">
        <f t="shared" si="6"/>
        <v>0</v>
      </c>
    </row>
    <row r="66" spans="2:7" x14ac:dyDescent="0.35">
      <c r="B66" s="2"/>
      <c r="C66" s="3"/>
      <c r="D66" s="3"/>
      <c r="E66" s="21"/>
      <c r="F66" s="7"/>
      <c r="G66" s="21">
        <f t="shared" si="6"/>
        <v>0</v>
      </c>
    </row>
    <row r="67" spans="2:7" x14ac:dyDescent="0.35">
      <c r="B67" s="2"/>
      <c r="C67" s="3" t="s">
        <v>14</v>
      </c>
      <c r="D67" s="3"/>
      <c r="E67" s="21"/>
      <c r="F67" s="7"/>
      <c r="G67" s="21">
        <f t="shared" si="6"/>
        <v>0</v>
      </c>
    </row>
  </sheetData>
  <mergeCells count="10">
    <mergeCell ref="A9:F9"/>
    <mergeCell ref="A11:F11"/>
    <mergeCell ref="A1:G1"/>
    <mergeCell ref="A2:G2"/>
    <mergeCell ref="A3:G3"/>
    <mergeCell ref="A5:F5"/>
    <mergeCell ref="A8:F8"/>
    <mergeCell ref="A7:F7"/>
    <mergeCell ref="A6:F6"/>
    <mergeCell ref="A4:G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54F0-598E-4368-BD4A-2BBE7BD646BE}">
  <sheetPr>
    <tabColor theme="4" tint="0.59999389629810485"/>
  </sheetPr>
  <dimension ref="A1:K67"/>
  <sheetViews>
    <sheetView workbookViewId="0">
      <selection sqref="A1:H1"/>
    </sheetView>
  </sheetViews>
  <sheetFormatPr defaultColWidth="8.81640625" defaultRowHeight="14.5" x14ac:dyDescent="0.35"/>
  <cols>
    <col min="1" max="1" width="5.453125" customWidth="1"/>
    <col min="2" max="2" width="4.54296875" style="2" customWidth="1"/>
    <col min="3" max="3" width="50.54296875" customWidth="1"/>
    <col min="4" max="4" width="43" customWidth="1"/>
    <col min="5" max="6" width="12.453125" style="17" customWidth="1"/>
    <col min="7" max="7" width="12.453125" style="17" bestFit="1" customWidth="1"/>
    <col min="8" max="8" width="2.81640625" customWidth="1"/>
    <col min="10" max="10" width="14.1796875" customWidth="1"/>
    <col min="11" max="11" width="15.453125" customWidth="1"/>
  </cols>
  <sheetData>
    <row r="1" spans="1:11" ht="14.5" customHeight="1" x14ac:dyDescent="0.45">
      <c r="A1" s="63" t="s">
        <v>0</v>
      </c>
      <c r="B1" s="63"/>
      <c r="C1" s="63"/>
      <c r="D1" s="63"/>
      <c r="E1" s="63"/>
      <c r="F1" s="63"/>
      <c r="G1" s="63"/>
      <c r="H1" s="63"/>
    </row>
    <row r="2" spans="1:11" ht="14.5" customHeight="1" x14ac:dyDescent="0.45">
      <c r="A2" s="63" t="s">
        <v>1</v>
      </c>
      <c r="B2" s="63"/>
      <c r="C2" s="63"/>
      <c r="D2" s="63"/>
      <c r="E2" s="63"/>
      <c r="F2" s="63"/>
      <c r="G2" s="63"/>
      <c r="H2" s="63"/>
    </row>
    <row r="3" spans="1:11" ht="18.5" x14ac:dyDescent="0.45">
      <c r="A3" s="63" t="s">
        <v>122</v>
      </c>
      <c r="B3" s="63"/>
      <c r="C3" s="63"/>
      <c r="D3" s="63"/>
      <c r="E3" s="63"/>
      <c r="F3" s="63"/>
      <c r="G3" s="63"/>
      <c r="H3" s="63"/>
    </row>
    <row r="4" spans="1:11" ht="14.5" customHeight="1" x14ac:dyDescent="0.45">
      <c r="A4" s="63" t="s">
        <v>53</v>
      </c>
      <c r="B4" s="63"/>
      <c r="C4" s="63"/>
      <c r="D4" s="63"/>
      <c r="E4" s="63"/>
      <c r="F4" s="63"/>
      <c r="G4" s="63"/>
      <c r="H4" s="63"/>
    </row>
    <row r="5" spans="1:11" ht="6" customHeight="1" x14ac:dyDescent="0.45">
      <c r="B5" s="1"/>
    </row>
    <row r="6" spans="1:11" ht="18" customHeight="1" x14ac:dyDescent="0.35">
      <c r="A6" s="66" t="s">
        <v>5</v>
      </c>
      <c r="B6" s="66"/>
      <c r="C6" s="66"/>
      <c r="D6" s="66"/>
      <c r="E6" s="66"/>
      <c r="F6" s="66"/>
      <c r="G6" s="66"/>
    </row>
    <row r="7" spans="1:11" s="14" customFormat="1" ht="35.5" customHeight="1" x14ac:dyDescent="0.35">
      <c r="A7" s="64" t="s">
        <v>42</v>
      </c>
      <c r="B7" s="64"/>
      <c r="C7" s="64"/>
      <c r="D7" s="64"/>
      <c r="E7" s="64"/>
      <c r="F7" s="64"/>
      <c r="G7" s="64"/>
    </row>
    <row r="8" spans="1:11" s="14" customFormat="1" x14ac:dyDescent="0.35">
      <c r="A8" s="64"/>
      <c r="B8" s="64"/>
      <c r="C8" s="64"/>
      <c r="D8" s="64"/>
      <c r="E8" s="64"/>
      <c r="F8" s="64"/>
      <c r="G8" s="64"/>
    </row>
    <row r="9" spans="1:11" s="14" customFormat="1" x14ac:dyDescent="0.35">
      <c r="B9" s="16"/>
      <c r="E9" s="18"/>
      <c r="F9" s="18"/>
      <c r="G9" s="18"/>
    </row>
    <row r="10" spans="1:11" s="14" customFormat="1" x14ac:dyDescent="0.35">
      <c r="A10" s="75" t="s">
        <v>43</v>
      </c>
      <c r="B10" s="75"/>
      <c r="C10" s="75"/>
      <c r="D10" s="75"/>
      <c r="E10" s="75"/>
      <c r="F10" s="75"/>
      <c r="G10" s="75"/>
    </row>
    <row r="11" spans="1:11" x14ac:dyDescent="0.35">
      <c r="A11" s="9" t="s">
        <v>7</v>
      </c>
    </row>
    <row r="12" spans="1:11" ht="14.5" customHeight="1" x14ac:dyDescent="0.35">
      <c r="A12">
        <v>1</v>
      </c>
      <c r="B12" s="8" t="s">
        <v>48</v>
      </c>
      <c r="E12" s="19"/>
      <c r="F12" s="19"/>
      <c r="G12" s="19"/>
      <c r="H12" s="14"/>
      <c r="I12" s="14"/>
      <c r="J12" s="14"/>
      <c r="K12" s="14"/>
    </row>
    <row r="13" spans="1:11" ht="23" x14ac:dyDescent="0.35">
      <c r="C13" s="4" t="s">
        <v>44</v>
      </c>
      <c r="D13" s="4" t="s">
        <v>12</v>
      </c>
      <c r="E13" s="20" t="s">
        <v>45</v>
      </c>
      <c r="F13" s="20" t="s">
        <v>133</v>
      </c>
      <c r="G13" s="20" t="s">
        <v>46</v>
      </c>
      <c r="H13" s="14"/>
      <c r="I13" s="14"/>
      <c r="J13" s="14"/>
      <c r="K13" s="14"/>
    </row>
    <row r="14" spans="1:11" x14ac:dyDescent="0.35">
      <c r="C14" s="3"/>
      <c r="D14" s="3"/>
      <c r="E14" s="21"/>
      <c r="F14" s="21"/>
      <c r="G14" s="21">
        <f>E14*(1-F14)</f>
        <v>0</v>
      </c>
      <c r="H14" s="14"/>
      <c r="I14" s="14"/>
      <c r="J14" s="14"/>
      <c r="K14" s="14"/>
    </row>
    <row r="15" spans="1:11" x14ac:dyDescent="0.35">
      <c r="C15" s="3"/>
      <c r="D15" s="3"/>
      <c r="E15" s="21"/>
      <c r="F15" s="21"/>
      <c r="G15" s="21">
        <f t="shared" ref="G15:G18" si="0">E15*(1-F15)</f>
        <v>0</v>
      </c>
      <c r="H15" s="10"/>
      <c r="I15" s="10"/>
      <c r="J15" s="10"/>
      <c r="K15" s="10"/>
    </row>
    <row r="16" spans="1:11" x14ac:dyDescent="0.35">
      <c r="C16" s="3"/>
      <c r="D16" s="3"/>
      <c r="E16" s="21"/>
      <c r="F16" s="21"/>
      <c r="G16" s="21">
        <f t="shared" si="0"/>
        <v>0</v>
      </c>
      <c r="H16" s="10"/>
      <c r="I16" s="10"/>
      <c r="J16" s="10"/>
      <c r="K16" s="10"/>
    </row>
    <row r="17" spans="1:10" x14ac:dyDescent="0.35">
      <c r="C17" s="3"/>
      <c r="D17" s="3"/>
      <c r="E17" s="21"/>
      <c r="F17" s="21"/>
      <c r="G17" s="21">
        <f t="shared" si="0"/>
        <v>0</v>
      </c>
      <c r="H17" s="10"/>
      <c r="I17" s="10"/>
      <c r="J17" s="10"/>
    </row>
    <row r="18" spans="1:10" x14ac:dyDescent="0.35">
      <c r="C18" s="3" t="s">
        <v>14</v>
      </c>
      <c r="D18" s="3"/>
      <c r="E18" s="21"/>
      <c r="F18" s="21"/>
      <c r="G18" s="21">
        <f t="shared" si="0"/>
        <v>0</v>
      </c>
      <c r="H18" s="10"/>
      <c r="I18" s="10"/>
      <c r="J18" s="10"/>
    </row>
    <row r="19" spans="1:10" x14ac:dyDescent="0.35">
      <c r="E19" s="22"/>
      <c r="F19" s="22"/>
      <c r="G19" s="22"/>
      <c r="H19" s="10"/>
      <c r="I19" s="10"/>
      <c r="J19" s="10"/>
    </row>
    <row r="20" spans="1:10" x14ac:dyDescent="0.35">
      <c r="A20">
        <v>2</v>
      </c>
      <c r="B20" s="8" t="s">
        <v>49</v>
      </c>
      <c r="E20" s="19"/>
      <c r="F20" s="19"/>
      <c r="G20" s="19"/>
    </row>
    <row r="21" spans="1:10" ht="23" x14ac:dyDescent="0.35">
      <c r="C21" s="4" t="s">
        <v>44</v>
      </c>
      <c r="D21" s="4" t="s">
        <v>12</v>
      </c>
      <c r="E21" s="20" t="s">
        <v>45</v>
      </c>
      <c r="F21" s="20" t="s">
        <v>133</v>
      </c>
      <c r="G21" s="20" t="s">
        <v>46</v>
      </c>
    </row>
    <row r="22" spans="1:10" x14ac:dyDescent="0.35">
      <c r="C22" s="3"/>
      <c r="D22" s="3"/>
      <c r="E22" s="21"/>
      <c r="F22" s="21"/>
      <c r="G22" s="21">
        <f>E22*(1-F22)</f>
        <v>0</v>
      </c>
    </row>
    <row r="23" spans="1:10" x14ac:dyDescent="0.35">
      <c r="C23" s="3"/>
      <c r="D23" s="3"/>
      <c r="E23" s="21"/>
      <c r="F23" s="21"/>
      <c r="G23" s="21">
        <f t="shared" ref="G23:G26" si="1">E23*(1-F23)</f>
        <v>0</v>
      </c>
    </row>
    <row r="24" spans="1:10" x14ac:dyDescent="0.35">
      <c r="C24" s="3"/>
      <c r="D24" s="3"/>
      <c r="E24" s="21"/>
      <c r="F24" s="21"/>
      <c r="G24" s="21">
        <f t="shared" si="1"/>
        <v>0</v>
      </c>
    </row>
    <row r="25" spans="1:10" x14ac:dyDescent="0.35">
      <c r="C25" s="3"/>
      <c r="D25" s="3"/>
      <c r="E25" s="21"/>
      <c r="F25" s="21"/>
      <c r="G25" s="21">
        <f t="shared" si="1"/>
        <v>0</v>
      </c>
    </row>
    <row r="26" spans="1:10" x14ac:dyDescent="0.35">
      <c r="C26" s="3" t="s">
        <v>14</v>
      </c>
      <c r="D26" s="3"/>
      <c r="E26" s="21"/>
      <c r="F26" s="21"/>
      <c r="G26" s="21">
        <f t="shared" si="1"/>
        <v>0</v>
      </c>
    </row>
    <row r="27" spans="1:10" x14ac:dyDescent="0.35">
      <c r="E27" s="22"/>
      <c r="F27" s="22"/>
      <c r="G27" s="22"/>
    </row>
    <row r="28" spans="1:10" x14ac:dyDescent="0.35">
      <c r="A28">
        <v>3</v>
      </c>
      <c r="B28" s="8" t="s">
        <v>134</v>
      </c>
      <c r="D28" s="5"/>
      <c r="E28" s="19"/>
      <c r="F28" s="19"/>
      <c r="G28" s="19"/>
    </row>
    <row r="29" spans="1:10" ht="23" x14ac:dyDescent="0.35">
      <c r="C29" s="4" t="s">
        <v>44</v>
      </c>
      <c r="D29" s="4" t="s">
        <v>12</v>
      </c>
      <c r="E29" s="20" t="s">
        <v>45</v>
      </c>
      <c r="F29" s="20" t="s">
        <v>133</v>
      </c>
      <c r="G29" s="20" t="s">
        <v>46</v>
      </c>
    </row>
    <row r="30" spans="1:10" x14ac:dyDescent="0.35">
      <c r="C30" s="3"/>
      <c r="D30" s="3"/>
      <c r="E30" s="21"/>
      <c r="F30" s="21"/>
      <c r="G30" s="21">
        <f>E30*(1-F30)</f>
        <v>0</v>
      </c>
    </row>
    <row r="31" spans="1:10" x14ac:dyDescent="0.35">
      <c r="C31" s="3"/>
      <c r="D31" s="3"/>
      <c r="E31" s="21"/>
      <c r="F31" s="21"/>
      <c r="G31" s="21">
        <f t="shared" ref="G31:G34" si="2">E31*(1-F31)</f>
        <v>0</v>
      </c>
    </row>
    <row r="32" spans="1:10" x14ac:dyDescent="0.35">
      <c r="C32" s="3"/>
      <c r="D32" s="3"/>
      <c r="E32" s="21"/>
      <c r="F32" s="21"/>
      <c r="G32" s="21">
        <f t="shared" si="2"/>
        <v>0</v>
      </c>
    </row>
    <row r="33" spans="1:7" x14ac:dyDescent="0.35">
      <c r="C33" s="3"/>
      <c r="D33" s="3"/>
      <c r="E33" s="21"/>
      <c r="F33" s="21"/>
      <c r="G33" s="21">
        <f t="shared" si="2"/>
        <v>0</v>
      </c>
    </row>
    <row r="34" spans="1:7" x14ac:dyDescent="0.35">
      <c r="C34" s="3" t="s">
        <v>14</v>
      </c>
      <c r="D34" s="3"/>
      <c r="E34" s="21"/>
      <c r="F34" s="21"/>
      <c r="G34" s="21">
        <f t="shared" si="2"/>
        <v>0</v>
      </c>
    </row>
    <row r="35" spans="1:7" x14ac:dyDescent="0.35">
      <c r="E35" s="22"/>
      <c r="F35" s="22"/>
      <c r="G35" s="22"/>
    </row>
    <row r="36" spans="1:7" x14ac:dyDescent="0.35">
      <c r="A36">
        <v>4</v>
      </c>
      <c r="B36" s="8" t="s">
        <v>50</v>
      </c>
      <c r="D36" s="5"/>
      <c r="E36" s="19"/>
      <c r="F36" s="19"/>
      <c r="G36" s="19"/>
    </row>
    <row r="37" spans="1:7" ht="23" x14ac:dyDescent="0.35">
      <c r="C37" s="4" t="s">
        <v>44</v>
      </c>
      <c r="D37" s="4" t="s">
        <v>12</v>
      </c>
      <c r="E37" s="20" t="s">
        <v>45</v>
      </c>
      <c r="F37" s="20" t="s">
        <v>133</v>
      </c>
      <c r="G37" s="20" t="s">
        <v>46</v>
      </c>
    </row>
    <row r="38" spans="1:7" x14ac:dyDescent="0.35">
      <c r="C38" s="3"/>
      <c r="D38" s="3"/>
      <c r="E38" s="21"/>
      <c r="F38" s="21"/>
      <c r="G38" s="21">
        <f>E38*(1-F38)</f>
        <v>0</v>
      </c>
    </row>
    <row r="39" spans="1:7" x14ac:dyDescent="0.35">
      <c r="C39" s="3"/>
      <c r="D39" s="3"/>
      <c r="E39" s="21"/>
      <c r="F39" s="21"/>
      <c r="G39" s="21">
        <f t="shared" ref="G39:G42" si="3">E39*(1-F39)</f>
        <v>0</v>
      </c>
    </row>
    <row r="40" spans="1:7" x14ac:dyDescent="0.35">
      <c r="C40" s="3"/>
      <c r="D40" s="3"/>
      <c r="E40" s="21"/>
      <c r="F40" s="21"/>
      <c r="G40" s="21">
        <f t="shared" si="3"/>
        <v>0</v>
      </c>
    </row>
    <row r="41" spans="1:7" x14ac:dyDescent="0.35">
      <c r="C41" s="3"/>
      <c r="D41" s="3"/>
      <c r="E41" s="21"/>
      <c r="F41" s="21"/>
      <c r="G41" s="21">
        <f t="shared" si="3"/>
        <v>0</v>
      </c>
    </row>
    <row r="42" spans="1:7" x14ac:dyDescent="0.35">
      <c r="C42" s="3" t="s">
        <v>14</v>
      </c>
      <c r="D42" s="3"/>
      <c r="E42" s="21"/>
      <c r="F42" s="21"/>
      <c r="G42" s="21">
        <f t="shared" si="3"/>
        <v>0</v>
      </c>
    </row>
    <row r="43" spans="1:7" x14ac:dyDescent="0.35">
      <c r="E43" s="22"/>
      <c r="F43" s="22"/>
      <c r="G43" s="22"/>
    </row>
    <row r="44" spans="1:7" x14ac:dyDescent="0.35">
      <c r="A44">
        <v>5</v>
      </c>
      <c r="B44" s="8" t="s">
        <v>51</v>
      </c>
      <c r="D44" s="5"/>
      <c r="E44" s="19"/>
      <c r="F44" s="19"/>
      <c r="G44" s="19"/>
    </row>
    <row r="45" spans="1:7" ht="23" x14ac:dyDescent="0.35">
      <c r="C45" s="4" t="s">
        <v>44</v>
      </c>
      <c r="D45" s="4" t="s">
        <v>12</v>
      </c>
      <c r="E45" s="20" t="s">
        <v>45</v>
      </c>
      <c r="F45" s="20" t="s">
        <v>133</v>
      </c>
      <c r="G45" s="20" t="s">
        <v>46</v>
      </c>
    </row>
    <row r="46" spans="1:7" x14ac:dyDescent="0.35">
      <c r="C46" s="3"/>
      <c r="D46" s="3"/>
      <c r="E46" s="21"/>
      <c r="F46" s="21"/>
      <c r="G46" s="21">
        <f>E46*(1-F46)</f>
        <v>0</v>
      </c>
    </row>
    <row r="47" spans="1:7" x14ac:dyDescent="0.35">
      <c r="C47" s="3"/>
      <c r="D47" s="3"/>
      <c r="E47" s="21"/>
      <c r="F47" s="21"/>
      <c r="G47" s="21">
        <f t="shared" ref="G47:G50" si="4">E47*(1-F47)</f>
        <v>0</v>
      </c>
    </row>
    <row r="48" spans="1:7" x14ac:dyDescent="0.35">
      <c r="C48" s="3"/>
      <c r="D48" s="3"/>
      <c r="E48" s="21"/>
      <c r="F48" s="21"/>
      <c r="G48" s="21">
        <f t="shared" si="4"/>
        <v>0</v>
      </c>
    </row>
    <row r="49" spans="1:7" x14ac:dyDescent="0.35">
      <c r="C49" s="3"/>
      <c r="D49" s="3"/>
      <c r="E49" s="21"/>
      <c r="F49" s="21"/>
      <c r="G49" s="21">
        <f t="shared" si="4"/>
        <v>0</v>
      </c>
    </row>
    <row r="50" spans="1:7" x14ac:dyDescent="0.35">
      <c r="C50" s="3" t="s">
        <v>14</v>
      </c>
      <c r="D50" s="3"/>
      <c r="E50" s="21"/>
      <c r="F50" s="21"/>
      <c r="G50" s="21">
        <f t="shared" si="4"/>
        <v>0</v>
      </c>
    </row>
    <row r="51" spans="1:7" x14ac:dyDescent="0.35">
      <c r="E51" s="22"/>
      <c r="F51" s="22"/>
      <c r="G51" s="22"/>
    </row>
    <row r="52" spans="1:7" x14ac:dyDescent="0.35">
      <c r="A52">
        <v>6</v>
      </c>
      <c r="B52" s="8" t="s">
        <v>52</v>
      </c>
      <c r="D52" s="5"/>
      <c r="E52" s="19"/>
      <c r="F52" s="19"/>
      <c r="G52" s="19"/>
    </row>
    <row r="53" spans="1:7" ht="23" x14ac:dyDescent="0.35">
      <c r="C53" s="4" t="s">
        <v>44</v>
      </c>
      <c r="D53" s="4" t="s">
        <v>12</v>
      </c>
      <c r="E53" s="20" t="s">
        <v>45</v>
      </c>
      <c r="F53" s="20" t="s">
        <v>133</v>
      </c>
      <c r="G53" s="20" t="s">
        <v>46</v>
      </c>
    </row>
    <row r="54" spans="1:7" x14ac:dyDescent="0.35">
      <c r="C54" s="3"/>
      <c r="D54" s="3"/>
      <c r="E54" s="21"/>
      <c r="F54" s="21"/>
      <c r="G54" s="21">
        <f>E54*(1-F54)</f>
        <v>0</v>
      </c>
    </row>
    <row r="55" spans="1:7" x14ac:dyDescent="0.35">
      <c r="C55" s="3"/>
      <c r="D55" s="3"/>
      <c r="E55" s="21"/>
      <c r="F55" s="21"/>
      <c r="G55" s="21">
        <f t="shared" ref="G55:G58" si="5">E55*(1-F55)</f>
        <v>0</v>
      </c>
    </row>
    <row r="56" spans="1:7" x14ac:dyDescent="0.35">
      <c r="C56" s="3"/>
      <c r="D56" s="3"/>
      <c r="E56" s="21"/>
      <c r="F56" s="21"/>
      <c r="G56" s="21">
        <f t="shared" si="5"/>
        <v>0</v>
      </c>
    </row>
    <row r="57" spans="1:7" x14ac:dyDescent="0.35">
      <c r="C57" s="3"/>
      <c r="D57" s="3"/>
      <c r="E57" s="21"/>
      <c r="F57" s="21"/>
      <c r="G57" s="21">
        <f t="shared" si="5"/>
        <v>0</v>
      </c>
    </row>
    <row r="58" spans="1:7" x14ac:dyDescent="0.35">
      <c r="C58" s="3" t="s">
        <v>14</v>
      </c>
      <c r="D58" s="3"/>
      <c r="E58" s="21"/>
      <c r="F58" s="21"/>
      <c r="G58" s="21">
        <f t="shared" si="5"/>
        <v>0</v>
      </c>
    </row>
    <row r="59" spans="1:7" x14ac:dyDescent="0.35">
      <c r="E59" s="22"/>
      <c r="F59" s="22"/>
      <c r="G59" s="22"/>
    </row>
    <row r="60" spans="1:7" x14ac:dyDescent="0.35">
      <c r="A60">
        <v>7</v>
      </c>
      <c r="B60" s="8" t="s">
        <v>52</v>
      </c>
      <c r="D60" s="5"/>
      <c r="E60" s="19"/>
      <c r="F60" s="19"/>
      <c r="G60" s="19"/>
    </row>
    <row r="61" spans="1:7" ht="23" x14ac:dyDescent="0.35">
      <c r="C61" s="4" t="s">
        <v>44</v>
      </c>
      <c r="D61" s="4" t="s">
        <v>12</v>
      </c>
      <c r="E61" s="20" t="s">
        <v>45</v>
      </c>
      <c r="F61" s="20" t="s">
        <v>133</v>
      </c>
      <c r="G61" s="20" t="s">
        <v>46</v>
      </c>
    </row>
    <row r="62" spans="1:7" x14ac:dyDescent="0.35">
      <c r="C62" s="3"/>
      <c r="D62" s="3"/>
      <c r="E62" s="21"/>
      <c r="F62" s="21"/>
      <c r="G62" s="21">
        <f>E62*(1-F62)</f>
        <v>0</v>
      </c>
    </row>
    <row r="63" spans="1:7" x14ac:dyDescent="0.35">
      <c r="C63" s="3"/>
      <c r="D63" s="3"/>
      <c r="E63" s="21"/>
      <c r="F63" s="21"/>
      <c r="G63" s="21">
        <f t="shared" ref="G63:G66" si="6">E63*(1-F63)</f>
        <v>0</v>
      </c>
    </row>
    <row r="64" spans="1:7" x14ac:dyDescent="0.35">
      <c r="C64" s="3"/>
      <c r="D64" s="3"/>
      <c r="E64" s="21"/>
      <c r="F64" s="21"/>
      <c r="G64" s="21">
        <f t="shared" si="6"/>
        <v>0</v>
      </c>
    </row>
    <row r="65" spans="3:7" x14ac:dyDescent="0.35">
      <c r="C65" s="3"/>
      <c r="D65" s="3"/>
      <c r="E65" s="21"/>
      <c r="F65" s="21"/>
      <c r="G65" s="21">
        <f t="shared" si="6"/>
        <v>0</v>
      </c>
    </row>
    <row r="66" spans="3:7" x14ac:dyDescent="0.35">
      <c r="C66" s="3" t="s">
        <v>14</v>
      </c>
      <c r="D66" s="3"/>
      <c r="E66" s="21"/>
      <c r="F66" s="21"/>
      <c r="G66" s="21">
        <f t="shared" si="6"/>
        <v>0</v>
      </c>
    </row>
    <row r="67" spans="3:7" x14ac:dyDescent="0.35">
      <c r="E67" s="22"/>
      <c r="F67" s="22"/>
      <c r="G67" s="22"/>
    </row>
  </sheetData>
  <mergeCells count="8">
    <mergeCell ref="A10:G10"/>
    <mergeCell ref="A1:H1"/>
    <mergeCell ref="A2:H2"/>
    <mergeCell ref="A4:H4"/>
    <mergeCell ref="A6:G6"/>
    <mergeCell ref="A7:G7"/>
    <mergeCell ref="A8:G8"/>
    <mergeCell ref="A3:H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1EC9C923139941A7843686C7EE301A" ma:contentTypeVersion="4" ma:contentTypeDescription="Create a new document." ma:contentTypeScope="" ma:versionID="6ffe255ef90dedf5dd75065ea8d43b32">
  <xsd:schema xmlns:xsd="http://www.w3.org/2001/XMLSchema" xmlns:xs="http://www.w3.org/2001/XMLSchema" xmlns:p="http://schemas.microsoft.com/office/2006/metadata/properties" xmlns:ns2="d22d4b41-fd64-460d-abbc-735b67a9aaa9" xmlns:ns3="03ea387b-a7a6-4ef4-a235-2ced8cdd2f43" targetNamespace="http://schemas.microsoft.com/office/2006/metadata/properties" ma:root="true" ma:fieldsID="f6e59bdf8953aeaaab22788c0c492e84" ns2:_="" ns3:_="">
    <xsd:import namespace="d22d4b41-fd64-460d-abbc-735b67a9aaa9"/>
    <xsd:import namespace="03ea387b-a7a6-4ef4-a235-2ced8cdd2f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d4b41-fd64-460d-abbc-735b67a9aa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ea387b-a7a6-4ef4-a235-2ced8cdd2f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986DB-0CB2-4188-8B15-398F443A1C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CBBE02D-99F0-4D29-AD41-9AC85013C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d4b41-fd64-460d-abbc-735b67a9aaa9"/>
    <ds:schemaRef ds:uri="03ea387b-a7a6-4ef4-a235-2ced8cdd2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998154-2F5F-406C-9707-684F0C19FA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 - Instructions</vt:lpstr>
      <vt:lpstr>Proposed Categories</vt:lpstr>
      <vt:lpstr>Market Basket Evaluation</vt:lpstr>
      <vt:lpstr>I.1 - Heavy Equipmen Discount %</vt:lpstr>
      <vt:lpstr>I.2 Heavy Equipment Value Add</vt:lpstr>
      <vt:lpstr>I.3 Industrial Equipment Discou</vt:lpstr>
      <vt:lpstr>I.4 Industrial Equipment Value </vt:lpstr>
      <vt:lpstr>'Market Basket Evaluation'!Print_Titles</vt:lpstr>
      <vt:lpstr>'Proposed Categories'!Print_Titles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Solomon Kingston</dc:creator>
  <cp:keywords/>
  <dc:description/>
  <cp:lastModifiedBy>Kathy Tedone</cp:lastModifiedBy>
  <cp:revision/>
  <cp:lastPrinted>2026-01-07T14:49:46Z</cp:lastPrinted>
  <dcterms:created xsi:type="dcterms:W3CDTF">2022-09-11T20:02:11Z</dcterms:created>
  <dcterms:modified xsi:type="dcterms:W3CDTF">2026-02-04T14:36:53Z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0x010100511EC9C923139941A7843686C7EE301A</vt:lpwstr>
  </property>
  <property fmtid="{D5CDD505-2E9C-101B-9397-08002B2CF9AE}" pid="3" name="MSIP_Label_19540963-e559-4020-8a90-fe8a502c2801_Enabled">
    <vt:lpwstr>true</vt:lpwstr>
  </property>
  <property fmtid="{D5CDD505-2E9C-101B-9397-08002B2CF9AE}" pid="4" name="MSIP_Label_19540963-e559-4020-8a90-fe8a502c2801_SetDate">
    <vt:lpwstr>2022-12-19T19:51:27Z</vt:lpwstr>
  </property>
  <property fmtid="{D5CDD505-2E9C-101B-9397-08002B2CF9AE}" pid="5" name="MSIP_Label_19540963-e559-4020-8a90-fe8a502c2801_Method">
    <vt:lpwstr>Standard</vt:lpwstr>
  </property>
  <property fmtid="{D5CDD505-2E9C-101B-9397-08002B2CF9AE}" pid="6" name="MSIP_Label_19540963-e559-4020-8a90-fe8a502c2801_Name">
    <vt:lpwstr>19540963-e559-4020-8a90-fe8a502c2801</vt:lpwstr>
  </property>
  <property fmtid="{D5CDD505-2E9C-101B-9397-08002B2CF9AE}" pid="7" name="MSIP_Label_19540963-e559-4020-8a90-fe8a502c2801_SiteId">
    <vt:lpwstr>f25493ae-1c98-41d7-8a33-0be75f5fe603</vt:lpwstr>
  </property>
  <property fmtid="{D5CDD505-2E9C-101B-9397-08002B2CF9AE}" pid="8" name="MSIP_Label_19540963-e559-4020-8a90-fe8a502c2801_ActionId">
    <vt:lpwstr>3aeba42b-7296-41d3-a8b3-1f6fb06484a9</vt:lpwstr>
  </property>
  <property fmtid="{D5CDD505-2E9C-101B-9397-08002B2CF9AE}" pid="9" name="MSIP_Label_19540963-e559-4020-8a90-fe8a502c2801_ContentBits">
    <vt:lpwstr>0</vt:lpwstr>
  </property>
</Properties>
</file>