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ustomProperty1.bin" ContentType="application/vnd.openxmlformats-officedocument.spreadsheetml.customProperty"/>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stryker-my.sharepoint.com/personal/ken_stiverson_stryker_com/Documents/"/>
    </mc:Choice>
  </mc:AlternateContent>
  <xr:revisionPtr revIDLastSave="0" documentId="8_{900EFA11-F22D-4E6B-8CE9-45986DC6F63A}" xr6:coauthVersionLast="47" xr6:coauthVersionMax="47" xr10:uidLastSave="{00000000-0000-0000-0000-000000000000}"/>
  <bookViews>
    <workbookView xWindow="28680" yWindow="-120" windowWidth="29040" windowHeight="15720" tabRatio="809" activeTab="6" xr2:uid="{60F455CF-C0B8-4874-BF50-85BAA2334AA4}"/>
  </bookViews>
  <sheets>
    <sheet name="Instructions" sheetId="1" r:id="rId1"/>
    <sheet name="Fully Automated AED" sheetId="14" r:id="rId2"/>
    <sheet name="Semi Automated AED" sheetId="17" r:id="rId3"/>
    <sheet name="ALS Monitor Defibrillator" sheetId="21" r:id="rId4"/>
    <sheet name="AED Accessories" sheetId="18" r:id="rId5"/>
    <sheet name="Value-Add" sheetId="20" r:id="rId6"/>
    <sheet name="Complete List" sheetId="23" r:id="rId7"/>
    <sheet name="major codes" sheetId="24" r:id="rId8"/>
  </sheets>
  <definedNames>
    <definedName name="_xlnm._FilterDatabase" localSheetId="4" hidden="1">'AED Accessories'!$A$10:$G$174</definedName>
    <definedName name="_xlnm._FilterDatabase" localSheetId="6" hidden="1">'Complete List'!$A$1:$H$868</definedName>
    <definedName name="_xlnm._FilterDatabase" localSheetId="7" hidden="1">'major codes'!$A$152:$B$165</definedName>
    <definedName name="_xlnm._FilterDatabase" localSheetId="5" hidden="1">'Value-Add'!$A$11:$H$649</definedName>
    <definedName name="_Hlk98518766" localSheetId="1">'Fully Automated AED'!$A$30</definedName>
  </definedNames>
  <calcPr calcId="191028"/>
  <pivotCaches>
    <pivotCache cacheId="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87" i="23" l="1"/>
  <c r="H683" i="23"/>
  <c r="H677" i="23"/>
  <c r="H676" i="23"/>
  <c r="H673" i="23"/>
  <c r="H672" i="23"/>
  <c r="H667" i="23"/>
  <c r="H662" i="23"/>
  <c r="H658" i="23"/>
  <c r="H656" i="23"/>
  <c r="H655" i="23"/>
  <c r="H654" i="23"/>
  <c r="H678" i="23"/>
  <c r="H666" i="23"/>
  <c r="H664" i="23"/>
  <c r="H653" i="23"/>
  <c r="H652" i="23"/>
  <c r="G458" i="20"/>
  <c r="G457" i="20"/>
  <c r="G492" i="20"/>
  <c r="G490" i="20"/>
  <c r="G484" i="20"/>
  <c r="G483" i="20"/>
  <c r="G482" i="20"/>
  <c r="G481" i="20"/>
  <c r="G479" i="20"/>
  <c r="G478" i="20"/>
  <c r="G477" i="20"/>
  <c r="G473" i="20"/>
  <c r="G471" i="20"/>
  <c r="G469" i="20"/>
  <c r="G468" i="20"/>
  <c r="G467" i="20"/>
  <c r="G465" i="20"/>
  <c r="G464" i="20"/>
  <c r="G460" i="20"/>
  <c r="G459" i="20"/>
  <c r="C3" i="24"/>
  <c r="C4" i="24"/>
  <c r="C5" i="24"/>
  <c r="C6" i="24"/>
  <c r="C7" i="24"/>
  <c r="C8" i="24"/>
  <c r="C9" i="24"/>
  <c r="C10" i="24"/>
  <c r="C11" i="24"/>
  <c r="C12" i="24"/>
  <c r="C13" i="24"/>
  <c r="C14" i="24"/>
  <c r="C15" i="24"/>
  <c r="C16" i="24"/>
  <c r="C17" i="24"/>
  <c r="H3" i="23"/>
  <c r="H4" i="23"/>
  <c r="H5" i="23"/>
  <c r="H6" i="23"/>
  <c r="H7" i="23"/>
  <c r="H8" i="23"/>
  <c r="H9" i="23"/>
  <c r="H10" i="23"/>
  <c r="H11" i="23"/>
  <c r="H12" i="23"/>
  <c r="H13" i="23"/>
  <c r="H14" i="23"/>
  <c r="H15" i="23"/>
  <c r="H16" i="23"/>
  <c r="H17" i="23"/>
  <c r="H18" i="23"/>
  <c r="H19" i="23"/>
  <c r="H20" i="23"/>
  <c r="H21" i="23"/>
  <c r="H22" i="23"/>
  <c r="H23" i="23"/>
  <c r="H24" i="23"/>
  <c r="H25" i="23"/>
  <c r="H26" i="23"/>
  <c r="H27" i="23"/>
  <c r="H28" i="23"/>
  <c r="H29" i="23"/>
  <c r="H30" i="23"/>
  <c r="H31" i="23"/>
  <c r="H32" i="23"/>
  <c r="H33" i="23"/>
  <c r="H34" i="23"/>
  <c r="H35" i="23"/>
  <c r="H36" i="23"/>
  <c r="H37" i="23"/>
  <c r="H38" i="23"/>
  <c r="H39" i="23"/>
  <c r="H40" i="23"/>
  <c r="H41" i="23"/>
  <c r="H42" i="23"/>
  <c r="H43" i="23"/>
  <c r="H44" i="23"/>
  <c r="H45" i="23"/>
  <c r="H46" i="23"/>
  <c r="H47" i="23"/>
  <c r="H48" i="23"/>
  <c r="H49" i="23"/>
  <c r="H50" i="23"/>
  <c r="H51" i="23"/>
  <c r="H52" i="23"/>
  <c r="H53" i="23"/>
  <c r="H54" i="23"/>
  <c r="H55" i="23"/>
  <c r="H56" i="23"/>
  <c r="H57" i="23"/>
  <c r="H58" i="23"/>
  <c r="H59" i="23"/>
  <c r="H60" i="23"/>
  <c r="H61" i="23"/>
  <c r="H62" i="23"/>
  <c r="H63" i="23"/>
  <c r="H64" i="23"/>
  <c r="H65" i="23"/>
  <c r="H66" i="23"/>
  <c r="H67" i="23"/>
  <c r="H68" i="23"/>
  <c r="H69" i="23"/>
  <c r="H70" i="23"/>
  <c r="H71" i="23"/>
  <c r="H72" i="23"/>
  <c r="H73" i="23"/>
  <c r="H74" i="23"/>
  <c r="H75" i="23"/>
  <c r="H76" i="23"/>
  <c r="H77" i="23"/>
  <c r="H78" i="23"/>
  <c r="H79" i="23"/>
  <c r="H80" i="23"/>
  <c r="H81" i="23"/>
  <c r="H82" i="23"/>
  <c r="H83" i="23"/>
  <c r="H84" i="23"/>
  <c r="H85" i="23"/>
  <c r="H86" i="23"/>
  <c r="H87" i="23"/>
  <c r="H88" i="23"/>
  <c r="H89" i="23"/>
  <c r="H90" i="23"/>
  <c r="H91" i="23"/>
  <c r="H92" i="23"/>
  <c r="H93" i="23"/>
  <c r="H94" i="23"/>
  <c r="H95" i="23"/>
  <c r="H96" i="23"/>
  <c r="H97" i="23"/>
  <c r="H98" i="23"/>
  <c r="H99" i="23"/>
  <c r="H100" i="23"/>
  <c r="H101" i="23"/>
  <c r="H102" i="23"/>
  <c r="H103" i="23"/>
  <c r="H104" i="23"/>
  <c r="H105" i="23"/>
  <c r="H106" i="23"/>
  <c r="H107" i="23"/>
  <c r="H108" i="23"/>
  <c r="H109" i="23"/>
  <c r="H110" i="23"/>
  <c r="H111" i="23"/>
  <c r="H112" i="23"/>
  <c r="H113" i="23"/>
  <c r="H114" i="23"/>
  <c r="H115" i="23"/>
  <c r="H116" i="23"/>
  <c r="H117" i="23"/>
  <c r="H118" i="23"/>
  <c r="H119" i="23"/>
  <c r="H120" i="23"/>
  <c r="H121" i="23"/>
  <c r="H122" i="23"/>
  <c r="H123" i="23"/>
  <c r="H124" i="23"/>
  <c r="H125" i="23"/>
  <c r="H126" i="23"/>
  <c r="H127" i="23"/>
  <c r="H128" i="23"/>
  <c r="H129" i="23"/>
  <c r="H130" i="23"/>
  <c r="H131" i="23"/>
  <c r="H132" i="23"/>
  <c r="H133" i="23"/>
  <c r="H134" i="23"/>
  <c r="H135" i="23"/>
  <c r="H136" i="23"/>
  <c r="H137" i="23"/>
  <c r="H138" i="23"/>
  <c r="H139" i="23"/>
  <c r="H140" i="23"/>
  <c r="H141" i="23"/>
  <c r="H142" i="23"/>
  <c r="H143" i="23"/>
  <c r="H144" i="23"/>
  <c r="H145" i="23"/>
  <c r="H146" i="23"/>
  <c r="H147" i="23"/>
  <c r="H148" i="23"/>
  <c r="H149" i="23"/>
  <c r="H150" i="23"/>
  <c r="H151" i="23"/>
  <c r="H152" i="23"/>
  <c r="H153" i="23"/>
  <c r="H154" i="23"/>
  <c r="H155" i="23"/>
  <c r="H156" i="23"/>
  <c r="H157" i="23"/>
  <c r="H158" i="23"/>
  <c r="H159" i="23"/>
  <c r="H160" i="23"/>
  <c r="H161" i="23"/>
  <c r="H162" i="23"/>
  <c r="H163" i="23"/>
  <c r="H164" i="23"/>
  <c r="H165" i="23"/>
  <c r="H166" i="23"/>
  <c r="H167" i="23"/>
  <c r="H168" i="23"/>
  <c r="H169" i="23"/>
  <c r="H170" i="23"/>
  <c r="H171" i="23"/>
  <c r="H172" i="23"/>
  <c r="H173" i="23"/>
  <c r="H174" i="23"/>
  <c r="H175" i="23"/>
  <c r="H176" i="23"/>
  <c r="H177" i="23"/>
  <c r="H178" i="23"/>
  <c r="H179" i="23"/>
  <c r="H180" i="23"/>
  <c r="H181" i="23"/>
  <c r="H182" i="23"/>
  <c r="H183" i="23"/>
  <c r="H184" i="23"/>
  <c r="H185" i="23"/>
  <c r="H186" i="23"/>
  <c r="H187" i="23"/>
  <c r="H188" i="23"/>
  <c r="H189" i="23"/>
  <c r="H190" i="23"/>
  <c r="H191" i="23"/>
  <c r="H192" i="23"/>
  <c r="H193" i="23"/>
  <c r="H194" i="23"/>
  <c r="H195" i="23"/>
  <c r="H196" i="23"/>
  <c r="H197" i="23"/>
  <c r="H198" i="23"/>
  <c r="H199" i="23"/>
  <c r="H200" i="23"/>
  <c r="H201" i="23"/>
  <c r="H202" i="23"/>
  <c r="H203" i="23"/>
  <c r="H204" i="23"/>
  <c r="H205" i="23"/>
  <c r="H206" i="23"/>
  <c r="H207" i="23"/>
  <c r="H208" i="23"/>
  <c r="H209" i="23"/>
  <c r="H210" i="23"/>
  <c r="H211" i="23"/>
  <c r="H212" i="23"/>
  <c r="H213" i="23"/>
  <c r="H214" i="23"/>
  <c r="H215" i="23"/>
  <c r="H216" i="23"/>
  <c r="H217" i="23"/>
  <c r="H218" i="23"/>
  <c r="H219" i="23"/>
  <c r="H220" i="23"/>
  <c r="H221" i="23"/>
  <c r="H222" i="23"/>
  <c r="H223" i="23"/>
  <c r="H224" i="23"/>
  <c r="H225" i="23"/>
  <c r="H226" i="23"/>
  <c r="H227" i="23"/>
  <c r="H228" i="23"/>
  <c r="H229" i="23"/>
  <c r="H230" i="23"/>
  <c r="H231" i="23"/>
  <c r="H232" i="23"/>
  <c r="H233" i="23"/>
  <c r="H234" i="23"/>
  <c r="H235" i="23"/>
  <c r="H236" i="23"/>
  <c r="H237" i="23"/>
  <c r="H238" i="23"/>
  <c r="H239" i="23"/>
  <c r="H240" i="23"/>
  <c r="H241" i="23"/>
  <c r="H242" i="23"/>
  <c r="H243" i="23"/>
  <c r="H244" i="23"/>
  <c r="H245" i="23"/>
  <c r="H246" i="23"/>
  <c r="H247" i="23"/>
  <c r="H248" i="23"/>
  <c r="H249" i="23"/>
  <c r="H250" i="23"/>
  <c r="H251" i="23"/>
  <c r="H252" i="23"/>
  <c r="H253" i="23"/>
  <c r="H254" i="23"/>
  <c r="H255" i="23"/>
  <c r="H256" i="23"/>
  <c r="H257" i="23"/>
  <c r="H258" i="23"/>
  <c r="H259" i="23"/>
  <c r="H260" i="23"/>
  <c r="H261" i="23"/>
  <c r="H262" i="23"/>
  <c r="H263" i="23"/>
  <c r="H264" i="23"/>
  <c r="H265" i="23"/>
  <c r="H266" i="23"/>
  <c r="H267" i="23"/>
  <c r="H268" i="23"/>
  <c r="H269" i="23"/>
  <c r="H270" i="23"/>
  <c r="H271" i="23"/>
  <c r="H272" i="23"/>
  <c r="H273" i="23"/>
  <c r="H274" i="23"/>
  <c r="H275" i="23"/>
  <c r="H276" i="23"/>
  <c r="H277" i="23"/>
  <c r="H278" i="23"/>
  <c r="H279" i="23"/>
  <c r="H280" i="23"/>
  <c r="H281" i="23"/>
  <c r="H282" i="23"/>
  <c r="H283" i="23"/>
  <c r="H284" i="23"/>
  <c r="H285" i="23"/>
  <c r="H286" i="23"/>
  <c r="H287" i="23"/>
  <c r="H288" i="23"/>
  <c r="H289" i="23"/>
  <c r="H290" i="23"/>
  <c r="H291" i="23"/>
  <c r="H292" i="23"/>
  <c r="H293" i="23"/>
  <c r="H294" i="23"/>
  <c r="H295" i="23"/>
  <c r="H296" i="23"/>
  <c r="H297" i="23"/>
  <c r="H298" i="23"/>
  <c r="H299" i="23"/>
  <c r="H300" i="23"/>
  <c r="H301" i="23"/>
  <c r="H302" i="23"/>
  <c r="H303" i="23"/>
  <c r="H304" i="23"/>
  <c r="H305" i="23"/>
  <c r="H306" i="23"/>
  <c r="H307" i="23"/>
  <c r="H308" i="23"/>
  <c r="H309" i="23"/>
  <c r="H310" i="23"/>
  <c r="H311" i="23"/>
  <c r="H312" i="23"/>
  <c r="H313" i="23"/>
  <c r="H314" i="23"/>
  <c r="H315" i="23"/>
  <c r="H316" i="23"/>
  <c r="H317" i="23"/>
  <c r="H318" i="23"/>
  <c r="H319" i="23"/>
  <c r="H320" i="23"/>
  <c r="H321" i="23"/>
  <c r="H322" i="23"/>
  <c r="H323" i="23"/>
  <c r="H324" i="23"/>
  <c r="H325" i="23"/>
  <c r="H326" i="23"/>
  <c r="H327" i="23"/>
  <c r="H328" i="23"/>
  <c r="H329" i="23"/>
  <c r="H330" i="23"/>
  <c r="H331" i="23"/>
  <c r="H332" i="23"/>
  <c r="H333" i="23"/>
  <c r="H334" i="23"/>
  <c r="H335" i="23"/>
  <c r="H336" i="23"/>
  <c r="H337" i="23"/>
  <c r="H338" i="23"/>
  <c r="H339" i="23"/>
  <c r="H340" i="23"/>
  <c r="H341" i="23"/>
  <c r="H342" i="23"/>
  <c r="H343" i="23"/>
  <c r="H344" i="23"/>
  <c r="H345" i="23"/>
  <c r="H346" i="23"/>
  <c r="H347" i="23"/>
  <c r="H348" i="23"/>
  <c r="H349" i="23"/>
  <c r="H350" i="23"/>
  <c r="H351" i="23"/>
  <c r="H352" i="23"/>
  <c r="H353" i="23"/>
  <c r="H354" i="23"/>
  <c r="H355" i="23"/>
  <c r="H356" i="23"/>
  <c r="H357" i="23"/>
  <c r="H358" i="23"/>
  <c r="H359" i="23"/>
  <c r="H360" i="23"/>
  <c r="H361" i="23"/>
  <c r="H362" i="23"/>
  <c r="H363" i="23"/>
  <c r="H364" i="23"/>
  <c r="H365" i="23"/>
  <c r="H366" i="23"/>
  <c r="H367" i="23"/>
  <c r="H368" i="23"/>
  <c r="H369" i="23"/>
  <c r="H370" i="23"/>
  <c r="H371" i="23"/>
  <c r="H372" i="23"/>
  <c r="H373" i="23"/>
  <c r="H374" i="23"/>
  <c r="H375" i="23"/>
  <c r="H376" i="23"/>
  <c r="H377" i="23"/>
  <c r="H378" i="23"/>
  <c r="H379" i="23"/>
  <c r="H380" i="23"/>
  <c r="H381" i="23"/>
  <c r="H382" i="23"/>
  <c r="H383" i="23"/>
  <c r="H384" i="23"/>
  <c r="H385" i="23"/>
  <c r="H386" i="23"/>
  <c r="H387" i="23"/>
  <c r="H388" i="23"/>
  <c r="H389" i="23"/>
  <c r="H390" i="23"/>
  <c r="H391" i="23"/>
  <c r="H392" i="23"/>
  <c r="H393" i="23"/>
  <c r="H394" i="23"/>
  <c r="H395" i="23"/>
  <c r="H396" i="23"/>
  <c r="H397" i="23"/>
  <c r="H398" i="23"/>
  <c r="H399" i="23"/>
  <c r="H400" i="23"/>
  <c r="H401" i="23"/>
  <c r="H402" i="23"/>
  <c r="H403" i="23"/>
  <c r="H404" i="23"/>
  <c r="H405" i="23"/>
  <c r="H406" i="23"/>
  <c r="H407" i="23"/>
  <c r="H408" i="23"/>
  <c r="H409" i="23"/>
  <c r="H410" i="23"/>
  <c r="H411" i="23"/>
  <c r="H412" i="23"/>
  <c r="H413" i="23"/>
  <c r="H414" i="23"/>
  <c r="H415" i="23"/>
  <c r="H416" i="23"/>
  <c r="H417" i="23"/>
  <c r="H418" i="23"/>
  <c r="H419" i="23"/>
  <c r="H420" i="23"/>
  <c r="H421" i="23"/>
  <c r="H422" i="23"/>
  <c r="H423" i="23"/>
  <c r="H424" i="23"/>
  <c r="H425" i="23"/>
  <c r="H426" i="23"/>
  <c r="H427" i="23"/>
  <c r="H428" i="23"/>
  <c r="H429" i="23"/>
  <c r="H430" i="23"/>
  <c r="H431" i="23"/>
  <c r="H432" i="23"/>
  <c r="H433" i="23"/>
  <c r="H434" i="23"/>
  <c r="H435" i="23"/>
  <c r="H436" i="23"/>
  <c r="H437" i="23"/>
  <c r="H438" i="23"/>
  <c r="H439" i="23"/>
  <c r="H440" i="23"/>
  <c r="H441" i="23"/>
  <c r="H442" i="23"/>
  <c r="H443" i="23"/>
  <c r="H444" i="23"/>
  <c r="H445" i="23"/>
  <c r="H446" i="23"/>
  <c r="H447" i="23"/>
  <c r="H448" i="23"/>
  <c r="H449" i="23"/>
  <c r="H450" i="23"/>
  <c r="H451" i="23"/>
  <c r="H452" i="23"/>
  <c r="H453" i="23"/>
  <c r="H454" i="23"/>
  <c r="H455" i="23"/>
  <c r="H456" i="23"/>
  <c r="H457" i="23"/>
  <c r="H458" i="23"/>
  <c r="H459" i="23"/>
  <c r="H460" i="23"/>
  <c r="H461" i="23"/>
  <c r="H462" i="23"/>
  <c r="H463" i="23"/>
  <c r="H464" i="23"/>
  <c r="H465" i="23"/>
  <c r="H466" i="23"/>
  <c r="H467" i="23"/>
  <c r="H468" i="23"/>
  <c r="H469" i="23"/>
  <c r="H470" i="23"/>
  <c r="H471" i="23"/>
  <c r="H472" i="23"/>
  <c r="H473" i="23"/>
  <c r="H474" i="23"/>
  <c r="H475" i="23"/>
  <c r="H476" i="23"/>
  <c r="H477" i="23"/>
  <c r="H478" i="23"/>
  <c r="H479" i="23"/>
  <c r="H480" i="23"/>
  <c r="H481" i="23"/>
  <c r="H482" i="23"/>
  <c r="H483" i="23"/>
  <c r="H484" i="23"/>
  <c r="H485" i="23"/>
  <c r="H486" i="23"/>
  <c r="H487" i="23"/>
  <c r="H488" i="23"/>
  <c r="H489" i="23"/>
  <c r="H490" i="23"/>
  <c r="H491" i="23"/>
  <c r="H492" i="23"/>
  <c r="H493" i="23"/>
  <c r="H494" i="23"/>
  <c r="H495" i="23"/>
  <c r="H496" i="23"/>
  <c r="H497" i="23"/>
  <c r="H498" i="23"/>
  <c r="H499" i="23"/>
  <c r="H500" i="23"/>
  <c r="H501" i="23"/>
  <c r="H502" i="23"/>
  <c r="H503" i="23"/>
  <c r="H504" i="23"/>
  <c r="H505" i="23"/>
  <c r="H506" i="23"/>
  <c r="H507" i="23"/>
  <c r="H508" i="23"/>
  <c r="H509" i="23"/>
  <c r="H510" i="23"/>
  <c r="H511" i="23"/>
  <c r="H512" i="23"/>
  <c r="H513" i="23"/>
  <c r="H514" i="23"/>
  <c r="H515" i="23"/>
  <c r="H516" i="23"/>
  <c r="H517" i="23"/>
  <c r="H518" i="23"/>
  <c r="H519" i="23"/>
  <c r="H520" i="23"/>
  <c r="H521" i="23"/>
  <c r="H522" i="23"/>
  <c r="H523" i="23"/>
  <c r="H524" i="23"/>
  <c r="H525" i="23"/>
  <c r="H526" i="23"/>
  <c r="H527" i="23"/>
  <c r="H528" i="23"/>
  <c r="H529" i="23"/>
  <c r="H530" i="23"/>
  <c r="H531" i="23"/>
  <c r="H532" i="23"/>
  <c r="H533" i="23"/>
  <c r="H534" i="23"/>
  <c r="H535" i="23"/>
  <c r="H536" i="23"/>
  <c r="H537" i="23"/>
  <c r="H538" i="23"/>
  <c r="H539" i="23"/>
  <c r="H540" i="23"/>
  <c r="H541" i="23"/>
  <c r="H542" i="23"/>
  <c r="H543" i="23"/>
  <c r="H544" i="23"/>
  <c r="H545" i="23"/>
  <c r="H546" i="23"/>
  <c r="H547" i="23"/>
  <c r="H548" i="23"/>
  <c r="H549" i="23"/>
  <c r="H550" i="23"/>
  <c r="H551" i="23"/>
  <c r="H552" i="23"/>
  <c r="H553" i="23"/>
  <c r="H554" i="23"/>
  <c r="H555" i="23"/>
  <c r="H556" i="23"/>
  <c r="H557" i="23"/>
  <c r="H558" i="23"/>
  <c r="H559" i="23"/>
  <c r="H560" i="23"/>
  <c r="H561" i="23"/>
  <c r="H562" i="23"/>
  <c r="H563" i="23"/>
  <c r="H564" i="23"/>
  <c r="H565" i="23"/>
  <c r="H566" i="23"/>
  <c r="H567" i="23"/>
  <c r="H568" i="23"/>
  <c r="H569" i="23"/>
  <c r="H570" i="23"/>
  <c r="H571" i="23"/>
  <c r="H572" i="23"/>
  <c r="H573" i="23"/>
  <c r="H574" i="23"/>
  <c r="H575" i="23"/>
  <c r="H576" i="23"/>
  <c r="H577" i="23"/>
  <c r="H578" i="23"/>
  <c r="H579" i="23"/>
  <c r="H580" i="23"/>
  <c r="H581" i="23"/>
  <c r="H582" i="23"/>
  <c r="H583" i="23"/>
  <c r="H584" i="23"/>
  <c r="H585" i="23"/>
  <c r="H586" i="23"/>
  <c r="H587" i="23"/>
  <c r="H588" i="23"/>
  <c r="H589" i="23"/>
  <c r="H590" i="23"/>
  <c r="H591" i="23"/>
  <c r="H592" i="23"/>
  <c r="H593" i="23"/>
  <c r="H594" i="23"/>
  <c r="H595" i="23"/>
  <c r="H596" i="23"/>
  <c r="H597" i="23"/>
  <c r="H598" i="23"/>
  <c r="H599" i="23"/>
  <c r="H600" i="23"/>
  <c r="H601" i="23"/>
  <c r="H602" i="23"/>
  <c r="H603" i="23"/>
  <c r="H604" i="23"/>
  <c r="H605" i="23"/>
  <c r="H606" i="23"/>
  <c r="H607" i="23"/>
  <c r="H608" i="23"/>
  <c r="H609" i="23"/>
  <c r="H610" i="23"/>
  <c r="H611" i="23"/>
  <c r="H612" i="23"/>
  <c r="H613" i="23"/>
  <c r="H614" i="23"/>
  <c r="H615" i="23"/>
  <c r="H616" i="23"/>
  <c r="H617" i="23"/>
  <c r="H618" i="23"/>
  <c r="H619" i="23"/>
  <c r="H620" i="23"/>
  <c r="H621" i="23"/>
  <c r="H622" i="23"/>
  <c r="H623" i="23"/>
  <c r="H624" i="23"/>
  <c r="H625" i="23"/>
  <c r="H626" i="23"/>
  <c r="H627" i="23"/>
  <c r="H628" i="23"/>
  <c r="H629" i="23"/>
  <c r="H630" i="23"/>
  <c r="H631" i="23"/>
  <c r="H632" i="23"/>
  <c r="H633" i="23"/>
  <c r="H634" i="23"/>
  <c r="H635" i="23"/>
  <c r="H636" i="23"/>
  <c r="H637" i="23"/>
  <c r="H638" i="23"/>
  <c r="H639" i="23"/>
  <c r="H640" i="23"/>
  <c r="H641" i="23"/>
  <c r="H642" i="23"/>
  <c r="H643" i="23"/>
  <c r="H644" i="23"/>
  <c r="H645" i="23"/>
  <c r="H646" i="23"/>
  <c r="H647" i="23"/>
  <c r="H648" i="23"/>
  <c r="H649" i="23"/>
  <c r="H650" i="23"/>
  <c r="H651" i="23"/>
  <c r="H659" i="23"/>
  <c r="H668" i="23"/>
  <c r="H670" i="23"/>
  <c r="H671" i="23"/>
  <c r="H679" i="23"/>
  <c r="H680" i="23"/>
  <c r="H681" i="23"/>
  <c r="H685" i="23"/>
  <c r="H688" i="23"/>
  <c r="H689" i="23"/>
  <c r="H690" i="23"/>
  <c r="H691" i="23"/>
  <c r="H692" i="23"/>
  <c r="H693" i="23"/>
  <c r="H694" i="23"/>
  <c r="H695" i="23"/>
  <c r="H696" i="23"/>
  <c r="H697" i="23"/>
  <c r="H698" i="23"/>
  <c r="H699" i="23"/>
  <c r="H700" i="23"/>
  <c r="H701" i="23"/>
  <c r="H702" i="23"/>
  <c r="H703" i="23"/>
  <c r="H704" i="23"/>
  <c r="H705" i="23"/>
  <c r="H706" i="23"/>
  <c r="H707" i="23"/>
  <c r="H708" i="23"/>
  <c r="H709" i="23"/>
  <c r="H710" i="23"/>
  <c r="H711" i="23"/>
  <c r="H712" i="23"/>
  <c r="H713" i="23"/>
  <c r="H714" i="23"/>
  <c r="H715" i="23"/>
  <c r="H716" i="23"/>
  <c r="H717" i="23"/>
  <c r="H718" i="23"/>
  <c r="H719" i="23"/>
  <c r="H720" i="23"/>
  <c r="H721" i="23"/>
  <c r="H722" i="23"/>
  <c r="H723" i="23"/>
  <c r="H724" i="23"/>
  <c r="H725" i="23"/>
  <c r="H726" i="23"/>
  <c r="H727" i="23"/>
  <c r="H728" i="23"/>
  <c r="H729" i="23"/>
  <c r="H730" i="23"/>
  <c r="H731" i="23"/>
  <c r="H732" i="23"/>
  <c r="H733" i="23"/>
  <c r="H734" i="23"/>
  <c r="H735" i="23"/>
  <c r="H736" i="23"/>
  <c r="H737" i="23"/>
  <c r="H738" i="23"/>
  <c r="H739" i="23"/>
  <c r="H740" i="23"/>
  <c r="H741" i="23"/>
  <c r="H742" i="23"/>
  <c r="H743" i="23"/>
  <c r="H744" i="23"/>
  <c r="H745" i="23"/>
  <c r="H746" i="23"/>
  <c r="H747" i="23"/>
  <c r="H748" i="23"/>
  <c r="H749" i="23"/>
  <c r="H750" i="23"/>
  <c r="H751" i="23"/>
  <c r="H752" i="23"/>
  <c r="H753" i="23"/>
  <c r="H754" i="23"/>
  <c r="H755" i="23"/>
  <c r="H756" i="23"/>
  <c r="H757" i="23"/>
  <c r="H758" i="23"/>
  <c r="H759" i="23"/>
  <c r="H760" i="23"/>
  <c r="H761" i="23"/>
  <c r="H762" i="23"/>
  <c r="H763" i="23"/>
  <c r="H764" i="23"/>
  <c r="H765" i="23"/>
  <c r="H766" i="23"/>
  <c r="H767" i="23"/>
  <c r="H768" i="23"/>
  <c r="H769" i="23"/>
  <c r="H770" i="23"/>
  <c r="H771" i="23"/>
  <c r="H772" i="23"/>
  <c r="H773" i="23"/>
  <c r="H774" i="23"/>
  <c r="H775" i="23"/>
  <c r="H776" i="23"/>
  <c r="H777" i="23"/>
  <c r="H778" i="23"/>
  <c r="H779" i="23"/>
  <c r="H780" i="23"/>
  <c r="H781" i="23"/>
  <c r="H782" i="23"/>
  <c r="H783" i="23"/>
  <c r="H784" i="23"/>
  <c r="H785" i="23"/>
  <c r="H786" i="23"/>
  <c r="H787" i="23"/>
  <c r="H788" i="23"/>
  <c r="H789" i="23"/>
  <c r="H790" i="23"/>
  <c r="H791" i="23"/>
  <c r="H792" i="23"/>
  <c r="H793" i="23"/>
  <c r="H794" i="23"/>
  <c r="H795" i="23"/>
  <c r="H796" i="23"/>
  <c r="H797" i="23"/>
  <c r="H798" i="23"/>
  <c r="H799" i="23"/>
  <c r="H800" i="23"/>
  <c r="H801" i="23"/>
  <c r="H802" i="23"/>
  <c r="H803" i="23"/>
  <c r="H804" i="23"/>
  <c r="H805" i="23"/>
  <c r="H806" i="23"/>
  <c r="H807" i="23"/>
  <c r="H808" i="23"/>
  <c r="H809" i="23"/>
  <c r="H810" i="23"/>
  <c r="H811" i="23"/>
  <c r="H812" i="23"/>
  <c r="H813" i="23"/>
  <c r="H814" i="23"/>
  <c r="H815" i="23"/>
  <c r="H816" i="23"/>
  <c r="H817" i="23"/>
  <c r="H818" i="23"/>
  <c r="H819" i="23"/>
  <c r="H820" i="23"/>
  <c r="H821" i="23"/>
  <c r="H822" i="23"/>
  <c r="H823" i="23"/>
  <c r="H824" i="23"/>
  <c r="H825" i="23"/>
  <c r="H826" i="23"/>
  <c r="H827" i="23"/>
  <c r="H828" i="23"/>
  <c r="H829" i="23"/>
  <c r="H830" i="23"/>
  <c r="H831" i="23"/>
  <c r="H832" i="23"/>
  <c r="H833" i="23"/>
  <c r="H834" i="23"/>
  <c r="H835" i="23"/>
  <c r="H836" i="23"/>
  <c r="H837" i="23"/>
  <c r="H838" i="23"/>
  <c r="H839" i="23"/>
  <c r="H840" i="23"/>
  <c r="H841" i="23"/>
  <c r="H842" i="23"/>
  <c r="H843" i="23"/>
  <c r="H844" i="23"/>
  <c r="H845" i="23"/>
  <c r="H846" i="23"/>
  <c r="H847" i="23"/>
  <c r="H848" i="23"/>
  <c r="H849" i="23"/>
  <c r="H850" i="23"/>
  <c r="H851" i="23"/>
  <c r="H852" i="23"/>
  <c r="H853" i="23"/>
  <c r="H854" i="23"/>
  <c r="H855" i="23"/>
  <c r="H856" i="23"/>
  <c r="H857" i="23"/>
  <c r="H858" i="23"/>
  <c r="H859" i="23"/>
  <c r="H860" i="23"/>
  <c r="H861" i="23"/>
  <c r="H862" i="23"/>
  <c r="H863" i="23"/>
  <c r="H864" i="23"/>
  <c r="H865" i="23"/>
  <c r="H866" i="23"/>
  <c r="H867" i="23"/>
  <c r="H868" i="23"/>
  <c r="H2" i="23"/>
  <c r="G12" i="20"/>
  <c r="G472" i="20"/>
  <c r="G461" i="20"/>
  <c r="G195"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G42" i="20"/>
  <c r="G43" i="20"/>
  <c r="G44" i="20"/>
  <c r="G45" i="20"/>
  <c r="G46" i="20"/>
  <c r="G47" i="20"/>
  <c r="G48" i="20"/>
  <c r="G49" i="20"/>
  <c r="G50" i="20"/>
  <c r="G51" i="20"/>
  <c r="G52" i="20"/>
  <c r="G53" i="20"/>
  <c r="G54" i="20"/>
  <c r="G55" i="20"/>
  <c r="G56" i="20"/>
  <c r="G57" i="20"/>
  <c r="G58" i="20"/>
  <c r="G59" i="20"/>
  <c r="G60" i="20"/>
  <c r="G61" i="20"/>
  <c r="G62" i="20"/>
  <c r="G63" i="20"/>
  <c r="G64" i="20"/>
  <c r="G65" i="20"/>
  <c r="G66" i="20"/>
  <c r="G67" i="20"/>
  <c r="G68" i="20"/>
  <c r="G69" i="20"/>
  <c r="G70" i="20"/>
  <c r="G71" i="20"/>
  <c r="G72" i="20"/>
  <c r="G73" i="20"/>
  <c r="G74" i="20"/>
  <c r="G75" i="20"/>
  <c r="G76" i="20"/>
  <c r="G77" i="20"/>
  <c r="G78" i="20"/>
  <c r="G79" i="20"/>
  <c r="G80" i="20"/>
  <c r="G81" i="20"/>
  <c r="G82" i="20"/>
  <c r="G83" i="20"/>
  <c r="G84" i="20"/>
  <c r="G85" i="20"/>
  <c r="G86" i="20"/>
  <c r="G87" i="20"/>
  <c r="G88" i="20"/>
  <c r="G89" i="20"/>
  <c r="G90" i="20"/>
  <c r="G91" i="20"/>
  <c r="G92" i="20"/>
  <c r="G93" i="20"/>
  <c r="G94" i="20"/>
  <c r="G95" i="20"/>
  <c r="G96" i="20"/>
  <c r="G97" i="20"/>
  <c r="G98" i="20"/>
  <c r="G99" i="20"/>
  <c r="G100" i="20"/>
  <c r="G101" i="20"/>
  <c r="G102" i="20"/>
  <c r="G103" i="20"/>
  <c r="G104" i="20"/>
  <c r="G105" i="20"/>
  <c r="G106" i="20"/>
  <c r="G107" i="20"/>
  <c r="G108" i="20"/>
  <c r="G109" i="20"/>
  <c r="G110" i="20"/>
  <c r="G111" i="20"/>
  <c r="G112" i="20"/>
  <c r="G113" i="20"/>
  <c r="G114" i="20"/>
  <c r="G115" i="20"/>
  <c r="G116" i="20"/>
  <c r="G117" i="20"/>
  <c r="G118" i="20"/>
  <c r="G119" i="20"/>
  <c r="G120" i="20"/>
  <c r="G121" i="20"/>
  <c r="G122" i="20"/>
  <c r="G123" i="20"/>
  <c r="G124" i="20"/>
  <c r="G125" i="20"/>
  <c r="G126" i="20"/>
  <c r="G127" i="20"/>
  <c r="G128" i="20"/>
  <c r="G129" i="20"/>
  <c r="G130" i="20"/>
  <c r="G131" i="20"/>
  <c r="G132" i="20"/>
  <c r="G133" i="20"/>
  <c r="G134" i="20"/>
  <c r="G135" i="20"/>
  <c r="G136" i="20"/>
  <c r="G137" i="20"/>
  <c r="G138" i="20"/>
  <c r="G139" i="20"/>
  <c r="G140" i="20"/>
  <c r="G141" i="20"/>
  <c r="G142" i="20"/>
  <c r="G143" i="20"/>
  <c r="G144" i="20"/>
  <c r="G145" i="20"/>
  <c r="G146" i="20"/>
  <c r="G147" i="20"/>
  <c r="G148" i="20"/>
  <c r="G149" i="20"/>
  <c r="G150" i="20"/>
  <c r="G151" i="20"/>
  <c r="G152" i="20"/>
  <c r="G153" i="20"/>
  <c r="G154" i="20"/>
  <c r="G155" i="20"/>
  <c r="G156" i="20"/>
  <c r="G157" i="20"/>
  <c r="G158" i="20"/>
  <c r="G159" i="20"/>
  <c r="G160" i="20"/>
  <c r="G161" i="20"/>
  <c r="G162" i="20"/>
  <c r="G163" i="20"/>
  <c r="G164" i="20"/>
  <c r="G165" i="20"/>
  <c r="G166" i="20"/>
  <c r="G167" i="20"/>
  <c r="G168" i="20"/>
  <c r="G169" i="20"/>
  <c r="G170" i="20"/>
  <c r="G171" i="20"/>
  <c r="G172" i="20"/>
  <c r="G173" i="20"/>
  <c r="G174" i="20"/>
  <c r="G175" i="20"/>
  <c r="G176" i="20"/>
  <c r="G177" i="20"/>
  <c r="G178" i="20"/>
  <c r="G179" i="20"/>
  <c r="G180" i="20"/>
  <c r="G181" i="20"/>
  <c r="G182" i="20"/>
  <c r="G183" i="20"/>
  <c r="G184" i="20"/>
  <c r="G185" i="20"/>
  <c r="G186" i="20"/>
  <c r="G187" i="20"/>
  <c r="G188" i="20"/>
  <c r="G189" i="20"/>
  <c r="G190" i="20"/>
  <c r="G191" i="20"/>
  <c r="G192" i="20"/>
  <c r="G193" i="20"/>
  <c r="G194" i="20"/>
  <c r="G196" i="20"/>
  <c r="G197" i="20"/>
  <c r="G198" i="20"/>
  <c r="G199" i="20"/>
  <c r="G200" i="20"/>
  <c r="G201" i="20"/>
  <c r="G202" i="20"/>
  <c r="G203" i="20"/>
  <c r="G204" i="20"/>
  <c r="G205" i="20"/>
  <c r="G206" i="20"/>
  <c r="G207" i="20"/>
  <c r="G208" i="20"/>
  <c r="G209" i="20"/>
  <c r="G210" i="20"/>
  <c r="G211" i="20"/>
  <c r="G212" i="20"/>
  <c r="G213" i="20"/>
  <c r="G214" i="20"/>
  <c r="G215" i="20"/>
  <c r="G216" i="20"/>
  <c r="G217" i="20"/>
  <c r="G218" i="20"/>
  <c r="G219" i="20"/>
  <c r="G220" i="20"/>
  <c r="G221" i="20"/>
  <c r="G222" i="20"/>
  <c r="G223" i="20"/>
  <c r="G224" i="20"/>
  <c r="G225" i="20"/>
  <c r="G226" i="20"/>
  <c r="G227" i="20"/>
  <c r="G228" i="20"/>
  <c r="G229" i="20"/>
  <c r="G230" i="20"/>
  <c r="G231" i="20"/>
  <c r="G232" i="20"/>
  <c r="G233" i="20"/>
  <c r="G234" i="20"/>
  <c r="G235" i="20"/>
  <c r="G236" i="20"/>
  <c r="G237" i="20"/>
  <c r="G238" i="20"/>
  <c r="G239" i="20"/>
  <c r="G240" i="20"/>
  <c r="G241" i="20"/>
  <c r="G242" i="20"/>
  <c r="G243" i="20"/>
  <c r="G244" i="20"/>
  <c r="G245" i="20"/>
  <c r="G246" i="20"/>
  <c r="G247" i="20"/>
  <c r="G248" i="20"/>
  <c r="G249" i="20"/>
  <c r="G250" i="20"/>
  <c r="G251" i="20"/>
  <c r="G252" i="20"/>
  <c r="G253" i="20"/>
  <c r="G254" i="20"/>
  <c r="G255" i="20"/>
  <c r="G256" i="20"/>
  <c r="G257" i="20"/>
  <c r="G258" i="20"/>
  <c r="G259" i="20"/>
  <c r="G260" i="20"/>
  <c r="G261" i="20"/>
  <c r="G262" i="20"/>
  <c r="G263" i="20"/>
  <c r="G264" i="20"/>
  <c r="G265" i="20"/>
  <c r="G266" i="20"/>
  <c r="G267" i="20"/>
  <c r="G268" i="20"/>
  <c r="G269" i="20"/>
  <c r="G270" i="20"/>
  <c r="G271" i="20"/>
  <c r="G272" i="20"/>
  <c r="G273" i="20"/>
  <c r="G274" i="20"/>
  <c r="G275" i="20"/>
  <c r="G276" i="20"/>
  <c r="G277" i="20"/>
  <c r="G278" i="20"/>
  <c r="G279" i="20"/>
  <c r="G280" i="20"/>
  <c r="G281" i="20"/>
  <c r="G282" i="20"/>
  <c r="G283" i="20"/>
  <c r="G284" i="20"/>
  <c r="G285" i="20"/>
  <c r="G286" i="20"/>
  <c r="G287" i="20"/>
  <c r="G288" i="20"/>
  <c r="G289" i="20"/>
  <c r="G290" i="20"/>
  <c r="G291" i="20"/>
  <c r="G292" i="20"/>
  <c r="G293" i="20"/>
  <c r="G294" i="20"/>
  <c r="G295" i="20"/>
  <c r="G296" i="20"/>
  <c r="G297" i="20"/>
  <c r="G298" i="20"/>
  <c r="G299" i="20"/>
  <c r="G300" i="20"/>
  <c r="G301" i="20"/>
  <c r="G302" i="20"/>
  <c r="G303" i="20"/>
  <c r="G304" i="20"/>
  <c r="G305" i="20"/>
  <c r="G306" i="20"/>
  <c r="G307" i="20"/>
  <c r="G308" i="20"/>
  <c r="G309" i="20"/>
  <c r="G310" i="20"/>
  <c r="G311" i="20"/>
  <c r="G312" i="20"/>
  <c r="G313" i="20"/>
  <c r="G314" i="20"/>
  <c r="G315" i="20"/>
  <c r="G316" i="20"/>
  <c r="G317" i="20"/>
  <c r="G318" i="20"/>
  <c r="G319" i="20"/>
  <c r="G320" i="20"/>
  <c r="G321" i="20"/>
  <c r="G322" i="20"/>
  <c r="G323" i="20"/>
  <c r="G324" i="20"/>
  <c r="G325" i="20"/>
  <c r="G326" i="20"/>
  <c r="G327" i="20"/>
  <c r="G328" i="20"/>
  <c r="G329" i="20"/>
  <c r="G330" i="20"/>
  <c r="G331" i="20"/>
  <c r="G332" i="20"/>
  <c r="G333" i="20"/>
  <c r="G334" i="20"/>
  <c r="G335" i="20"/>
  <c r="G336" i="20"/>
  <c r="G337" i="20"/>
  <c r="G338" i="20"/>
  <c r="G339" i="20"/>
  <c r="G340" i="20"/>
  <c r="G341" i="20"/>
  <c r="G342" i="20"/>
  <c r="G343" i="20"/>
  <c r="G344" i="20"/>
  <c r="G345" i="20"/>
  <c r="G346" i="20"/>
  <c r="G347" i="20"/>
  <c r="G348" i="20"/>
  <c r="G349" i="20"/>
  <c r="G350" i="20"/>
  <c r="G351" i="20"/>
  <c r="G352" i="20"/>
  <c r="G353" i="20"/>
  <c r="G354" i="20"/>
  <c r="G355" i="20"/>
  <c r="G356" i="20"/>
  <c r="G357" i="20"/>
  <c r="G358" i="20"/>
  <c r="G359" i="20"/>
  <c r="G360" i="20"/>
  <c r="G361" i="20"/>
  <c r="G362" i="20"/>
  <c r="G363" i="20"/>
  <c r="G364" i="20"/>
  <c r="G365" i="20"/>
  <c r="G366" i="20"/>
  <c r="G367" i="20"/>
  <c r="G368" i="20"/>
  <c r="G369" i="20"/>
  <c r="G370" i="20"/>
  <c r="G371" i="20"/>
  <c r="G372" i="20"/>
  <c r="G373" i="20"/>
  <c r="G374" i="20"/>
  <c r="G375" i="20"/>
  <c r="G376" i="20"/>
  <c r="G377" i="20"/>
  <c r="G378" i="20"/>
  <c r="G379" i="20"/>
  <c r="G380" i="20"/>
  <c r="G381" i="20"/>
  <c r="G382" i="20"/>
  <c r="G383" i="20"/>
  <c r="G384" i="20"/>
  <c r="G385" i="20"/>
  <c r="G386" i="20"/>
  <c r="G387" i="20"/>
  <c r="G388" i="20"/>
  <c r="G389" i="20"/>
  <c r="G390" i="20"/>
  <c r="G391" i="20"/>
  <c r="G392" i="20"/>
  <c r="G393" i="20"/>
  <c r="G394" i="20"/>
  <c r="G395" i="20"/>
  <c r="G396" i="20"/>
  <c r="G397" i="20"/>
  <c r="G398" i="20"/>
  <c r="G399" i="20"/>
  <c r="G400" i="20"/>
  <c r="G401" i="20"/>
  <c r="G402" i="20"/>
  <c r="G403" i="20"/>
  <c r="G404" i="20"/>
  <c r="G405" i="20"/>
  <c r="G406" i="20"/>
  <c r="G407" i="20"/>
  <c r="G408" i="20"/>
  <c r="G409" i="20"/>
  <c r="G410" i="20"/>
  <c r="G411" i="20"/>
  <c r="G412" i="20"/>
  <c r="G413" i="20"/>
  <c r="G414" i="20"/>
  <c r="G415" i="20"/>
  <c r="G416" i="20"/>
  <c r="G417" i="20"/>
  <c r="G418" i="20"/>
  <c r="G419" i="20"/>
  <c r="G420" i="20"/>
  <c r="G421" i="20"/>
  <c r="G422" i="20"/>
  <c r="G423" i="20"/>
  <c r="G424" i="20"/>
  <c r="G425" i="20"/>
  <c r="G426" i="20"/>
  <c r="G427" i="20"/>
  <c r="G428" i="20"/>
  <c r="G429" i="20"/>
  <c r="G430" i="20"/>
  <c r="G431" i="20"/>
  <c r="G432" i="20"/>
  <c r="G433" i="20"/>
  <c r="G434" i="20"/>
  <c r="G435" i="20"/>
  <c r="G436" i="20"/>
  <c r="G437" i="20"/>
  <c r="G438" i="20"/>
  <c r="G439" i="20"/>
  <c r="G440" i="20"/>
  <c r="G441" i="20"/>
  <c r="G442" i="20"/>
  <c r="G443" i="20"/>
  <c r="G444" i="20"/>
  <c r="G445" i="20"/>
  <c r="G446" i="20"/>
  <c r="G447" i="20"/>
  <c r="G448" i="20"/>
  <c r="G449" i="20"/>
  <c r="G450" i="20"/>
  <c r="G451" i="20"/>
  <c r="G452" i="20"/>
  <c r="G453" i="20"/>
  <c r="G454" i="20"/>
  <c r="G455" i="20"/>
  <c r="G456" i="20"/>
  <c r="G463" i="20"/>
  <c r="G475" i="20"/>
  <c r="G476" i="20"/>
  <c r="G485" i="20"/>
  <c r="G486" i="20"/>
  <c r="G488" i="20"/>
  <c r="G493" i="20"/>
  <c r="G494" i="20"/>
  <c r="G495" i="20"/>
  <c r="G496" i="20"/>
  <c r="G497" i="20"/>
  <c r="G498" i="20"/>
  <c r="G499" i="20"/>
  <c r="G500" i="20"/>
  <c r="G501" i="20"/>
  <c r="G502" i="20"/>
  <c r="G503" i="20"/>
  <c r="G504" i="20"/>
  <c r="G505" i="20"/>
  <c r="G506" i="20"/>
  <c r="G507" i="20"/>
  <c r="G508" i="20"/>
  <c r="G509" i="20"/>
  <c r="G510" i="20"/>
  <c r="G511" i="20"/>
  <c r="G512" i="20"/>
  <c r="G513" i="20"/>
  <c r="G514" i="20"/>
  <c r="G515" i="20"/>
  <c r="G516" i="20"/>
  <c r="G517" i="20"/>
  <c r="G518" i="20"/>
  <c r="G519" i="20"/>
  <c r="G520" i="20"/>
  <c r="G521" i="20"/>
  <c r="G522" i="20"/>
  <c r="G523" i="20"/>
  <c r="G524" i="20"/>
  <c r="G525" i="20"/>
  <c r="G526" i="20"/>
  <c r="G527" i="20"/>
  <c r="G528" i="20"/>
  <c r="G529" i="20"/>
  <c r="G530" i="20"/>
  <c r="G531" i="20"/>
  <c r="G532" i="20"/>
  <c r="G533" i="20"/>
  <c r="G534" i="20"/>
  <c r="G535" i="20"/>
  <c r="G536" i="20"/>
  <c r="G537" i="20"/>
  <c r="G538" i="20"/>
  <c r="G539" i="20"/>
  <c r="G540" i="20"/>
  <c r="G541" i="20"/>
  <c r="G542" i="20"/>
  <c r="G543" i="20"/>
  <c r="G544" i="20"/>
  <c r="G545" i="20"/>
  <c r="G546" i="20"/>
  <c r="G547" i="20"/>
  <c r="G548" i="20"/>
  <c r="G549" i="20"/>
  <c r="G550" i="20"/>
  <c r="G551" i="20"/>
  <c r="G552" i="20"/>
  <c r="G553" i="20"/>
  <c r="G554" i="20"/>
  <c r="G555" i="20"/>
  <c r="G556" i="20"/>
  <c r="G557" i="20"/>
  <c r="G558" i="20"/>
  <c r="G559" i="20"/>
  <c r="G560" i="20"/>
  <c r="G561" i="20"/>
  <c r="G562" i="20"/>
  <c r="G563" i="20"/>
  <c r="G564" i="20"/>
  <c r="G565" i="20"/>
  <c r="G566" i="20"/>
  <c r="G567" i="20"/>
  <c r="G568" i="20"/>
  <c r="G569" i="20"/>
  <c r="G570" i="20"/>
  <c r="G571" i="20"/>
  <c r="G572" i="20"/>
  <c r="G573" i="20"/>
  <c r="G574" i="20"/>
  <c r="G575" i="20"/>
  <c r="G576" i="20"/>
  <c r="G577" i="20"/>
  <c r="G578" i="20"/>
  <c r="G579" i="20"/>
  <c r="G580" i="20"/>
  <c r="G581" i="20"/>
  <c r="G582" i="20"/>
  <c r="G583" i="20"/>
  <c r="G584" i="20"/>
  <c r="G585" i="20"/>
  <c r="G586" i="20"/>
  <c r="G587" i="20"/>
  <c r="G588" i="20"/>
  <c r="G589" i="20"/>
  <c r="G590" i="20"/>
  <c r="G591" i="20"/>
  <c r="G592" i="20"/>
  <c r="G593" i="20"/>
  <c r="G594" i="20"/>
  <c r="G595" i="20"/>
  <c r="G596" i="20"/>
  <c r="G597" i="20"/>
  <c r="G598" i="20"/>
  <c r="G599" i="20"/>
  <c r="G600" i="20"/>
  <c r="G601" i="20"/>
  <c r="G602" i="20"/>
  <c r="G603" i="20"/>
  <c r="G604" i="20"/>
  <c r="G605" i="20"/>
  <c r="G606" i="20"/>
  <c r="G607" i="20"/>
  <c r="G608" i="20"/>
  <c r="G609" i="20"/>
  <c r="G610" i="20"/>
  <c r="G611" i="20"/>
  <c r="G612" i="20"/>
  <c r="G613" i="20"/>
  <c r="G614" i="20"/>
  <c r="G615" i="20"/>
  <c r="G616" i="20"/>
  <c r="G617" i="20"/>
  <c r="G618" i="20"/>
  <c r="G619" i="20"/>
  <c r="G620" i="20"/>
  <c r="G621" i="20"/>
  <c r="G622" i="20"/>
  <c r="G623" i="20"/>
  <c r="G624" i="20"/>
  <c r="G625" i="20"/>
  <c r="G626" i="20"/>
  <c r="G627" i="20"/>
  <c r="G628" i="20"/>
  <c r="G629" i="20"/>
  <c r="G630" i="20"/>
  <c r="G631" i="20"/>
  <c r="G632" i="20"/>
  <c r="G633" i="20"/>
  <c r="G634" i="20"/>
  <c r="G635" i="20"/>
  <c r="G636" i="20"/>
  <c r="G637" i="20"/>
  <c r="G638" i="20"/>
  <c r="G639" i="20"/>
  <c r="G640" i="20"/>
  <c r="G641" i="20"/>
  <c r="G642" i="20"/>
  <c r="G643" i="20"/>
  <c r="G644" i="20"/>
  <c r="G645" i="20"/>
  <c r="G646" i="20"/>
  <c r="G647" i="20"/>
  <c r="G648" i="20"/>
  <c r="G649" i="20"/>
  <c r="G26" i="18"/>
  <c r="G36" i="18"/>
  <c r="G37" i="18"/>
  <c r="G38" i="18"/>
  <c r="G39" i="18"/>
  <c r="G45" i="18"/>
  <c r="G62" i="18"/>
  <c r="G63" i="18"/>
  <c r="G69" i="18"/>
  <c r="G84" i="18"/>
  <c r="G85" i="18"/>
  <c r="G86" i="18"/>
  <c r="G108" i="18"/>
  <c r="G109" i="18"/>
  <c r="G117" i="18"/>
  <c r="G120" i="18"/>
  <c r="G121" i="18"/>
  <c r="G122" i="18"/>
  <c r="G123" i="18"/>
  <c r="G144" i="18"/>
  <c r="G145" i="18"/>
  <c r="G146" i="18"/>
  <c r="G147" i="18"/>
  <c r="G165" i="18"/>
  <c r="G181" i="18"/>
  <c r="G182" i="18"/>
  <c r="G183" i="18"/>
  <c r="G192" i="18"/>
  <c r="G12" i="18"/>
  <c r="G13" i="18"/>
  <c r="G14" i="18"/>
  <c r="G15" i="18"/>
  <c r="G16" i="18"/>
  <c r="G17" i="18"/>
  <c r="G18" i="18"/>
  <c r="G19" i="18"/>
  <c r="G20" i="18"/>
  <c r="G21" i="18"/>
  <c r="G22" i="18"/>
  <c r="G23" i="18"/>
  <c r="G24" i="18"/>
  <c r="G25" i="18"/>
  <c r="G27" i="18"/>
  <c r="G28" i="18"/>
  <c r="G29" i="18"/>
  <c r="G30" i="18"/>
  <c r="G31" i="18"/>
  <c r="G32" i="18"/>
  <c r="G33" i="18"/>
  <c r="G34" i="18"/>
  <c r="G35" i="18"/>
  <c r="G40" i="18"/>
  <c r="G41" i="18"/>
  <c r="G42" i="18"/>
  <c r="G43" i="18"/>
  <c r="G44" i="18"/>
  <c r="G46" i="18"/>
  <c r="G47" i="18"/>
  <c r="G48" i="18"/>
  <c r="G49" i="18"/>
  <c r="G50" i="18"/>
  <c r="G51" i="18"/>
  <c r="G52" i="18"/>
  <c r="G53" i="18"/>
  <c r="G54" i="18"/>
  <c r="G55" i="18"/>
  <c r="G56" i="18"/>
  <c r="G57" i="18"/>
  <c r="G58" i="18"/>
  <c r="G59" i="18"/>
  <c r="G60" i="18"/>
  <c r="G61" i="18"/>
  <c r="G64" i="18"/>
  <c r="G65" i="18"/>
  <c r="G66" i="18"/>
  <c r="G67" i="18"/>
  <c r="G68" i="18"/>
  <c r="G70" i="18"/>
  <c r="G71" i="18"/>
  <c r="G72" i="18"/>
  <c r="G73" i="18"/>
  <c r="G74" i="18"/>
  <c r="G75" i="18"/>
  <c r="G76" i="18"/>
  <c r="G77" i="18"/>
  <c r="G78" i="18"/>
  <c r="G79" i="18"/>
  <c r="G80" i="18"/>
  <c r="G81" i="18"/>
  <c r="G82" i="18"/>
  <c r="G83" i="18"/>
  <c r="G87" i="18"/>
  <c r="G88" i="18"/>
  <c r="G89" i="18"/>
  <c r="G90" i="18"/>
  <c r="G91" i="18"/>
  <c r="G92" i="18"/>
  <c r="G93" i="18"/>
  <c r="G94" i="18"/>
  <c r="G95" i="18"/>
  <c r="G96" i="18"/>
  <c r="G97" i="18"/>
  <c r="G98" i="18"/>
  <c r="G99" i="18"/>
  <c r="G100" i="18"/>
  <c r="G101" i="18"/>
  <c r="G102" i="18"/>
  <c r="G103" i="18"/>
  <c r="G104" i="18"/>
  <c r="G105" i="18"/>
  <c r="G106" i="18"/>
  <c r="G107" i="18"/>
  <c r="G110" i="18"/>
  <c r="G111" i="18"/>
  <c r="G112" i="18"/>
  <c r="G113" i="18"/>
  <c r="G114" i="18"/>
  <c r="G115" i="18"/>
  <c r="G116" i="18"/>
  <c r="G118" i="18"/>
  <c r="G119" i="18"/>
  <c r="G124" i="18"/>
  <c r="G125" i="18"/>
  <c r="G126" i="18"/>
  <c r="G127" i="18"/>
  <c r="G128" i="18"/>
  <c r="G129" i="18"/>
  <c r="G130" i="18"/>
  <c r="G131" i="18"/>
  <c r="G132" i="18"/>
  <c r="G133" i="18"/>
  <c r="G134" i="18"/>
  <c r="G135" i="18"/>
  <c r="G136" i="18"/>
  <c r="G137" i="18"/>
  <c r="G138" i="18"/>
  <c r="G139" i="18"/>
  <c r="G140" i="18"/>
  <c r="G141" i="18"/>
  <c r="G142" i="18"/>
  <c r="G143" i="18"/>
  <c r="G148" i="18"/>
  <c r="G149" i="18"/>
  <c r="G150" i="18"/>
  <c r="G151" i="18"/>
  <c r="G152" i="18"/>
  <c r="G153" i="18"/>
  <c r="G154" i="18"/>
  <c r="G155" i="18"/>
  <c r="G156" i="18"/>
  <c r="G157" i="18"/>
  <c r="G158" i="18"/>
  <c r="G159" i="18"/>
  <c r="G160" i="18"/>
  <c r="G161" i="18"/>
  <c r="G162" i="18"/>
  <c r="G163" i="18"/>
  <c r="G164" i="18"/>
  <c r="G166" i="18"/>
  <c r="G167" i="18"/>
  <c r="G168" i="18"/>
  <c r="G169" i="18"/>
  <c r="G170" i="18"/>
  <c r="G171" i="18"/>
  <c r="G172" i="18"/>
  <c r="G173" i="18"/>
  <c r="G174" i="18"/>
  <c r="G175" i="18"/>
  <c r="G176" i="18"/>
  <c r="G177" i="18"/>
  <c r="G178" i="18"/>
  <c r="G179" i="18"/>
  <c r="G180" i="18"/>
  <c r="G184" i="18"/>
  <c r="G185" i="18"/>
  <c r="G186" i="18"/>
  <c r="G187" i="18"/>
  <c r="G188" i="18"/>
  <c r="G189" i="18"/>
  <c r="G190" i="18"/>
  <c r="G191" i="18"/>
  <c r="G193" i="18"/>
  <c r="G194" i="18"/>
  <c r="G195" i="18"/>
  <c r="G196" i="18"/>
  <c r="G197" i="18"/>
  <c r="G198" i="18"/>
  <c r="G11" i="18"/>
  <c r="G20" i="21"/>
  <c r="G14" i="21"/>
  <c r="G13" i="21"/>
  <c r="G21" i="21"/>
  <c r="G19" i="21"/>
  <c r="G18" i="21"/>
  <c r="G17" i="21"/>
  <c r="G16" i="21"/>
  <c r="G15" i="21"/>
  <c r="G12" i="21"/>
  <c r="G11" i="21"/>
  <c r="G12" i="17"/>
  <c r="G13" i="17"/>
  <c r="G14" i="17"/>
  <c r="G15" i="17"/>
  <c r="G16" i="17"/>
  <c r="G17" i="17"/>
  <c r="G18" i="17"/>
  <c r="G19" i="17"/>
  <c r="G20" i="17"/>
  <c r="G21" i="17"/>
  <c r="G22" i="17"/>
  <c r="G23" i="17"/>
  <c r="G24" i="17"/>
  <c r="G11" i="17"/>
  <c r="G12" i="14"/>
  <c r="G13" i="14"/>
  <c r="G14" i="14"/>
  <c r="G15" i="14"/>
  <c r="G16" i="14"/>
  <c r="G17" i="14"/>
  <c r="G18" i="14"/>
  <c r="G19" i="14"/>
  <c r="G20" i="14"/>
  <c r="G21" i="14"/>
  <c r="G22" i="14"/>
  <c r="G23" i="14"/>
  <c r="G24" i="14"/>
  <c r="G25" i="14"/>
  <c r="G26" i="14"/>
  <c r="G11" i="14"/>
  <c r="F675" i="23" l="1"/>
  <c r="H675" i="23" s="1"/>
  <c r="F661" i="23"/>
  <c r="H661" i="23" s="1"/>
  <c r="F682" i="23"/>
  <c r="H682" i="23" s="1"/>
  <c r="F686" i="23"/>
  <c r="H686" i="23" s="1"/>
  <c r="H674" i="23"/>
  <c r="F665" i="23"/>
  <c r="H665" i="23" s="1"/>
  <c r="H663" i="23"/>
  <c r="H660" i="23"/>
  <c r="F657" i="23"/>
  <c r="H657" i="23" s="1"/>
  <c r="F669" i="23"/>
  <c r="H669" i="23" s="1"/>
  <c r="H684" i="23"/>
  <c r="E487" i="20"/>
  <c r="G487" i="20" s="1"/>
  <c r="E491" i="20"/>
  <c r="G491" i="20" s="1"/>
  <c r="G489" i="20"/>
  <c r="E480" i="20"/>
  <c r="G480" i="20" s="1"/>
  <c r="E474" i="20"/>
  <c r="G474" i="20" s="1"/>
  <c r="E466" i="20"/>
  <c r="G466" i="20" s="1"/>
  <c r="E470" i="20"/>
  <c r="G470" i="20" s="1"/>
  <c r="E462" i="20"/>
  <c r="G462"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tc={72A71D42-504B-4306-B9B9-0183CA808BC3}</author>
  </authors>
  <commentList>
    <comment ref="A390" authorId="0" shapeId="0" xr:uid="{72A71D42-504B-4306-B9B9-0183CA808BC3}">
      <text>
        <t>[Threaded comment]
Your version of Excel allows you to read this threaded comment; however, any edits to it will get removed if the file is opened in a newer version of Excel. Learn more: https://go.microsoft.com/fwlink/?linkid=870924
Comment:
    MVAIH</t>
      </text>
    </comment>
  </commentList>
</comments>
</file>

<file path=xl/sharedStrings.xml><?xml version="1.0" encoding="utf-8"?>
<sst xmlns="http://schemas.openxmlformats.org/spreadsheetml/2006/main" count="6322" uniqueCount="1806">
  <si>
    <t>Request for Proposals for</t>
  </si>
  <si>
    <t>AED Units and Accessories</t>
  </si>
  <si>
    <r>
      <t xml:space="preserve">Issued by the </t>
    </r>
    <r>
      <rPr>
        <b/>
        <sz val="11"/>
        <color rgb="FF3B3838"/>
        <rFont val="Barlow"/>
      </rPr>
      <t>State of Oklahoma</t>
    </r>
  </si>
  <si>
    <t>Solicitation Number EV00000354</t>
  </si>
  <si>
    <t>Attachment H
COST  &amp; DELIVERY TIME PROPOSAL INSTRUCTIONS</t>
  </si>
  <si>
    <t>H.1</t>
  </si>
  <si>
    <t>Read and review the complete RFP for Automated External Defibrillator (AED) Units and Accessories to identify the categories of requested cost and estimation for AED Units and supplies.</t>
  </si>
  <si>
    <t>H.2</t>
  </si>
  <si>
    <t xml:space="preserve">Each category has it's own cost schedule and tab. At the bottom of this Cost Proposal spreadsheet, select the tab for the category(s) for which you are submitting a proposal, ensuring a tab is filled out for every category of response as well as the estimated delivery times of any proposed items. </t>
  </si>
  <si>
    <t>H.3</t>
  </si>
  <si>
    <t>Write your company name and price validity period in the appropriate lines of each Category Spreadsheet you are proposing.</t>
  </si>
  <si>
    <t>H.4</t>
  </si>
  <si>
    <t>Fill in the white boxes with the required information for each category you are proposing, this document will serve as your full-line catalog offering. Offeror must provide a whole number discount (e.g. 10%, not 10.3%) for each item listed. If not bidding, mark "No Bid" for that Category. Offeror must provide separate pricing for AED accessories (on the appropriate tab) that are compatible with the AED units being proposed.</t>
  </si>
  <si>
    <t>H.5</t>
  </si>
  <si>
    <t>All AED catalog offerings are considered for the purpose of this solicitation.  Value-add items/services can be added on the Value-Add tab but will not be scored. Listed value-add items may be considered for addition to the contract to those offeror’s awarded a master agreement.</t>
  </si>
  <si>
    <t>H.6</t>
  </si>
  <si>
    <t>All discounts offered must include all anticipated charges, including but not limited to, freight and delivery, warehousing, transaction fees, overhead, profits, and NASPO Administrative Fee (0.25%).  The proposed discount as awarded will be the minimum discount; higher discounts may be negotiated between the ordering Participating Entity and the Contractor, but the discount may not ever drop below the discount offered in this proposal.</t>
  </si>
  <si>
    <t>H.7</t>
  </si>
  <si>
    <r>
      <t>Completed Cost Proposals must be included in your proposal, sealed separately and labeled per instruction in the RFP Summary section III.3.</t>
    </r>
    <r>
      <rPr>
        <b/>
        <sz val="11"/>
        <color theme="1"/>
        <rFont val="Calibri"/>
        <family val="2"/>
        <scheme val="minor"/>
      </rPr>
      <t xml:space="preserve"> </t>
    </r>
    <r>
      <rPr>
        <sz val="11"/>
        <color theme="1"/>
        <rFont val="Calibri"/>
        <family val="2"/>
        <scheme val="minor"/>
      </rPr>
      <t>Failure to include a completed Cost Schedule with your submittal will cause your submittal to be deemed non-responsive.</t>
    </r>
  </si>
  <si>
    <t>H.8</t>
  </si>
  <si>
    <t>The Value-Add tab of this Cost Schedule Spreadsheet is for entering any value-add discount off of normal rates for services your company may wish to include in its Master Agreement if awarded.  These optional services you list under the Value-Add category will not be evaluated in the cost equation for scoring in this solicitation, but they will be made part of the Master Agreement(s) resulting from this solicitation as value-add service options.  If your company does not wish to provide one or more of the services listed in this Category, leave those lines blank.  If there are any additional service options you would include that aren't listed, write them in the blank lines provided along with the discount to be applied to that service.  Value-added services not listed on this submittal form will not be allowed under this Master Agreement without prior written approval from the Lead State Procurement Officer.</t>
  </si>
  <si>
    <t>Proposal is for the Discount from published List Price - Net Price reflected here is based on List Price at time of RFP Submission</t>
  </si>
  <si>
    <t>Offeror Name: Stryker Sales, LLC through its Medical Division</t>
  </si>
  <si>
    <t>Validity Period:</t>
  </si>
  <si>
    <t xml:space="preserve">Category I: AED Units - Fully Automated </t>
  </si>
  <si>
    <t>Item Number</t>
  </si>
  <si>
    <t>Product Description</t>
  </si>
  <si>
    <t>UOM</t>
  </si>
  <si>
    <t>QTY per UOM</t>
  </si>
  <si>
    <t>List Price</t>
  </si>
  <si>
    <t>% Discount</t>
  </si>
  <si>
    <t>Net Price</t>
  </si>
  <si>
    <t>EA</t>
  </si>
  <si>
    <t>360-STR-US-10</t>
  </si>
  <si>
    <t>HeartSine SAM 360P AED, Fully-automatic</t>
  </si>
  <si>
    <t>360-STR-US-AV</t>
  </si>
  <si>
    <t>HeartSine SAM 360P AED Aviation, Fully-Automatic</t>
  </si>
  <si>
    <t>360-STR-US-GW</t>
  </si>
  <si>
    <t>PACKAGE, 360P, Gateway, PP01,</t>
  </si>
  <si>
    <t>99512-001263</t>
  </si>
  <si>
    <t>LPCR2 Fully-automatic, WIFI,English, Bag</t>
  </si>
  <si>
    <t>99512-001264</t>
  </si>
  <si>
    <t>LPCR2 Fully-automatic, WIFI,English, Handle</t>
  </si>
  <si>
    <t>99512-001267</t>
  </si>
  <si>
    <t>LPCR2 Fully-automatic, WIFI,English-Spanish, Bag</t>
  </si>
  <si>
    <t>99512-001268</t>
  </si>
  <si>
    <t>LPCR2 Fully-automatic, WIFI,English-Spanish, Handle</t>
  </si>
  <si>
    <t>99512-001434</t>
  </si>
  <si>
    <t>LPCR2 USB Fully-automatic, English, Handle</t>
  </si>
  <si>
    <r>
      <t>[</t>
    </r>
    <r>
      <rPr>
        <sz val="8"/>
        <color rgb="FFFF0000"/>
        <rFont val="Arial"/>
        <family val="2"/>
      </rPr>
      <t>Add additional rows as needed.</t>
    </r>
    <r>
      <rPr>
        <sz val="8"/>
        <color theme="1"/>
        <rFont val="Arial"/>
        <family val="2"/>
      </rPr>
      <t>]</t>
    </r>
  </si>
  <si>
    <t>Notes:</t>
  </si>
  <si>
    <t xml:space="preserve">1.	Products or services are also quoted in the pdf price list. If the required item is not available in the pricelist, the participating entity can contact local Sales Account Manager through https://www.stryker.com/us/en/emergency-care/contact.html for advice.
2.	If Agreement is a multi-year contract, Supplier may increase pricing no more than once annually in accordance with CPI and other industry standards. Such price increase shall be incorporated by amendment to this Agreement and signed by NASPO and Supplier.
</t>
  </si>
  <si>
    <t xml:space="preserve">Category II: AED Units - Semi Automated </t>
  </si>
  <si>
    <t>350-STR-US-10</t>
  </si>
  <si>
    <t>HeartSine SAM 350P AED</t>
  </si>
  <si>
    <t>350-STR-US-AV</t>
  </si>
  <si>
    <t>HeartSine SAM 350P AED Aviation</t>
  </si>
  <si>
    <t>350-STR-AA-AV</t>
  </si>
  <si>
    <t>PKG,350P, PP07,EN,AA ,RED CASE</t>
  </si>
  <si>
    <t>450-STR-US-10</t>
  </si>
  <si>
    <t>HeartSine SAM 450P AED</t>
  </si>
  <si>
    <t>350-STR-US-GW</t>
  </si>
  <si>
    <t>PACKAGE,350P, Gateway, PP01,US</t>
  </si>
  <si>
    <t>450-STR-US-AV</t>
  </si>
  <si>
    <t>HeartSine SAM 450P AED Avaition</t>
  </si>
  <si>
    <t>450-STR-US-GW</t>
  </si>
  <si>
    <t>PACKAGE, 450P, Gateway,PP03J,</t>
  </si>
  <si>
    <t>99512-001435</t>
  </si>
  <si>
    <t>LPCR2 USB Semi-automatic, English, Handle</t>
  </si>
  <si>
    <t>99512-001262</t>
  </si>
  <si>
    <t>LPCR2 Semi-automatic, WIFI,English, Handle</t>
  </si>
  <si>
    <t>99512-001261</t>
  </si>
  <si>
    <t>LPCR2 Semi-automatic, WIFI,English, Bag</t>
  </si>
  <si>
    <t>99512-001266</t>
  </si>
  <si>
    <t>LPCR2 Semi-automatic, WIFI,English-Spanish, Handle</t>
  </si>
  <si>
    <t>99512-001265</t>
  </si>
  <si>
    <t>LPCR2 Semi-automatic, WIFI,English-Spanish, Bag</t>
  </si>
  <si>
    <t>99425-000023</t>
  </si>
  <si>
    <t>LIFEPAK 1000 Graphical Display Standard Setup w/carry case, battery &amp; electrodes</t>
  </si>
  <si>
    <t>99425-000025</t>
  </si>
  <si>
    <t>LIFEPAK 1000 ECG Display, Standard Setup w/carry case, battery &amp; electrodes</t>
  </si>
  <si>
    <t>1.	Products or services are also quoted in the pdf price list. If the required item is not available in the pricelist, the participating entity can contact local Sales Account Manager through https://www.stryker.com/us/en/emergency-care/contact.html for advice.
2.	If Agreement is a multi-year contract, Supplier may increase pricing no more than once annually in accordance with CPI and other industry standards. Such price increase shall be incorporated by amendment to this Agreement and signed by NASPO and Supplier.</t>
  </si>
  <si>
    <t>AED Accessories</t>
  </si>
  <si>
    <t>26500-003645</t>
  </si>
  <si>
    <t xml:space="preserve">TAG,LOCAL EMERGENCY CONTACT NUMBER,911,MULTI </t>
  </si>
  <si>
    <t>26500-002040</t>
  </si>
  <si>
    <t>Quik reference Instruction Card for AED and CPR instruction</t>
  </si>
  <si>
    <t>21300-008152</t>
  </si>
  <si>
    <t xml:space="preserve">COVER, USB PORT, LPCR2 </t>
  </si>
  <si>
    <t>21300-008143</t>
  </si>
  <si>
    <t xml:space="preserve">CABLE, USB2.0 A MALE TO MICRO-B, L 5.5FT    </t>
  </si>
  <si>
    <t>11250-000106</t>
  </si>
  <si>
    <t>Charge-Pak, LPCR-T AED Trainer</t>
  </si>
  <si>
    <t>21250-000003</t>
  </si>
  <si>
    <t>DOOR, BATTERY, 3 PACK, TRAINER, LPCR2</t>
  </si>
  <si>
    <t>21300-004579</t>
  </si>
  <si>
    <t>LIFEPAK CR Plus Replacement shoulder strap for carry case</t>
  </si>
  <si>
    <t>ACC-REM-GW</t>
  </si>
  <si>
    <t>HeartSine Gateway,Removal Tool</t>
  </si>
  <si>
    <t>26500-001156</t>
  </si>
  <si>
    <t>LIFEPAK CR Plus Operating Instructions: LIFEPAK CR Plus Training System</t>
  </si>
  <si>
    <t>11141-000166</t>
  </si>
  <si>
    <t>BATTERY, D-CELL, TRAINER, LPCR2, Pack of 4</t>
  </si>
  <si>
    <t>11250-000139</t>
  </si>
  <si>
    <t>ASSY, TRAY COVER WITH HANDLE, TRAINER, LPCR2</t>
  </si>
  <si>
    <t>21250-000004</t>
  </si>
  <si>
    <t>ASSY, LID, LOCALIZED, TRAINER, LPCR2, ENGLISH</t>
  </si>
  <si>
    <t>11250-000144</t>
  </si>
  <si>
    <t>MANIKIN, TRAINER, LPCR2</t>
  </si>
  <si>
    <t>11250-000178</t>
  </si>
  <si>
    <t>Replacement Handle Kit</t>
  </si>
  <si>
    <t>11512-000002</t>
  </si>
  <si>
    <t xml:space="preserve">Handle Kit </t>
  </si>
  <si>
    <t>21300-006586</t>
  </si>
  <si>
    <t>PEDESTAL FOR SWITCH</t>
  </si>
  <si>
    <t>11250-000142</t>
  </si>
  <si>
    <t>USB, REPROGRAMMING, TRAINER, LPCR2, CR2T-1.0S</t>
  </si>
  <si>
    <t>11998-000327</t>
  </si>
  <si>
    <t>AED Wall Sign Ilcor w/logo, Flat,8x10</t>
  </si>
  <si>
    <t>11998-000330</t>
  </si>
  <si>
    <t>AED Wall Sign  Traditional w/logo, Flat, 8x10</t>
  </si>
  <si>
    <t>TRN-ACC-14</t>
  </si>
  <si>
    <t>HeartSine Trainer battery charger</t>
  </si>
  <si>
    <t>PAD-ACC-02</t>
  </si>
  <si>
    <t>USB Data Download Cable - HeartSine</t>
  </si>
  <si>
    <t>21300-006462</t>
  </si>
  <si>
    <t>LID,LIFEPAK CR PLUS,ENHANCED,P</t>
  </si>
  <si>
    <t>ACC-BAT-GW</t>
  </si>
  <si>
    <t>HeartSine Gateway,Replacement</t>
  </si>
  <si>
    <t>11998-000328</t>
  </si>
  <si>
    <t>AED Wall Sign  Ilcor w/logo, T-mount, 8x10</t>
  </si>
  <si>
    <t>11998-000329</t>
  </si>
  <si>
    <t>AED Wall Sign Ilcor w/logo, Tent, 7x8</t>
  </si>
  <si>
    <t>11998-000331</t>
  </si>
  <si>
    <t>AED Wall Sign  Traditional w/logo, T-mount, 8x10</t>
  </si>
  <si>
    <t>11998-000332</t>
  </si>
  <si>
    <t>AED Wall Sign  Traditional w/logo, Tent, 7x8</t>
  </si>
  <si>
    <t>11998-000333</t>
  </si>
  <si>
    <t>AED Wall Sign  Traditional w/o logo, T-mount, 8x10</t>
  </si>
  <si>
    <t>11260-000014</t>
  </si>
  <si>
    <t>LIFEPAK CR Plus Training System replacement carry case</t>
  </si>
  <si>
    <t>11101-000003</t>
  </si>
  <si>
    <t>AED Trainer new style training electrodes (5 pr)</t>
  </si>
  <si>
    <t>11210-000046</t>
  </si>
  <si>
    <t>New Wall Bracket - White/Red</t>
  </si>
  <si>
    <t>11210-000047</t>
  </si>
  <si>
    <t>New Wall Bracket - Green</t>
  </si>
  <si>
    <t>11250-000015</t>
  </si>
  <si>
    <t>LIFEPAK CR Plus Training System replacement training electrodes</t>
  </si>
  <si>
    <t>11250-000042</t>
  </si>
  <si>
    <t>Replacement infant/child AED training electrodes</t>
  </si>
  <si>
    <t>TRN-ACC-02</t>
  </si>
  <si>
    <t>HeartSine AED Trainer Electrodes - 10</t>
  </si>
  <si>
    <t>11250-000141</t>
  </si>
  <si>
    <t>USB, BLUETOOTH, TRAINER, LPCR2</t>
  </si>
  <si>
    <t>11998-000321</t>
  </si>
  <si>
    <t>Ambu Res-Cue Mask First Responder Kit</t>
  </si>
  <si>
    <t>11250-000099</t>
  </si>
  <si>
    <t>LIFEPAK CR PLUS TRAINING REMOTE AND CABLE 1/EA</t>
  </si>
  <si>
    <t>11260-000048</t>
  </si>
  <si>
    <t>ASSY, CARRY TOTE, TRAINER, LPCR2, ENGLISH</t>
  </si>
  <si>
    <t>TRN-PAK-04</t>
  </si>
  <si>
    <t>Pad-Pak Electrode Cartridge for Trainer</t>
  </si>
  <si>
    <t>PAD-BAG-01</t>
  </si>
  <si>
    <t>Carry Case for HeartSine AED</t>
  </si>
  <si>
    <t>11140-000101</t>
  </si>
  <si>
    <t>Power Cord Grounded</t>
  </si>
  <si>
    <t>21300-006587</t>
  </si>
  <si>
    <t>CENTRAL ALARM SWITCH for CR Plus</t>
  </si>
  <si>
    <t>11512-000001</t>
  </si>
  <si>
    <t xml:space="preserve">Replacement Lid Kit </t>
  </si>
  <si>
    <t>11101-000004</t>
  </si>
  <si>
    <t>AED training electrode set -  (5pr), cable &amp; pouch</t>
  </si>
  <si>
    <t>21300-004576</t>
  </si>
  <si>
    <t>LIFEPAK CR Plus Carrying case</t>
  </si>
  <si>
    <t>11250-000045</t>
  </si>
  <si>
    <t>Infant/child AED training electrodes training set</t>
  </si>
  <si>
    <t>PAD-CAB-02</t>
  </si>
  <si>
    <t>Wall Bracket for HeartSine AED</t>
  </si>
  <si>
    <t>11260-000047</t>
  </si>
  <si>
    <t xml:space="preserve">Carry Case Kit </t>
  </si>
  <si>
    <t>11250-000012</t>
  </si>
  <si>
    <t>Adult AED QUIK-PAK Training Electrode Set  (Box of 5 pair)</t>
  </si>
  <si>
    <t>11140-000100</t>
  </si>
  <si>
    <t>AC/DC POWER CONVERTER, LP1000 BATTERY CHARGER</t>
  </si>
  <si>
    <t>11140-000091</t>
  </si>
  <si>
    <t>Replacement Part: AC/DC power converter, LP1000 Battery Charger</t>
  </si>
  <si>
    <t>TRN-ACC-03</t>
  </si>
  <si>
    <t>HeartSine AED Trainer Electrodes - 25</t>
  </si>
  <si>
    <t>11210-000021</t>
  </si>
  <si>
    <t>Wall mount bracket for LIFEPAK CR Plus</t>
  </si>
  <si>
    <t>11101-000016</t>
  </si>
  <si>
    <t>Electrode replacement infant/child reduced energy</t>
  </si>
  <si>
    <t>11101-000021</t>
  </si>
  <si>
    <t>Replacement Electrode Kit</t>
  </si>
  <si>
    <t>11210-000001</t>
  </si>
  <si>
    <t>Wall mount bracket for AED</t>
  </si>
  <si>
    <t>PAD-BAG-02</t>
  </si>
  <si>
    <t>Backpack for HeartSine AED</t>
  </si>
  <si>
    <t>PAD-CAB-04</t>
  </si>
  <si>
    <t>HeartSine Wall Cabinet with Alarm</t>
  </si>
  <si>
    <t>11250-000145</t>
  </si>
  <si>
    <t>TRAY, ELECTRODE, TRAINER, LPCR2</t>
  </si>
  <si>
    <t>TRN-ACC-16</t>
  </si>
  <si>
    <t>SAM 350P AED Trainer Remote Control</t>
  </si>
  <si>
    <t>TRN-ACC-18</t>
  </si>
  <si>
    <t>SAM 360P AED Trainer Remote Control</t>
  </si>
  <si>
    <t>TRN-ACC-19</t>
  </si>
  <si>
    <t>SAM 450P AED Trainer Remote Control</t>
  </si>
  <si>
    <t>PAD-PAK-01</t>
  </si>
  <si>
    <t>US Adult Pad-Pak for HeartSine AEDs</t>
  </si>
  <si>
    <t>11250-000140</t>
  </si>
  <si>
    <t>PADS, REPLACEMENT, TRAINER, LPCR2, 5 Sets</t>
  </si>
  <si>
    <t>11101-000017</t>
  </si>
  <si>
    <t>Electrode Infant/Child reduced energy starter kit</t>
  </si>
  <si>
    <t>PAD-PAK-07</t>
  </si>
  <si>
    <t>Aviation Pad-Pak for HeartSine AEDs</t>
  </si>
  <si>
    <t>PAD-PAK-02</t>
  </si>
  <si>
    <t>US Pediatric-Pak for HeartSine AEDs</t>
  </si>
  <si>
    <t>11141-000165</t>
  </si>
  <si>
    <t>Replacement Battery Kit</t>
  </si>
  <si>
    <t>ACC-GTW-US-01</t>
  </si>
  <si>
    <t>PACKAGE, Gateway, US</t>
  </si>
  <si>
    <t>11403-000002</t>
  </si>
  <si>
    <t>LIFEPAK CR Plus Replacement Kit for Charge-Pak  1 set of electrodes</t>
  </si>
  <si>
    <t>11260-000015</t>
  </si>
  <si>
    <t>LIFEPAK CR Plus Hard shell carry case</t>
  </si>
  <si>
    <t>11998-000293</t>
  </si>
  <si>
    <t>Wall Cabinet - Fully-recessed for AED, 1.5" Trim</t>
  </si>
  <si>
    <t>11403-000001</t>
  </si>
  <si>
    <t>LIFEPAK CR Plus Replacement Kit for Charge-Pak 2 sets of electrodes</t>
  </si>
  <si>
    <t>11998-000310</t>
  </si>
  <si>
    <t>AED Wall Cabinet, surface mount with alarm and strobe</t>
  </si>
  <si>
    <t>11220-000089</t>
  </si>
  <si>
    <t>AED Wall Cabinet - FR, SE, Steel, Orange</t>
  </si>
  <si>
    <t>11998-000292</t>
  </si>
  <si>
    <t>Wall Cabinet - Semi-recessed for AED, 3" Trim</t>
  </si>
  <si>
    <t>TRN-350-AS</t>
  </si>
  <si>
    <t>TRAINER,350,ES,TRN-350-AS</t>
  </si>
  <si>
    <t>TRN-360-AS</t>
  </si>
  <si>
    <t>TRAINER,360,ES,TRN-360-AS</t>
  </si>
  <si>
    <t>11220-000079</t>
  </si>
  <si>
    <t>AED Wall Cabinet with alarm - surface mount, rolled edges</t>
  </si>
  <si>
    <t>11220-000082</t>
  </si>
  <si>
    <t>AED Wall Cabinet, SM, RE, OSHA, Orange</t>
  </si>
  <si>
    <t>11996-000441</t>
  </si>
  <si>
    <t>Wall Cabinet, Rotaid Plus, With Alarm, White</t>
  </si>
  <si>
    <t>11996-000443</t>
  </si>
  <si>
    <t>Wall Cabinet, Rotaid Plus, With Alarm, Red</t>
  </si>
  <si>
    <t>11250-000077</t>
  </si>
  <si>
    <t>SHIP ASSY-LPCR-T, ENG/ITA/SPA</t>
  </si>
  <si>
    <t>11250-000073</t>
  </si>
  <si>
    <t>LIFEPAK CR Plus Training System</t>
  </si>
  <si>
    <t>11220-000093</t>
  </si>
  <si>
    <t>LIFEPAK WALL BOX, PLASTIC</t>
  </si>
  <si>
    <t>11220-000090</t>
  </si>
  <si>
    <t>AED Wall Cabinet - FR, SE, Steel, Timed Strobe, Orange</t>
  </si>
  <si>
    <t>11220-000083</t>
  </si>
  <si>
    <t>AED Wall Cabinet with alarm and strobe -surface mount, rolled edges</t>
  </si>
  <si>
    <t>11996-000445</t>
  </si>
  <si>
    <t>Wall Cabinet, Rotaid Solid Plus, with Alarm, White</t>
  </si>
  <si>
    <t>11996-000447</t>
  </si>
  <si>
    <t>Wall Cabinet, Rotaid Solid Plus, with Alarm, Red</t>
  </si>
  <si>
    <t>11220-000088</t>
  </si>
  <si>
    <t>AED Wall Cabinet - FR, SE, ALUM, Timed Strobe, Orange</t>
  </si>
  <si>
    <t>TRN-350-US</t>
  </si>
  <si>
    <t>HeartSine SAM 350P AED Trainer</t>
  </si>
  <si>
    <t>TRN-360-US</t>
  </si>
  <si>
    <t>HeartSine SAM 360P AED Trainer</t>
  </si>
  <si>
    <t>TRN-450-US</t>
  </si>
  <si>
    <t>HeartSine SAM 450P AED Trainer</t>
  </si>
  <si>
    <t>11220-000087</t>
  </si>
  <si>
    <t>AED Wall Cabinet - SM, RE, Steel, Timed strobe, Orange</t>
  </si>
  <si>
    <t>11210-000048</t>
  </si>
  <si>
    <t>WALLCABINET SS-SEMI RECESS,FIR</t>
  </si>
  <si>
    <t>11140-000099</t>
  </si>
  <si>
    <t>Rechargeable Battery Charger kit, LP1000</t>
  </si>
  <si>
    <t>11210-000027</t>
  </si>
  <si>
    <t>AED Wall Cabinet with alarm, fire rated - recessed, square edges</t>
  </si>
  <si>
    <t>11210-000026</t>
  </si>
  <si>
    <t>AED Wall Cabinet with alarm, fire rated - semi-recessed, rolled edges</t>
  </si>
  <si>
    <t>11220-000078</t>
  </si>
  <si>
    <t>Wall Cabinet, small, fully recessed, SS</t>
  </si>
  <si>
    <t>11220-000077</t>
  </si>
  <si>
    <t>Wall Cabinet, standard, semi-recessed, SS</t>
  </si>
  <si>
    <t>11220-000086</t>
  </si>
  <si>
    <t>AED Wall Cabinet - SM, SS, ALUM, Timed Strobe, Orange</t>
  </si>
  <si>
    <t>11220-000076</t>
  </si>
  <si>
    <t>Wall Cabinet, standard, surface mount, SS</t>
  </si>
  <si>
    <t>11220-000084</t>
  </si>
  <si>
    <t>AED Wall Cabinet with alarm and strobe - surface mount, rolled edges</t>
  </si>
  <si>
    <t>11250-000162</t>
  </si>
  <si>
    <t>KIT, SHIPPING, TRAINER, LPCR2, ENGLISH</t>
  </si>
  <si>
    <t>11996-000449</t>
  </si>
  <si>
    <t>Wall Cabinet, Rotaid Solid Plus, Heat, with Alarm, White</t>
  </si>
  <si>
    <t>11996-000451</t>
  </si>
  <si>
    <t>Wall Cabinet, Rotaid Solid Plus, Heat, with Alarm, Red</t>
  </si>
  <si>
    <t>11250-000147</t>
  </si>
  <si>
    <t>KIT, SHIPPING, DEMO, LPCR2, ENGLISH</t>
  </si>
  <si>
    <t>11210-000028</t>
  </si>
  <si>
    <t>AED Floor Stand Cabinet with alarm- White</t>
  </si>
  <si>
    <t>11210-000029</t>
  </si>
  <si>
    <t>AED Floor Stand Cabinet with alarm- Grey</t>
  </si>
  <si>
    <t>Value-Add</t>
  </si>
  <si>
    <t>Value-Add: Examples include battery replacement plans, unconventional training options, alternative maintenance plans, and other services not specified.</t>
  </si>
  <si>
    <t>Item Number or Service</t>
  </si>
  <si>
    <t>Product/Service Description</t>
  </si>
  <si>
    <t>11110-000038</t>
  </si>
  <si>
    <t>CABLE ASSY-THERAPY,QUIK-COMBO,</t>
  </si>
  <si>
    <t>11130-000061</t>
  </si>
  <si>
    <t>Standard hard paddles for use w/LIFEPAK 15</t>
  </si>
  <si>
    <t>11131-000001</t>
  </si>
  <si>
    <t>Internal paddle handles w/discharge control for use with LIFEPAK 12 or LIFEPAK 20</t>
  </si>
  <si>
    <t>11131-000010</t>
  </si>
  <si>
    <t>Internal paddles - 1" size (6.25" shaft length)</t>
  </si>
  <si>
    <t>11131-000011</t>
  </si>
  <si>
    <t>Internal paddles - 1.5" size (6" shaft length)</t>
  </si>
  <si>
    <t>11131-000012</t>
  </si>
  <si>
    <t>Internal paddles - 2" size (5.75" shaft length)</t>
  </si>
  <si>
    <t>11131-000013</t>
  </si>
  <si>
    <t>Internal paddles - 2.5" size (5.75" shaft length)</t>
  </si>
  <si>
    <t>11131-000014</t>
  </si>
  <si>
    <t>Internal paddles - 3.5" size (5" shaft length)</t>
  </si>
  <si>
    <t>11131-000019</t>
  </si>
  <si>
    <t>Internal paddles - 2.5" size (8.5" shaft length)</t>
  </si>
  <si>
    <t>11131-000021</t>
  </si>
  <si>
    <t>Internal paddles - 1.5" size (9" shaft length)</t>
  </si>
  <si>
    <t>11131-000022</t>
  </si>
  <si>
    <t>Internal paddles - 2" size (8.75" shaft length)</t>
  </si>
  <si>
    <t>11131-000023</t>
  </si>
  <si>
    <t>Internal paddles - 3.5" size (8" shaft length)</t>
  </si>
  <si>
    <t>11140-000014</t>
  </si>
  <si>
    <t>POWER CORD-MOLDED,  DOM,R ANGL</t>
  </si>
  <si>
    <t>11140-000052</t>
  </si>
  <si>
    <t>LIFEPAK 15 REDI-CHARGE Adapter Tray</t>
  </si>
  <si>
    <t>11140-000074</t>
  </si>
  <si>
    <t>DC Power Adapter</t>
  </si>
  <si>
    <t>11140-000078</t>
  </si>
  <si>
    <t>Temperature Adapter Cable- 5ft</t>
  </si>
  <si>
    <t>11140-000079</t>
  </si>
  <si>
    <t>Temperature Adapter Cable- 10ft</t>
  </si>
  <si>
    <t>11140-000080</t>
  </si>
  <si>
    <t>Extension Cable (5ft 3 in)</t>
  </si>
  <si>
    <t>11260-000016</t>
  </si>
  <si>
    <t>QUIK-COMBO Accessory pouch for LP20</t>
  </si>
  <si>
    <t>11260-000018</t>
  </si>
  <si>
    <t>LP20 Basic Carry Case</t>
  </si>
  <si>
    <t>11260-000023</t>
  </si>
  <si>
    <t>LIFEPAK 1000 Hard shell, watertight carrying case</t>
  </si>
  <si>
    <t>11260-000041</t>
  </si>
  <si>
    <t>CARRYING BAGS-STRAP KIT,LP20</t>
  </si>
  <si>
    <t>11260-000043</t>
  </si>
  <si>
    <t>LP20  Top Pouch</t>
  </si>
  <si>
    <t>11260-000044</t>
  </si>
  <si>
    <t>TrueCPR Carry Case</t>
  </si>
  <si>
    <t>11260-000045</t>
  </si>
  <si>
    <t>Carry Case for LIFEPAK 20/20e Defibrillator with Module</t>
  </si>
  <si>
    <t>11996-000106</t>
  </si>
  <si>
    <t>DURA-Y Multisite sensor (reusable)</t>
  </si>
  <si>
    <t>11996-000310</t>
  </si>
  <si>
    <t>QUIK-COMBO 3-lead Patient Simulator</t>
  </si>
  <si>
    <t>11996-000311</t>
  </si>
  <si>
    <t>QUIK-COMBO 12-lead Patient Simulator</t>
  </si>
  <si>
    <t>11996-000351</t>
  </si>
  <si>
    <t>SOFTBAG - TRAINER 1000</t>
  </si>
  <si>
    <t>11996-000352</t>
  </si>
  <si>
    <t>HARDBAG - TRAINER 1000</t>
  </si>
  <si>
    <t>11996-000355</t>
  </si>
  <si>
    <t>PLUG-IN CHARGER USA_A_ -TRAINE</t>
  </si>
  <si>
    <t>11996-000358</t>
  </si>
  <si>
    <t>REMOTE CONTROL - TRAINER1000</t>
  </si>
  <si>
    <t>11996-000370</t>
  </si>
  <si>
    <t>ROHS LP12-LP15 TO PC USBCABLE,</t>
  </si>
  <si>
    <t>11996-000374</t>
  </si>
  <si>
    <t>LP15 bed Connector</t>
  </si>
  <si>
    <t>11998-000009</t>
  </si>
  <si>
    <t>RED SECURITY TIES FOR EMERGENC</t>
  </si>
  <si>
    <t>11998-000326</t>
  </si>
  <si>
    <t>LIFEPAK 15 internal paddles adapter cable</t>
  </si>
  <si>
    <t>11998-000334</t>
  </si>
  <si>
    <t xml:space="preserve">Emergency Response Kit (New Config) </t>
  </si>
  <si>
    <t>21330-000996</t>
  </si>
  <si>
    <t>ASSY-LP20 DOCKING STATION</t>
  </si>
  <si>
    <t>21330-001357</t>
  </si>
  <si>
    <t>LIFEPAK 15 In-service Video - DVD format</t>
  </si>
  <si>
    <t>21330-001365</t>
  </si>
  <si>
    <t>Test load (for use with QUIK COMBO therapy cable)</t>
  </si>
  <si>
    <t>340-000-000</t>
  </si>
  <si>
    <t>McGRATH 3.6V EMS Battery</t>
  </si>
  <si>
    <t>99996-000117</t>
  </si>
  <si>
    <t>LP1000 Trainer</t>
  </si>
  <si>
    <t>11220-000030</t>
  </si>
  <si>
    <t>REPLACEMENT SHOULDER STRAP</t>
  </si>
  <si>
    <t>11220-000032</t>
  </si>
  <si>
    <t>POUCH, RIGHT, CARRYING BAG, LP</t>
  </si>
  <si>
    <t>11220-000036</t>
  </si>
  <si>
    <t>BACK POUCH,SMALL,CARRYING BAG,</t>
  </si>
  <si>
    <t>11220-000054</t>
  </si>
  <si>
    <t>ACCY BAG,RIGHT SIDE LP10</t>
  </si>
  <si>
    <t>11220-000064</t>
  </si>
  <si>
    <t>BATTERY PACK CARRYING POUCH</t>
  </si>
  <si>
    <t>11220-000071</t>
  </si>
  <si>
    <t>BACK POUCH,LARGE, CARRYING BAG</t>
  </si>
  <si>
    <t>11220-000072</t>
  </si>
  <si>
    <t>BACK POUCH - LARGE</t>
  </si>
  <si>
    <t>11260-000019</t>
  </si>
  <si>
    <t>CARRYING BAGS-STRAP KIT, LP20</t>
  </si>
  <si>
    <t>11140-000047</t>
  </si>
  <si>
    <t>POWER CORD, MLD, DOM, L ANG</t>
  </si>
  <si>
    <t>21501-000823</t>
  </si>
  <si>
    <t>LABEL SET-HARD PADDLES,EN/FR/G</t>
  </si>
  <si>
    <t>21330-001366</t>
  </si>
  <si>
    <t>ASSY  - TEST LOAD, ROHS,ENG SW</t>
  </si>
  <si>
    <t>21330-001367</t>
  </si>
  <si>
    <t>ASSY  - TEST LOAD, ROHS,ENG GE</t>
  </si>
  <si>
    <t>21330-001368</t>
  </si>
  <si>
    <t>ASSY - TEST LOAD, ROHS,ENG SPA</t>
  </si>
  <si>
    <t>26500-003362</t>
  </si>
  <si>
    <t>USER MANUAL CD - TRAINER1000 A</t>
  </si>
  <si>
    <t>26996-000014</t>
  </si>
  <si>
    <t>Individual AED Challenge-PP/YR</t>
  </si>
  <si>
    <t>11110-000029</t>
  </si>
  <si>
    <t>3-lead ECG cable for LIFEPAK 12 or LIFEPAK 20</t>
  </si>
  <si>
    <t>11110-000040</t>
  </si>
  <si>
    <t>QUIK-COMBO therapy cable for use w/LIFEPAK 12 or LIFEPAK 20</t>
  </si>
  <si>
    <t>11110-000042</t>
  </si>
  <si>
    <t>DEC-4 Cable Extension:  4'</t>
  </si>
  <si>
    <t>11110-000066</t>
  </si>
  <si>
    <t>5-Lead ECG Cable for LIFEPAK 12 or LIFEPAK 20</t>
  </si>
  <si>
    <t>11110-000110</t>
  </si>
  <si>
    <t>12-LEAD ECG CABLE: MAIN TRUNK</t>
  </si>
  <si>
    <t>11110-000176</t>
  </si>
  <si>
    <t>DEC-8 Cable Extension:  8'</t>
  </si>
  <si>
    <t>11111-000016</t>
  </si>
  <si>
    <t>3-Wire ECG Cable</t>
  </si>
  <si>
    <t>11111-000018</t>
  </si>
  <si>
    <t>5ft Trunk cable with AHA limb leads</t>
  </si>
  <si>
    <t>11111-000020</t>
  </si>
  <si>
    <t>8ft Trunk cable with AHA limb leads</t>
  </si>
  <si>
    <t>11111-000022</t>
  </si>
  <si>
    <t>12 Lead ECG, Precordial Leads (AHA)</t>
  </si>
  <si>
    <t>11113-000002</t>
  </si>
  <si>
    <t>QUIK-COMBO Test Plug for testing QC Cable</t>
  </si>
  <si>
    <t>11113-000004</t>
  </si>
  <si>
    <t>QUIK-COMBO therapy cable for use w/LIFEPAK 15</t>
  </si>
  <si>
    <t>11130-000037</t>
  </si>
  <si>
    <t>LIFEPAK 20E Standard Adult Detachable Hard Paddles</t>
  </si>
  <si>
    <t>11131-000024</t>
  </si>
  <si>
    <t>Internal paddles - 1.5" size (14.25" shaft length)</t>
  </si>
  <si>
    <t>11131-000040</t>
  </si>
  <si>
    <t>ASSEMBLY, INTERNAL PADDLES,</t>
  </si>
  <si>
    <t>11131-000041</t>
  </si>
  <si>
    <t>11131-000042</t>
  </si>
  <si>
    <t>11131-000043</t>
  </si>
  <si>
    <t>11131-000044</t>
  </si>
  <si>
    <t>11131-000045</t>
  </si>
  <si>
    <t>11131-000046</t>
  </si>
  <si>
    <t>11131-000047</t>
  </si>
  <si>
    <t>11133-000007</t>
  </si>
  <si>
    <t>Pediatric paddle, external 1ea (2 required) multi-language</t>
  </si>
  <si>
    <t>11140-000015</t>
  </si>
  <si>
    <t>AC Power Cord</t>
  </si>
  <si>
    <t>11140-000081</t>
  </si>
  <si>
    <t>Right angle cable (10in) included with ACPA &amp; DCPA</t>
  </si>
  <si>
    <t>11140-000098</t>
  </si>
  <si>
    <t>AC Power Adapter</t>
  </si>
  <si>
    <t>11141-000100</t>
  </si>
  <si>
    <t>LMnO2 Non-Rechargeable Battery</t>
  </si>
  <si>
    <t>11141-000112</t>
  </si>
  <si>
    <t>LIFEPAK 20e Lithium-ion Rechargeable Internal Battery</t>
  </si>
  <si>
    <t>11141-000115</t>
  </si>
  <si>
    <t>REDI-CHARGE Base</t>
  </si>
  <si>
    <t>11141-000149</t>
  </si>
  <si>
    <t>LIFEPAK NiCd Battery with fuel gauge 1.6amp hrs</t>
  </si>
  <si>
    <t>11141-000156</t>
  </si>
  <si>
    <t>ASSY-BATTERY,PRIMARY,5/4C CELL</t>
  </si>
  <si>
    <t>11141-000161</t>
  </si>
  <si>
    <t>Rechargable Battery Replacement for LP1000</t>
  </si>
  <si>
    <t>11141-000162</t>
  </si>
  <si>
    <t>CodeManagement Module Lithium Ion Battery</t>
  </si>
  <si>
    <t>11160-000007</t>
  </si>
  <si>
    <t>NIBP CUFF-REUSEABLE,LARGE ADUL</t>
  </si>
  <si>
    <t>11160-000011</t>
  </si>
  <si>
    <t>NIBP Cuff-Reusable, Infant</t>
  </si>
  <si>
    <t>11160-000013</t>
  </si>
  <si>
    <t>NIBP Cuff-Reusable, Child</t>
  </si>
  <si>
    <t>11160-000015</t>
  </si>
  <si>
    <t>NIBP Cuff-Reusable, Adult</t>
  </si>
  <si>
    <t>11160-000017</t>
  </si>
  <si>
    <t>NIBP Cuff-Reusable, Lg Adult</t>
  </si>
  <si>
    <t>11160-000019</t>
  </si>
  <si>
    <t>NIBP Cuff-Reusable Adult X large</t>
  </si>
  <si>
    <t>11220-000028</t>
  </si>
  <si>
    <t>Top Pouch for the LP12/LP15</t>
  </si>
  <si>
    <t>11230-000019</t>
  </si>
  <si>
    <t>LP20 Configuration Transfer Cable</t>
  </si>
  <si>
    <t>11260-000017</t>
  </si>
  <si>
    <t>THERMOFORMED INFANTCHILD ELECTRODE 1/EA</t>
  </si>
  <si>
    <t>11260-000039</t>
  </si>
  <si>
    <t>LIFEPAK 15 Carry case back pouch</t>
  </si>
  <si>
    <t>11425-000001</t>
  </si>
  <si>
    <t>Accessory pounch for 3-wire cable and/or other accessories</t>
  </si>
  <si>
    <t>11425-000007</t>
  </si>
  <si>
    <t>BAG ASSEMBLY, NO STRAP,LIFEPAK 1000</t>
  </si>
  <si>
    <t>11425-000012</t>
  </si>
  <si>
    <t>LIFEPAK 1000 Replacement Shoulder Strap for carry case</t>
  </si>
  <si>
    <t>11577-000001</t>
  </si>
  <si>
    <t>LIFEPAK 15 Shoulder strap</t>
  </si>
  <si>
    <t>11577-000002</t>
  </si>
  <si>
    <t>LIFEPAK 15 Basic carry case w/ right &amp; left pouches</t>
  </si>
  <si>
    <t>11577-000004</t>
  </si>
  <si>
    <t>Station Battery Charger - For the LP15</t>
  </si>
  <si>
    <t>11577-000011</t>
  </si>
  <si>
    <t>Mobile Battery Charger - FOR THE LP15</t>
  </si>
  <si>
    <t>11577-000019</t>
  </si>
  <si>
    <t>LP15 Power Attachment Kit</t>
  </si>
  <si>
    <t>11996-000060</t>
  </si>
  <si>
    <t>Durasensor - Adult finger sensor</t>
  </si>
  <si>
    <t>11996-000061</t>
  </si>
  <si>
    <t>Oxiband Adult/Neonatal Sensor</t>
  </si>
  <si>
    <t>11996-000062</t>
  </si>
  <si>
    <t>Oxiband Pediatric/Infant Sensor</t>
  </si>
  <si>
    <t>11996-000183</t>
  </si>
  <si>
    <t>MNC-1 Adapter Cable - 10 foot</t>
  </si>
  <si>
    <t>11996-000198</t>
  </si>
  <si>
    <t>MNC-1 Adapter Cable - 4 foot</t>
  </si>
  <si>
    <t>11996-000365</t>
  </si>
  <si>
    <t>RED MNC ADAPTER CABLE, 4FT,2641</t>
  </si>
  <si>
    <t>11996-000366</t>
  </si>
  <si>
    <t>RED MNC ADAPTER CABLE, 10FT, 2</t>
  </si>
  <si>
    <t>11996-000369</t>
  </si>
  <si>
    <t>Monitor to PC USB Cable for connecting LIFEPAK 12 or LIFEPAK 15 to a PC</t>
  </si>
  <si>
    <t>11996-000375</t>
  </si>
  <si>
    <t>Cable DC Input LP15 Battery Charger</t>
  </si>
  <si>
    <t>21300-008146</t>
  </si>
  <si>
    <t>LIFEPAK 15 NIBP Hose, 12'</t>
  </si>
  <si>
    <t>21300-008147</t>
  </si>
  <si>
    <t>LIFEPAK 15 NIBP Hose, 9'</t>
  </si>
  <si>
    <t>21300-008148</t>
  </si>
  <si>
    <t>LIFEPAK 15 NIBP Hose, 9' coiled</t>
  </si>
  <si>
    <t>21330-001176</t>
  </si>
  <si>
    <t>LP15 Lithium-ion Battery 5.7 amp hrs</t>
  </si>
  <si>
    <t>11230-000018</t>
  </si>
  <si>
    <t>Serial port cable - 6 foot (LIFEPAK 20e device to PC)</t>
  </si>
  <si>
    <t>11150-000018</t>
  </si>
  <si>
    <t>LIFEPAK 20e Defibrillator CodeManagement Module - Wireless</t>
  </si>
  <si>
    <t>11150-000019</t>
  </si>
  <si>
    <t>LIFEPAK 20e Debibrillator ModeManagement Module - Wireless &amp; with Capnography</t>
  </si>
  <si>
    <t>11600-000022</t>
  </si>
  <si>
    <t>CODE-STAT 10 Data Review Seat</t>
  </si>
  <si>
    <t>11600-000024</t>
  </si>
  <si>
    <t>CODE-STAT Maintenance Subscription (3 Years)</t>
  </si>
  <si>
    <t>CODE-STAT Data Review Service 1-10</t>
  </si>
  <si>
    <t>CODE-STAT Data Review Service 11-24</t>
  </si>
  <si>
    <t>CODE-STAT Data Review Service 25-50</t>
  </si>
  <si>
    <t>CODE-STAT Data Review Service 51-100</t>
  </si>
  <si>
    <t>CODE-STAT Data Review Service 101-200</t>
  </si>
  <si>
    <t>CODE-STAT Data Review Service 201-300</t>
  </si>
  <si>
    <t>CODE-STAT Data Review Service 301-400</t>
  </si>
  <si>
    <t>CODE-STAT Data Review Service 401-500</t>
  </si>
  <si>
    <t>CODE-STAT Data Review Service 501-600</t>
  </si>
  <si>
    <t>CODE-STAT Data Review Service 601-700</t>
  </si>
  <si>
    <t>CODE-STAT Data Review Service 701-800</t>
  </si>
  <si>
    <t>CODE-STAT Data Review Service 801-900</t>
  </si>
  <si>
    <t>CODE-STAT Data Review Service 901-1000</t>
  </si>
  <si>
    <t>CODE-STAT Data Review Service 1001-1100</t>
  </si>
  <si>
    <t>CODE-STAT Data Review Service 1101-1200</t>
  </si>
  <si>
    <t>CODE-STAT Data Review Service 1201-1300</t>
  </si>
  <si>
    <t>CODE-STAT Data Review Service 1301-1400</t>
  </si>
  <si>
    <t>CODE-STAT Data Review Service 1401-1500</t>
  </si>
  <si>
    <t>350-082-000</t>
  </si>
  <si>
    <t>LARYNGOSCOPE,BLADES,MAC1,BOX O</t>
  </si>
  <si>
    <t>350-084-000</t>
  </si>
  <si>
    <t>McGRATH MAC 2 Laryngoscope Blades, Box of 10</t>
  </si>
  <si>
    <t>350-086-000</t>
  </si>
  <si>
    <t>McGRATH MAC 3 Laryngoscope Blades, Box of 10</t>
  </si>
  <si>
    <t>350-088-000</t>
  </si>
  <si>
    <t>McGRATH MAC 4 Laryngoscope Blades, Box of 10</t>
  </si>
  <si>
    <t>X3-003-000</t>
  </si>
  <si>
    <t>McGRATH X3 Laryngoscope Blades, Box of 10</t>
  </si>
  <si>
    <t>11996-000416</t>
  </si>
  <si>
    <t>11996-000414</t>
  </si>
  <si>
    <t>11996-000415</t>
  </si>
  <si>
    <t>11101-000007</t>
  </si>
  <si>
    <t>Defibrillation/ECG training electrodes</t>
  </si>
  <si>
    <t>11171-000010</t>
  </si>
  <si>
    <t>Masimo SET LNOP Sp02 Sensor -Pediatric Reusable</t>
  </si>
  <si>
    <t>11171-000025</t>
  </si>
  <si>
    <t>Masimo SET LNCS Patient Cable - 14 foot</t>
  </si>
  <si>
    <t>11171-000034</t>
  </si>
  <si>
    <t>Masimo SET LNOP Sp02 Sensor -Neonatal  (&lt;10 KG) Disposable (1 box of 20 sensors)</t>
  </si>
  <si>
    <t>11240-000031</t>
  </si>
  <si>
    <t>ECG printer paper, 50mm x 30m  3rolls/bx (1-49)</t>
  </si>
  <si>
    <t>11240-000032</t>
  </si>
  <si>
    <t>Strip chart recorder paper, 100mm 2rolls/bx  (1-23)</t>
  </si>
  <si>
    <t>11250-000043</t>
  </si>
  <si>
    <t>Cable/connector assembly/pouch for infant/child AED training electrodes</t>
  </si>
  <si>
    <t>11250-000052</t>
  </si>
  <si>
    <t>Clip-on Training Electrodes for use with QUIK-COMBO Patient Simulator</t>
  </si>
  <si>
    <t>11996-000082</t>
  </si>
  <si>
    <t>Nasal FilterLine Set Infant/Neonatal (box of 25)</t>
  </si>
  <si>
    <t>11996-000113</t>
  </si>
  <si>
    <t>Oxisensor II adult sensor (24/BX)</t>
  </si>
  <si>
    <t>11996-000114</t>
  </si>
  <si>
    <t>Oxisensor II adult sensor, long cable (24/BX)</t>
  </si>
  <si>
    <t>11996-000117</t>
  </si>
  <si>
    <t>Oxisensor II neonatal sensor (24/BX)</t>
  </si>
  <si>
    <t>11996-000327</t>
  </si>
  <si>
    <t>Masimo SET RED LNOP Patient Cable - 8 foot</t>
  </si>
  <si>
    <t>11996-000328</t>
  </si>
  <si>
    <t>Masimo SET RED LNOP Patient Cable - 12 foot</t>
  </si>
  <si>
    <t>11996-000338</t>
  </si>
  <si>
    <t>Masimo SET Rainbow Pediatric Reusable Direct Connect Sensor - 12 foot</t>
  </si>
  <si>
    <t>11996-000359</t>
  </si>
  <si>
    <t>Temp Sensor, Skin Probe, High Dielectric, Disp (box of 20)</t>
  </si>
  <si>
    <t>11996-000360</t>
  </si>
  <si>
    <t>Temp Sensor, Esophageal-Rectal, 9FR, Disp (box of 20)</t>
  </si>
  <si>
    <t>21300-005847</t>
  </si>
  <si>
    <t>Signagel, gel</t>
  </si>
  <si>
    <t>MVA</t>
  </si>
  <si>
    <t>Microstream™ Advance oral/nasal filter line adult</t>
  </si>
  <si>
    <t>MVA100U</t>
  </si>
  <si>
    <t>Microstream™ Advance oral/nasal filter line adult, 100 ct</t>
  </si>
  <si>
    <t>MVAI</t>
  </si>
  <si>
    <t>Microstream™ Advance intubated filter line adult-pediatric</t>
  </si>
  <si>
    <t>MVAI100U</t>
  </si>
  <si>
    <t>Microstream™ Advance intubated filter line adult-pediatric, 100 ct</t>
  </si>
  <si>
    <t>MVAIH</t>
  </si>
  <si>
    <t>MVAIL</t>
  </si>
  <si>
    <t>Microstream™ Advance intubated filter line adult-pediatric, long</t>
  </si>
  <si>
    <t>MVAO</t>
  </si>
  <si>
    <t>Microstream™ Advance oral/nasal filter line adult, w/O2 tubing</t>
  </si>
  <si>
    <t>MVAO100U</t>
  </si>
  <si>
    <t>Microstream™ Advance oral/nasal filter line adult w/O2 tubing, 100 ct</t>
  </si>
  <si>
    <t>MVAOL</t>
  </si>
  <si>
    <t>Microstream™ Advance oral/nasal filter line adult w/O2 tubing, long</t>
  </si>
  <si>
    <t>MVIIH</t>
  </si>
  <si>
    <t>Microstream™ Advance intubated filter line neonatal-infant</t>
  </si>
  <si>
    <t>MVP</t>
  </si>
  <si>
    <t>Microstream™ Advance oral/nasal filter line pediatric</t>
  </si>
  <si>
    <t>MVPO</t>
  </si>
  <si>
    <t>Microstream™ Advance oral/nasal filter line pediatric w/O2 tubing</t>
  </si>
  <si>
    <t>11996-000164</t>
  </si>
  <si>
    <t>FilterLine Set Long Adult/Pediatric (box of 25)</t>
  </si>
  <si>
    <t>11996-000080</t>
  </si>
  <si>
    <t>FilterLine H Set Adult/Pediatric (box of 25)</t>
  </si>
  <si>
    <t>11996-000001</t>
  </si>
  <si>
    <t>FilterLine H Set Infant/Neonatal (box of 25)</t>
  </si>
  <si>
    <t>11996-000167</t>
  </si>
  <si>
    <t>SmartCapnoLine Plus w/O2 delivery - Adult/Intermediate patients&gt;44lbs (Cs of 100)</t>
  </si>
  <si>
    <t>11996-000163</t>
  </si>
  <si>
    <t>SmartCapnoLine Plus w/O2 delivery - Adult/Intermediate patients&gt;44lbs (box of 25)</t>
  </si>
  <si>
    <t>11996-000128</t>
  </si>
  <si>
    <t>SmartCapnoLine w/O2 delivery - Pediatric patients &lt;44lbs (box of 25)</t>
  </si>
  <si>
    <t>11996-000166</t>
  </si>
  <si>
    <t>SmartCapnoLine Plus  - Adult/Intermediate patients&gt;44lbs (Cs of 100)</t>
  </si>
  <si>
    <t>11996-000165</t>
  </si>
  <si>
    <t>SmartCapnoLine Plus Long w/O2 - Adult/Intermediate patients&gt;44lbs (box of 25)</t>
  </si>
  <si>
    <t>11996-000120</t>
  </si>
  <si>
    <t>SmartCapnoLine - Pediatric patients &lt;44lbs (box of 25)</t>
  </si>
  <si>
    <t>11171-000013</t>
  </si>
  <si>
    <t>LNOP NEO,SPO2 SENSOR,DISP,20/B</t>
  </si>
  <si>
    <t>11171-000014</t>
  </si>
  <si>
    <t>LNOP NEOPT,SPO2 SENSOR,DISP,20</t>
  </si>
  <si>
    <t>11171-000022</t>
  </si>
  <si>
    <t>Masimo SET LNCS  Neo Pt-L Neonatal Adhesive Sensor 18" single patient use for patients &lt;1 kg (box of 20)</t>
  </si>
  <si>
    <t>11171-000035</t>
  </si>
  <si>
    <t>LNOP NEOPT-L,SPO2 SNSR,DISP,20</t>
  </si>
  <si>
    <t>11171-000070</t>
  </si>
  <si>
    <t>Masimo RC Patient Cable Extension, 8 FT. For use between RC Patient Cable and M-LNCS SpO2 and Rainbow Patient Sensors.</t>
  </si>
  <si>
    <t>11101-000006</t>
  </si>
  <si>
    <t>Cable/connector assembly/pouch for Adult AED training electrodes</t>
  </si>
  <si>
    <t>11160-000012</t>
  </si>
  <si>
    <t>NIBP Cuff-Disposable Infant</t>
  </si>
  <si>
    <t>11160-000014</t>
  </si>
  <si>
    <t>NIBP Cuff-Disposable Child</t>
  </si>
  <si>
    <t>11160-000016</t>
  </si>
  <si>
    <t>NIBP Cuff-Disposable Adult</t>
  </si>
  <si>
    <t>11160-000018</t>
  </si>
  <si>
    <t>NIBP Cuff-Disposable Large Adult</t>
  </si>
  <si>
    <t>11160-000020</t>
  </si>
  <si>
    <t>NIBP Cuff-Disposable X-tra Large Adult</t>
  </si>
  <si>
    <t>11171-000012</t>
  </si>
  <si>
    <t>Masimo SET LNOP Sp02 Sensor -Pediatric Disposable (1 box of 20 sensors)</t>
  </si>
  <si>
    <t>11171-000016</t>
  </si>
  <si>
    <t>Masimo SET LNCS Patient Cable - 10 foot</t>
  </si>
  <si>
    <t>11171-000017</t>
  </si>
  <si>
    <t>Masimo SET LNCS Adult Reusable Sensor</t>
  </si>
  <si>
    <t>11171-000018</t>
  </si>
  <si>
    <t>Masimo SET LNCS Pediatric Reusable Sensor</t>
  </si>
  <si>
    <t>11171-000019</t>
  </si>
  <si>
    <t>Masimo SET LNCS Adult Disposable Sensors (box of 20)</t>
  </si>
  <si>
    <t>11171-000020</t>
  </si>
  <si>
    <t>Masimo SET LNCS Pediatric Disposable Sensors (box of 20)</t>
  </si>
  <si>
    <t>11171-000024</t>
  </si>
  <si>
    <t>Masimo SET LNCS Patient Cable - 4 foot</t>
  </si>
  <si>
    <t>11171-000027</t>
  </si>
  <si>
    <t>Masimo SET LNCS 4' extension (for Nellcor equipped units)</t>
  </si>
  <si>
    <t>11171-000028</t>
  </si>
  <si>
    <t>Masimo SET LNCS Neonatal L Disposable Sensor (box of 20)</t>
  </si>
  <si>
    <t>11171-000029</t>
  </si>
  <si>
    <t>Masimo SET LNCS Neonatal Pt L Disposable Sensor (box of 20)</t>
  </si>
  <si>
    <t>11171-000031</t>
  </si>
  <si>
    <t>Masimo SET LNCS Infant Disposable Sensor (box 0f 20)</t>
  </si>
  <si>
    <t>11171-000032</t>
  </si>
  <si>
    <t>Rainbow DCI-DC8, Adult Reuse Sensor, 8 ft</t>
  </si>
  <si>
    <t>11171-000033</t>
  </si>
  <si>
    <t>Rainbow DCP-DC9, Pedi Reuse Sensor, 8 ft</t>
  </si>
  <si>
    <t>11171-000051</t>
  </si>
  <si>
    <t>DBI-dc8, Adult Soft Reusable Direct Connect SpO2 Sensor, 8 ft., 1/box</t>
  </si>
  <si>
    <t>11171-000052</t>
  </si>
  <si>
    <t>DIGITBOOT LNCS DB1, ADT REUSABLE SENSOR,REF 2653</t>
  </si>
  <si>
    <t>11171-000053</t>
  </si>
  <si>
    <t>DIGITBOOTRED DBI-DC8, ADTREUSABLESENSOR,REF 2644</t>
  </si>
  <si>
    <t>11171-000054</t>
  </si>
  <si>
    <t>Reuseable Light Shield, 5 /box</t>
  </si>
  <si>
    <t>11171-000055</t>
  </si>
  <si>
    <t>Disposable Light Shield  10/pack</t>
  </si>
  <si>
    <t>11171-000067</t>
  </si>
  <si>
    <t>LNCS E1, ADULT, EAR SENSOR, RE</t>
  </si>
  <si>
    <t>11996-000017</t>
  </si>
  <si>
    <t>Electrode QUIK-COMBO  w/REDI-PAK preconnect</t>
  </si>
  <si>
    <t>11996-000048</t>
  </si>
  <si>
    <t>Disposable Adhesive bandage wrap for OXI-A/N (2 bags of 50)</t>
  </si>
  <si>
    <t>11996-000049</t>
  </si>
  <si>
    <t>Disposable Adhesive bandage wrap for OXI-P/I (2 bags of 50)</t>
  </si>
  <si>
    <t>11996-000090</t>
  </si>
  <si>
    <t>Electrode EDGE QUIK-COMBO RTS</t>
  </si>
  <si>
    <t>11996-000091</t>
  </si>
  <si>
    <t>Electrode EDGE QUIK-COMBO Adult</t>
  </si>
  <si>
    <t>11996-000093</t>
  </si>
  <si>
    <t>Electrode EDGE QUIK-COMBO pediatric  RTS</t>
  </si>
  <si>
    <t>11996-000115</t>
  </si>
  <si>
    <t>Oxisensor II infant sensor (24/BX)</t>
  </si>
  <si>
    <t>11996-000116</t>
  </si>
  <si>
    <t>Oxisensor II pediatric sensor (24/BX)</t>
  </si>
  <si>
    <t>11996-000323</t>
  </si>
  <si>
    <t>Masimo SET Red LNCS Patient Cable - 4 foot</t>
  </si>
  <si>
    <t>11996-000324</t>
  </si>
  <si>
    <t>Masimo SET Red LNCS Patient Cable - 10 foot</t>
  </si>
  <si>
    <t>11996-000325</t>
  </si>
  <si>
    <t>Masimo SET Red LNCS Patient Cable - 14 foot</t>
  </si>
  <si>
    <t>11996-000326</t>
  </si>
  <si>
    <t>Masimo SET RED LNOP Patient Cable - 4 foot</t>
  </si>
  <si>
    <t>11996-000331</t>
  </si>
  <si>
    <t>Masimo SET Red Adult Reusable Direct Connect Sensor - 3 foot</t>
  </si>
  <si>
    <t>11996-000332</t>
  </si>
  <si>
    <t>Masimo SET Red Adult Reusable Direct Connect Sensor - 12 foot</t>
  </si>
  <si>
    <t>11996-000333</t>
  </si>
  <si>
    <t>Masimo SET Red Pediatric Reusable Direct Connect Sensor - 3 foot</t>
  </si>
  <si>
    <t>11996-000334</t>
  </si>
  <si>
    <t>Masimo SET Red Pediatric Reusable Direct Connect Sensor - 12 foot</t>
  </si>
  <si>
    <t>11996-000335</t>
  </si>
  <si>
    <t>Masimo SET Rainbow Adult Reusable Direct Connect Sensor - 3 foot</t>
  </si>
  <si>
    <t>11996-000336</t>
  </si>
  <si>
    <t>Masimo SET Rainbow Adult Reusable Direct Connect Sensor - 12 foot</t>
  </si>
  <si>
    <t>11996-000337</t>
  </si>
  <si>
    <t>Masimo SET Rainbow Pediatric Reusable Direct Connect Sensor - 3 foot</t>
  </si>
  <si>
    <t>21300-008054</t>
  </si>
  <si>
    <t>4-Wire Cable Comb (10- Pack)</t>
  </si>
  <si>
    <t>21300-008055</t>
  </si>
  <si>
    <t>6-Wire Cable Comb (10- Pack)</t>
  </si>
  <si>
    <t>11171-000021</t>
  </si>
  <si>
    <t>Masimo SET LNCS Neo-L Neonatal Adhesive Sensor 18" single patient use for patients &lt; 3 kg or &gt;40 kg (box of 20)</t>
  </si>
  <si>
    <t>11171-000026</t>
  </si>
  <si>
    <t>Masimo SET LNCS  Infant Disposable Sensors (box of 20)</t>
  </si>
  <si>
    <t>21340-000706</t>
  </si>
  <si>
    <t>LIFENET PC Gateway</t>
  </si>
  <si>
    <t>CODE-STAT Maint Subscrip 3 yrs</t>
  </si>
  <si>
    <t>LIFENET Premium</t>
  </si>
  <si>
    <t>LIFENET Standard</t>
  </si>
  <si>
    <t>LIFENET Basic</t>
  </si>
  <si>
    <t>LIFENET GE Cardiology Cart Integration</t>
  </si>
  <si>
    <t>LIFENET Asset, per device</t>
  </si>
  <si>
    <t>EMS LIFENET PRO TIER 1</t>
  </si>
  <si>
    <t>EMS LIFENET PRO TIER 2</t>
  </si>
  <si>
    <t>EMS LIFENET PRO TIER 3</t>
  </si>
  <si>
    <t>EMS LIFENET PRO TIER 4</t>
  </si>
  <si>
    <t>LIFENET Care Enterprise-Site</t>
  </si>
  <si>
    <t>HOSP LIFENET CARE PRO TIER 1</t>
  </si>
  <si>
    <t>HOSP LIFENET CARE PRO TIER 2</t>
  </si>
  <si>
    <t>HOSP LIFENET CARE PRO TIER 3</t>
  </si>
  <si>
    <t>HOSP LIFENET CARE PRO TIER 4</t>
  </si>
  <si>
    <t>HOSP LIFENET CARE PRO TIER 5</t>
  </si>
  <si>
    <t>HOSP LIFENET PRO TIER 1 RENEW</t>
  </si>
  <si>
    <t>HOSP LIFENET PRO TIER 2 RENEW</t>
  </si>
  <si>
    <t>HOSP LIFENET PRO TIER 3 RENEW</t>
  </si>
  <si>
    <t>HOSP LIFENET PRO TIER 4 RENEW</t>
  </si>
  <si>
    <t>HOSP LIFENET PRO TIER 5 RENEW</t>
  </si>
  <si>
    <t>HOSP LIFENET PRO ENT TIER 2</t>
  </si>
  <si>
    <t>HOSP LIFENET PRO ENT TIER 3</t>
  </si>
  <si>
    <t>HOSP LIFENET PRO ENT RENEW</t>
  </si>
  <si>
    <t>HOSP LIFENET PRO ENT TIER 2 RENEWAL</t>
  </si>
  <si>
    <t>HOSP LIFENET PRO ENT TIER3 RENEWAL</t>
  </si>
  <si>
    <t>LEGACY ALRT UPG PROM CARE PRO</t>
  </si>
  <si>
    <t>HOSP LIFENET STNDRD TIER 1</t>
  </si>
  <si>
    <t>HOSP LIFENET STNDRD TIER 2</t>
  </si>
  <si>
    <t>HOSP LIFENET STNDRD TIER 3</t>
  </si>
  <si>
    <t>HOSP LIFENET STNDRD TIER 4</t>
  </si>
  <si>
    <t>HOSP LIFENET STNDRD TIER 5</t>
  </si>
  <si>
    <t>LIFENET STNDARD TIER 1 RENEWAL</t>
  </si>
  <si>
    <t>LIFENET STNDARD TIER 2 RENEWAL</t>
  </si>
  <si>
    <t>LIFENET STNDARD TIER 3 RENEWAL</t>
  </si>
  <si>
    <t>LIFENET STNDARD TIER 4 RENEWAL</t>
  </si>
  <si>
    <t>LIFENET STNDARD TIER 5 RENEWAL</t>
  </si>
  <si>
    <t>HOSP LIFENET STNDRD ENT 2-5</t>
  </si>
  <si>
    <t>HOSP LIFENET STNDRD ENT, 6-10</t>
  </si>
  <si>
    <t>HOSP LIFENET STNDRD ENT, 11-25</t>
  </si>
  <si>
    <t>HOSP LIFENET STNDRD ENT RNW, 2-5</t>
  </si>
  <si>
    <t>HOSP LIFENET STNDRD ENT RNW, 6-10</t>
  </si>
  <si>
    <t>HOSP LIFENET STNDRD ENT RNW, 11-25</t>
  </si>
  <si>
    <t>LEGACY ALRT UPG PROM CARE STD</t>
  </si>
  <si>
    <t>Verizon Data Plan 1yr</t>
  </si>
  <si>
    <t>AT&amp;T Data Plan 1yr</t>
  </si>
  <si>
    <t>81700-000001</t>
  </si>
  <si>
    <t>Bundle: LIFEPAK 15 w/ ACPA (Trending, Masimo SpO2, SpCO, SpMet, NIBP, 12- Lead ECG, EtCO2, 2 IP Channels)</t>
  </si>
  <si>
    <t>81700-000002</t>
  </si>
  <si>
    <t>Bundle: LIFEPAK 15 w/ ACPA (Trending, SpO2, SpCO, NIBP, 12-Lead ECG, EtCO2, BT, Temp)</t>
  </si>
  <si>
    <t>81700-000003</t>
  </si>
  <si>
    <t>Bundle: LIFEPAK 15 w/ ACPA (Trending, Masimo SpO2, NIBP, EtCO2)</t>
  </si>
  <si>
    <t>81700-000004</t>
  </si>
  <si>
    <t>Bundle: LIFEPAK 15 w/ ACPA (Trending, Masimo SpO2, SpCO, NIBP, 12-Lead ECG, EtCO2, BT)</t>
  </si>
  <si>
    <t>81700-000005</t>
  </si>
  <si>
    <t>Bundle: LIFEPAK 15 w/ ACPA (Trending, Masimo SpO2, EtCO2, BT)</t>
  </si>
  <si>
    <t>81700-000006</t>
  </si>
  <si>
    <t>Bundle: LIFEPAK 15 w/ ACPA (Trending, Masimo SpO2, SpCO, SpMet, NIBP, 12- Lead ECG , EtCO2, 2 IP Channels)</t>
  </si>
  <si>
    <t>81700-000007</t>
  </si>
  <si>
    <t>Bundle: LIFEPAK 15 w/ ACPA (Standard)</t>
  </si>
  <si>
    <t>99577-001368</t>
  </si>
  <si>
    <t>LIFEPAK 15 Trending, 12-Lead ECG, Bluetooth</t>
  </si>
  <si>
    <t>99577-001372</t>
  </si>
  <si>
    <t>LIFEPAK 15 Trending, Masimo SpO2, SpCO, SpMet, NIBP, 12-Lead ECG, EtCO2, 2 Invasive Pressure Channels, Bluetooth</t>
  </si>
  <si>
    <t>99577-001373</t>
  </si>
  <si>
    <t>LIFEPAK 15 Trending, SpO2, SpCO, SpMet, NIBP, 12-Lead ECG, EtCO2, Bluetooth, Temp</t>
  </si>
  <si>
    <t>99577-001588</t>
  </si>
  <si>
    <t>LIFEPAK 15 Trending, Masimo SpO2, SpCO, SpMet, NIBP, 12-Lead ECG, EtCO2, Bluetooth</t>
  </si>
  <si>
    <t>99577-001930</t>
  </si>
  <si>
    <t>LIFEPAK 15 Standard</t>
  </si>
  <si>
    <t>99577-001931</t>
  </si>
  <si>
    <t>LIFEPAK 15 Trending, Masimo SpO2, SpCO, NIBP</t>
  </si>
  <si>
    <t>99577-001932</t>
  </si>
  <si>
    <t>LIFEPAK 15 Trending, Masimo SpO2, NIBP,EtCO2</t>
  </si>
  <si>
    <t>99577-001933</t>
  </si>
  <si>
    <t>LIFEPAK 15 Trending, Masimo SpO2, NIBP,12-Lead</t>
  </si>
  <si>
    <t>99577-001934</t>
  </si>
  <si>
    <t>LIFEPAK 15 Trending, Masimo SpO2, NIBP, 12-Lead, EtCO2</t>
  </si>
  <si>
    <t>99577-001935</t>
  </si>
  <si>
    <t>LIFEPAK 15 Trending, Masimo SpO2, SpCO, NIBP, 12-Lead, EtCO2</t>
  </si>
  <si>
    <t>99577-001936</t>
  </si>
  <si>
    <t>LIFEPAK 15 Trending, Masimo SpO2, SpCO, SpMet NIBP, 12-Lead, EtCO2</t>
  </si>
  <si>
    <t>99577-001937</t>
  </si>
  <si>
    <t>LIFEPAK 15 Trending, Masimo SpO2, SpCO, SpMet, NIBP, 12-Lead, EtCO2, 2 Invasive Pressure Channels</t>
  </si>
  <si>
    <t>99577-001938</t>
  </si>
  <si>
    <t>LIFEPAK 15 Trending, SpO2, SpCO, NIBP, 12-Lead ECG, EtCO2, Temperature</t>
  </si>
  <si>
    <t>99577-001939</t>
  </si>
  <si>
    <t>LIFEPAK 15 Bluetooth</t>
  </si>
  <si>
    <t>99577-001941</t>
  </si>
  <si>
    <t>LIFEPAK 15 Nellcor and Masimo SpO2, Bluetooth</t>
  </si>
  <si>
    <t>99577-001943</t>
  </si>
  <si>
    <t>LIFEPAK 15 Trending, Masimo SpO2, EtCO2, 12-Lead ECG, Bluetooth</t>
  </si>
  <si>
    <t>99577-001944</t>
  </si>
  <si>
    <t>LIFEPAK 15 Trending, Masimo SpO2, EtCO2, Bluetooth</t>
  </si>
  <si>
    <t>99577-001945</t>
  </si>
  <si>
    <t>LIFEPAK 15 Trending, Masimo SpO2, NIBP, Bluetooth</t>
  </si>
  <si>
    <t>99577-001946</t>
  </si>
  <si>
    <t>LIFEPAK 15 Trending, Nellcor and Masimo SpO2, NIBP, Bluetooth</t>
  </si>
  <si>
    <t>99577-001947</t>
  </si>
  <si>
    <t>LIFEPAK 15 Trending, Masimo SpO2, NIBP, 2 Invasive Pressure Channels, Bluetooth</t>
  </si>
  <si>
    <t>99577-001948</t>
  </si>
  <si>
    <t>LIFEPAK 15 Trending, Nellcor and Masimo SpO2, NIBP, 2 Invasive Pressure Channels, Bluetooth</t>
  </si>
  <si>
    <t>99577-001950</t>
  </si>
  <si>
    <t>LIFEPAK 15 Trending, Masimo SpO2, NIBP, EtCO2, Bluetooth</t>
  </si>
  <si>
    <t>99577-001951</t>
  </si>
  <si>
    <t>LIFEPAK 15 Trending, Nellcor and Masimo SpO2, NIBP, EtCO2, Bluetooth</t>
  </si>
  <si>
    <t>99577-001952</t>
  </si>
  <si>
    <t>LIFEPAK 15 Trending, Masimo SpO2, SpCO, NIBP, EtCO2, Bluetooth</t>
  </si>
  <si>
    <t>99577-001953</t>
  </si>
  <si>
    <t>LIFEPAK 15 Trending, Masimo SpO2, NIBP, 12-Lead ECG, Bluetooth</t>
  </si>
  <si>
    <t>99577-001955</t>
  </si>
  <si>
    <t>LIFEPAK 15 Trending, Masimo SpO2, NIBP, 12-Lead ECG, EtCO2, Bluetooth</t>
  </si>
  <si>
    <t>99577-001956</t>
  </si>
  <si>
    <t>LIFEPAK 15 Trending, SpO2,  NIBP, 12-Lead ECG, EtCO2, Bluetooth, Temp</t>
  </si>
  <si>
    <t>99577-001957</t>
  </si>
  <si>
    <t>LIFEPAK 15 Trending, Masimo SpO2, SpCO, NIBP, 12-Lead ECG, EtCO2, Bluetooth</t>
  </si>
  <si>
    <t>99577-001958</t>
  </si>
  <si>
    <t>LIFEPAK 15 Trending, SpO2, SpCO, NIBP, 12-Lead ECG, EtCO2,Bluetooth, Temp</t>
  </si>
  <si>
    <t>99577-001959</t>
  </si>
  <si>
    <t>LIFEPAK 15 Trending, Masimo SpO2, NIBP, EtCO2, 2 Invasive Pressure Channels, Bluetooth</t>
  </si>
  <si>
    <t>99577-001960</t>
  </si>
  <si>
    <t>LIFEPAK 15 Trending, Masimo SpO2, NIBP, 12-Lead ECG, EtCO2, 2 Invasive Pressure Channels, Bluetooth</t>
  </si>
  <si>
    <t>99577-001962</t>
  </si>
  <si>
    <t>LIFEPAK 15 Trending, Masimo SpO2, SpCO, NIBP, 12-Lead ECG, EtCO2, 2 Invasive Pressure Channels, Bluetooth</t>
  </si>
  <si>
    <t>99577-001963</t>
  </si>
  <si>
    <t>LIFEPAK 15 Trending, Nellcor and Masimo SpO2, NIBP, 12-Lead ECG, EtCO2, 2 Invasive Pressure Channels, Bluetooth</t>
  </si>
  <si>
    <t>99577-001964</t>
  </si>
  <si>
    <t>LIFEPAK 15 Trending, Nellcor and Masimo  SpO2, NIBP, 12-Lead ECG, EtCO2, Bluetooth</t>
  </si>
  <si>
    <t>99577-001966</t>
  </si>
  <si>
    <t>LIFEPAK 15 Trending, Nellcor and Masimo SpO2, NIBP, EtCO2, 2 Invasive Pressure Channels, Bluetooth</t>
  </si>
  <si>
    <t>96577-000015</t>
  </si>
  <si>
    <t>ACLS: FOR TRAINING ONLY. Manual &amp; AED, Trending, Pacing, 12-Lead ECG, BT.</t>
  </si>
  <si>
    <t>96577-000016</t>
  </si>
  <si>
    <t>ACLS: FOR TRAINING ONLY. Manual &amp; AED, Trending, Pacing SpO2, NIBP, BT.</t>
  </si>
  <si>
    <t>96577-000017</t>
  </si>
  <si>
    <t>ACLS: FOR TRAINING ONLY. Manual &amp; AED, Trending, Pacing, SpO2, 12-Lead ECG, EtCO2, BT.</t>
  </si>
  <si>
    <t>96577-000018</t>
  </si>
  <si>
    <t>ACLS: FOR TRAINING ONLY. Manual &amp; AED, Trending, Pacing, SpO2, NIBP, 12-Lead ECG, EtCO2, SpCO, Temperature, BT.</t>
  </si>
  <si>
    <t>96577-000019</t>
  </si>
  <si>
    <t>ACLS: FOR TRAINING ONLY. Manual &amp; AED, Trending, Pacing, SpO2, SpCO, NIBP, 12-Lead ECG, EtCO2, 2 IP channels, BT.</t>
  </si>
  <si>
    <t>96577-000020</t>
  </si>
  <si>
    <t>ACLS: FOR TRAINING ONLY. Manual &amp; AED, Pacing, SpO2, NIBP, EtCO2, BT.</t>
  </si>
  <si>
    <t>96577-000021</t>
  </si>
  <si>
    <t xml:space="preserve">ACLS: FOR TRAINING ONLY. Manual &amp; AED, Pacing, SpO2, NIBP,12-Lead ECG, EtCO2, BT. </t>
  </si>
  <si>
    <t>96577-000022</t>
  </si>
  <si>
    <t xml:space="preserve">ACLS: FOR TRAINING ONLY. Manual &amp; AED, Pacing, SpO2, SpCO, NIBP,12-Lead ECG, EtCO2, BT. </t>
  </si>
  <si>
    <t>99577-002166</t>
  </si>
  <si>
    <t>LIFEPAK 15 V4 Trending, Pacing, Nellcor SpO2, EtCO2, BT</t>
  </si>
  <si>
    <t>99577-002167</t>
  </si>
  <si>
    <t>LIFEPAK 15 V4 Trending, Pacing, Sp02, NIBP, 12-Lead ECG, EtCO2,Temp</t>
  </si>
  <si>
    <t>99577-002168</t>
  </si>
  <si>
    <t>LIFEPAK 15 V4 Trending, Pacing, Nellcor SpO2, NIBP, EtCO2</t>
  </si>
  <si>
    <t>99577-002169</t>
  </si>
  <si>
    <t>LIFEPAK 15 V4 Trending, Pacing, SpO2, SpCO, SpMet, NIBP, 12-Lead ECG, EtCO2, Temp</t>
  </si>
  <si>
    <t>99577-002170</t>
  </si>
  <si>
    <t>LIFEPAK 15 V4 Trending, Pacing, Nellcor SpO2, NIBP, EtCO2,12-Lead ECG</t>
  </si>
  <si>
    <t>99577-002171</t>
  </si>
  <si>
    <t>LIFEPAK 15 V4 Trending, Pacing, Nellcor SpO2, NIBP, 12-Lead ECG, EtCO2, 2 IP Channels</t>
  </si>
  <si>
    <t>99577-002172</t>
  </si>
  <si>
    <t>LIFEPAK 15 V4 Trending, Pacing, SpO2, SpCO, NIBP, 12-Lead ECG, EtCO2, 2 IP Channels</t>
  </si>
  <si>
    <t>99577-002173</t>
  </si>
  <si>
    <t>LIFEPAK 15 V4 Trending, Pacing, SpO2, NIBP, 12-Lead ECG, EtCO2, 2 IP Channels</t>
  </si>
  <si>
    <t>99577-002174</t>
  </si>
  <si>
    <t>LIFEPAK 15 V4 Trending, Pacing, SpO2, NIBP, EtCO2, 2 IP Channels</t>
  </si>
  <si>
    <t>99577-002175</t>
  </si>
  <si>
    <t>LIFEPAK 15 V4 Trending, Pacing, Nellcor SpO2, NIBP, EtCO2, 2 IP Channels</t>
  </si>
  <si>
    <t>99577-002176</t>
  </si>
  <si>
    <t>LIFEPAK 15 V4 Trending, Pacing, SpO2, EtCO2</t>
  </si>
  <si>
    <t>99577-002177</t>
  </si>
  <si>
    <t>LIFEPAK 15 V4 Trending, Pacing, SpO2, EtCO2, 12-Lead ECG</t>
  </si>
  <si>
    <t>99577-002179</t>
  </si>
  <si>
    <t>LIFEPAK 15 V4 Trending, Pacing, Nellcor SpO2, NIBP</t>
  </si>
  <si>
    <t>99577-002180</t>
  </si>
  <si>
    <t>LIFEPAK 15 V4 Trending, Pacing, 12-Lead ECG</t>
  </si>
  <si>
    <t>99577-002181</t>
  </si>
  <si>
    <t>LIFEPAK 15 V4 Trending, Pacing, SpO2, NIBP, 2 IP Channels</t>
  </si>
  <si>
    <t>99577-002182</t>
  </si>
  <si>
    <t>LIFEPAK 15 V4 Trending, Pacing, SpO2, SpCO, NIBP, EtCO2</t>
  </si>
  <si>
    <t>99577-002183</t>
  </si>
  <si>
    <t>LIFEPAK 15 V4 Trending, Pacing, Nellcor SpO2</t>
  </si>
  <si>
    <t>99577-002184</t>
  </si>
  <si>
    <t>LIFEPAK 15 V4 Trending, Pacing, Nellcor SpO2, NIBP, 2 IP Channels</t>
  </si>
  <si>
    <t>99577-002345</t>
  </si>
  <si>
    <t>LIFEPAK 15 V4 Trending, Pacing, SpO2</t>
  </si>
  <si>
    <t>99576-000063</t>
  </si>
  <si>
    <t>LUCAS 3, 3.1,  IN SHIPPING BOX, EN</t>
  </si>
  <si>
    <t>99576-000083</t>
  </si>
  <si>
    <t>LUCAS 3, 3.1, TRAINING UNIT, EN</t>
  </si>
  <si>
    <t>11576-000035</t>
  </si>
  <si>
    <t>LUCAS 1 Carry Bag (Backpack)</t>
  </si>
  <si>
    <t>11576-000046</t>
  </si>
  <si>
    <t>LUCAS 2 Disposable Suction Cup (3 pack)</t>
  </si>
  <si>
    <t>11576-000047</t>
  </si>
  <si>
    <t>LUCAS 2 Disposable Suction Cup (12 pack)</t>
  </si>
  <si>
    <t>11576-000053</t>
  </si>
  <si>
    <t>Back Plate Grip Tape (3 pack)</t>
  </si>
  <si>
    <t>11576-000060</t>
  </si>
  <si>
    <t>LUCAS 2 Stand-alone Battery Charger</t>
  </si>
  <si>
    <t>11576-000064</t>
  </si>
  <si>
    <t>LUCAS PCI BACK PLATE</t>
  </si>
  <si>
    <t>11576-000088</t>
  </si>
  <si>
    <t>LUCAS Slim Back Plate</t>
  </si>
  <si>
    <t>11576-000089</t>
  </si>
  <si>
    <t>Grip Tape, LUCAS Slim Back Plate</t>
  </si>
  <si>
    <t>11576-000090</t>
  </si>
  <si>
    <t>Grip Tape (3-pack), LUCAS Slim Back Plate</t>
  </si>
  <si>
    <t>11576-000094</t>
  </si>
  <si>
    <t>LUCAS Carrying Case, Hard Shell</t>
  </si>
  <si>
    <t>11996-000278</t>
  </si>
  <si>
    <t>LUCAS 1 Connector - Chemtron Air</t>
  </si>
  <si>
    <t>11996-000279</t>
  </si>
  <si>
    <t>LUCAS 1 Connector - Ohmeda Air</t>
  </si>
  <si>
    <t>11996-000280</t>
  </si>
  <si>
    <t>LUCAS 1 Connector - Puritan Bennet Air</t>
  </si>
  <si>
    <t>11996-000281</t>
  </si>
  <si>
    <t>LUCAS 1 Connector - Diss Air</t>
  </si>
  <si>
    <t>11996-000282</t>
  </si>
  <si>
    <t>LUCAS 1 Connector - Schrader Air</t>
  </si>
  <si>
    <t>11996-000283</t>
  </si>
  <si>
    <t>LUCAS 1 Connector - Oxequip Air</t>
  </si>
  <si>
    <t>11996-000285</t>
  </si>
  <si>
    <t>LUCAS 1 Regulator</t>
  </si>
  <si>
    <t>21996-000044</t>
  </si>
  <si>
    <t>LUCAS Back Plate</t>
  </si>
  <si>
    <t>21996-000061</t>
  </si>
  <si>
    <t>LUCAS 1 Extention Hose</t>
  </si>
  <si>
    <t>21576-000016</t>
  </si>
  <si>
    <t>LUCAS 2 - REFURBISHING KIT</t>
  </si>
  <si>
    <t>21576-000023</t>
  </si>
  <si>
    <t>PTFE SPRAY LUBRICANT</t>
  </si>
  <si>
    <t>21576-000026</t>
  </si>
  <si>
    <t>LUCAS 2 FRAME ASSY</t>
  </si>
  <si>
    <t>21576-000047</t>
  </si>
  <si>
    <t>SCREW PT K40X12 WN 1452A2</t>
  </si>
  <si>
    <t>21576-000089</t>
  </si>
  <si>
    <t>BRACKET, HOOD, LUCAS</t>
  </si>
  <si>
    <t>21996-000027</t>
  </si>
  <si>
    <t>ADJUSTMENT HANDLE SP</t>
  </si>
  <si>
    <t>21996-000036</t>
  </si>
  <si>
    <t>SEAL-SHAFT</t>
  </si>
  <si>
    <t>21996-000060</t>
  </si>
  <si>
    <t>TIMING MODULE ASSY (V2)</t>
  </si>
  <si>
    <t>11576-000036</t>
  </si>
  <si>
    <t>Patient Strap (each)</t>
  </si>
  <si>
    <t>11576-000038</t>
  </si>
  <si>
    <t>LUCAS 2 Carrying Bag</t>
  </si>
  <si>
    <t>11576-000039</t>
  </si>
  <si>
    <t>LUCAS 2 Battery - Rechargeable Lithium Polymer (LiPo)</t>
  </si>
  <si>
    <t>11576-000048</t>
  </si>
  <si>
    <t>LUCAS 2 12V Car Cable</t>
  </si>
  <si>
    <t>11576-000050</t>
  </si>
  <si>
    <t>Patient Strap (Secures patient's arms to support legs of LUCAS - 1pr)</t>
  </si>
  <si>
    <t>11576-000051</t>
  </si>
  <si>
    <t>Patient Strap (secures patient's arms to support legs of LUCAS - 3 pack)</t>
  </si>
  <si>
    <t>11576-000052</t>
  </si>
  <si>
    <t>Back Plate Grip Tape</t>
  </si>
  <si>
    <t>11576-000069</t>
  </si>
  <si>
    <t>LUCAS PATIENT STRAP-BULK</t>
  </si>
  <si>
    <t>11576-000070</t>
  </si>
  <si>
    <t>LUCAS 2 Rubber Bumper</t>
  </si>
  <si>
    <t>11576-000071</t>
  </si>
  <si>
    <t>Lucas Power Supply</t>
  </si>
  <si>
    <t>11576-000080</t>
  </si>
  <si>
    <t>LUCAS 3 Battery - Dark Grey - Rechargeable LiPo</t>
  </si>
  <si>
    <t>11576-000091</t>
  </si>
  <si>
    <t>LUCAS 3 Bumpers (Black)</t>
  </si>
  <si>
    <t>21576-000074</t>
  </si>
  <si>
    <t>LUCAS Stabilization Strap</t>
  </si>
  <si>
    <t>21576-000075</t>
  </si>
  <si>
    <t>LUCAS Stabilization Strap (4 pack)</t>
  </si>
  <si>
    <t>11576-000037</t>
  </si>
  <si>
    <t>LUCAS STABILIZATION STRAP YELL</t>
  </si>
  <si>
    <t>11576-000065</t>
  </si>
  <si>
    <t>21996-000064</t>
  </si>
  <si>
    <t>LUCAS STABILIZATION STRAP IN S</t>
  </si>
  <si>
    <t>11576-000072</t>
  </si>
  <si>
    <t>LUCAS 2 Bumpers, Grey pair</t>
  </si>
  <si>
    <t>11996-000321</t>
  </si>
  <si>
    <t>PADDING-PROTECTIVE, ASSEMBLY</t>
  </si>
  <si>
    <t>21576-000006</t>
  </si>
  <si>
    <t>LUCAS 2 - COMPRESSION MODULE</t>
  </si>
  <si>
    <t>21576-000007</t>
  </si>
  <si>
    <t>LUCAS 2 - DRIVE BELT</t>
  </si>
  <si>
    <t>21576-000008</t>
  </si>
  <si>
    <t>LUCAS 2 - HOOD WITH USERPANEL</t>
  </si>
  <si>
    <t>21576-000009</t>
  </si>
  <si>
    <t>LUCAS 2 - BELLOWS</t>
  </si>
  <si>
    <t>21576-000010</t>
  </si>
  <si>
    <t>LUCAS 2 - ELECTRIC FAN</t>
  </si>
  <si>
    <t>21576-000011</t>
  </si>
  <si>
    <t>LUCAS 2 - ELECTRIC MOTOR</t>
  </si>
  <si>
    <t>21576-000012</t>
  </si>
  <si>
    <t>LUCAS 2 - SHAFT SEAL, GREY</t>
  </si>
  <si>
    <t>21576-000013</t>
  </si>
  <si>
    <t>LUCAS 2 - SUPPORT LEG</t>
  </si>
  <si>
    <t>21576-000018</t>
  </si>
  <si>
    <t>LUCAS 2 CARRY BALL SCREWGREASE</t>
  </si>
  <si>
    <t>21576-000019</t>
  </si>
  <si>
    <t>LUCAS 2 INTERNAL COMMUNICATION</t>
  </si>
  <si>
    <t>21576-000020</t>
  </si>
  <si>
    <t>LUCAS 2 HOOD COMMUNICATION CAB</t>
  </si>
  <si>
    <t>21576-000025</t>
  </si>
  <si>
    <t>BATTERY CONNECTOR BOARD</t>
  </si>
  <si>
    <t>21576-000027</t>
  </si>
  <si>
    <t>LUCAS 2 POWER INLET</t>
  </si>
  <si>
    <t>21576-000050</t>
  </si>
  <si>
    <t>AXEL-ANGLE SHAFT</t>
  </si>
  <si>
    <t>21576-000063</t>
  </si>
  <si>
    <t>SCREW MRX-H M3X50 A2 DIN7985</t>
  </si>
  <si>
    <t>21576-000064</t>
  </si>
  <si>
    <t>SCREW MFT M5X20 A2</t>
  </si>
  <si>
    <t>21576-000066</t>
  </si>
  <si>
    <t>LUCAS 2 - COMPRESSION MODULE 2</t>
  </si>
  <si>
    <t>21576-000067</t>
  </si>
  <si>
    <t>21576-000070</t>
  </si>
  <si>
    <t>21576-000072</t>
  </si>
  <si>
    <t>LUCAS 2 POWER INLET 2.2</t>
  </si>
  <si>
    <t>21576-000080</t>
  </si>
  <si>
    <t>HOOD, WITH USER PANEL, LUCAS 3</t>
  </si>
  <si>
    <t>21576-000081</t>
  </si>
  <si>
    <t>LEG, SUPPORT, LUCAS 3</t>
  </si>
  <si>
    <t>11996-000471</t>
  </si>
  <si>
    <t>4G Modem: Verizon Cellular non-Kore (customer data plan)</t>
  </si>
  <si>
    <t>11996-000474</t>
  </si>
  <si>
    <t>4G Modem: Verizon Cellular Kore (Stryker data plan)</t>
  </si>
  <si>
    <t>11996-000475</t>
  </si>
  <si>
    <t>4G Modem: AT&amp;T Cellular Kore (Stryker data plan)</t>
  </si>
  <si>
    <t>11996-000476</t>
  </si>
  <si>
    <t>ASSEMBLY, GATEWAY, 4G, MULTITE</t>
  </si>
  <si>
    <t>11996-000479</t>
  </si>
  <si>
    <t>ASSEMBLY,GATEWAY,4G,WIFI,VOICE</t>
  </si>
  <si>
    <t>11996-000480</t>
  </si>
  <si>
    <t>11996-000484</t>
  </si>
  <si>
    <t>11996-000526</t>
  </si>
  <si>
    <t>21996-000109</t>
  </si>
  <si>
    <t>TITAN III -Wifi Gateway</t>
  </si>
  <si>
    <t>21996-000110</t>
  </si>
  <si>
    <t xml:space="preserve">Titan III Trio – WiFi &amp;Cellular&amp; Fast Audio Gateway, No Sim </t>
  </si>
  <si>
    <t>50998-000011</t>
  </si>
  <si>
    <t>OSITECH WIRELESS PART REPLACEMENT</t>
  </si>
  <si>
    <t>21330-001024</t>
  </si>
  <si>
    <t>ADAPTER ASSY-ELECTRODE,HARD PADDLE,PAD PRINTED</t>
  </si>
  <si>
    <t>26500-002408</t>
  </si>
  <si>
    <t>LIFEPAK 15 Operating Instructions</t>
  </si>
  <si>
    <t>ECG electrodes, High adhesion - quantity 600 (120 5-packs)</t>
  </si>
  <si>
    <t>ECG electrodes, High adhesion - quantity 600 (200 3-packs)</t>
  </si>
  <si>
    <t>SEM-EC</t>
  </si>
  <si>
    <t>LIFELINKcentral NON CONNECTED Device Upload</t>
  </si>
  <si>
    <t>LIFELINKcentral Premium, US 1Yr</t>
  </si>
  <si>
    <t>LIFELINKcentral Premium US 2Yr</t>
  </si>
  <si>
    <t>LIFELINKcentral Premium US 4Yr</t>
  </si>
  <si>
    <t>LIFELINKcentral Premium US 8Yr</t>
  </si>
  <si>
    <t>LIFELINKcentral Premium, 1Yr Non-Physio</t>
  </si>
  <si>
    <t>LIFELINKcentral Premium, 2Yr Non-Physio</t>
  </si>
  <si>
    <t>LIFELINKcentral Premium, 4Yr Non-Physio</t>
  </si>
  <si>
    <t>LIFELINKcentral Pro LICENSE 1YR</t>
  </si>
  <si>
    <t>LIFELINKcentral Pro LICENSE 2YR</t>
  </si>
  <si>
    <t>LIFELINKcentral Pro LICENSE 4YR</t>
  </si>
  <si>
    <t>LIFELINKCENTRAL PROLICENSE 8YR</t>
  </si>
  <si>
    <t>301-000-000</t>
  </si>
  <si>
    <t>McGRATH MAC EMS Video Laryngoscope</t>
  </si>
  <si>
    <t>CODE-STAT 11 DATA REVIEW SEAT</t>
  </si>
  <si>
    <t>CODE-STAT ENTERPRISE SUBSCRIPT</t>
  </si>
  <si>
    <t>PLAN,DATA,4 YEAR, LPCR2</t>
  </si>
  <si>
    <t>PLAN,DATA,8 YEAR, LPCR2</t>
  </si>
  <si>
    <t>APPLICATION, LIFENET PCGATEWAY</t>
  </si>
  <si>
    <t>300-000-100</t>
  </si>
  <si>
    <t>LARYNGOSCOPE,CASE, MCGRATH</t>
  </si>
  <si>
    <t>11996-000456</t>
  </si>
  <si>
    <t>RD SET DCI, 3ft. Adult Reusable Sensor, 1/box</t>
  </si>
  <si>
    <t>11996-000455</t>
  </si>
  <si>
    <t>RD SET DCIP, Pediatric Reusable Sensor, 1/box</t>
  </si>
  <si>
    <t>11996-000508</t>
  </si>
  <si>
    <t>RD SET DBI, Adult Reusable Soft Sensor 1/box</t>
  </si>
  <si>
    <t>11996-000509</t>
  </si>
  <si>
    <t>RD SET Reusable Ear Sensor TC-I</t>
  </si>
  <si>
    <t>11996-000518</t>
  </si>
  <si>
    <t>RD rainbow Adult/Neo 8λ SpCO, SpO2, and SpMet, Adult Adhesive Sensors</t>
  </si>
  <si>
    <t>11996-000517</t>
  </si>
  <si>
    <t>RD rainbow Inf 8λ SpCO, SpO2, and SpMet, Adult Adhesive Sensors</t>
  </si>
  <si>
    <t>11996-000515</t>
  </si>
  <si>
    <t>RD rainbow Adt 8λ SpCO, SpO2, and SpMet, Adult Adhesive Sensors</t>
  </si>
  <si>
    <t>11996-000516</t>
  </si>
  <si>
    <t>RD rainbow Pdt 8λ SpCO, SpO2, and SpMet, Adult Adhesive Sensors</t>
  </si>
  <si>
    <t>11996-000511</t>
  </si>
  <si>
    <t>RD rainbow SET MD20-12, 20-pin Patient Cable, 12 ft</t>
  </si>
  <si>
    <t>11996-000505</t>
  </si>
  <si>
    <t>RD rainbow SET MD20-1.5, 20-pin Patient Cable, 1.5 ft</t>
  </si>
  <si>
    <t>11996-000510</t>
  </si>
  <si>
    <t>RD rainbow SET MD20-05, 20-pin Patient Cable, 5 ft</t>
  </si>
  <si>
    <t>11171-000060</t>
  </si>
  <si>
    <t>RD SET Adult Adhesive Sensor</t>
  </si>
  <si>
    <t>11171-000061</t>
  </si>
  <si>
    <t>RD SET Pediatric Adhesive Sensor</t>
  </si>
  <si>
    <t>11171-000062</t>
  </si>
  <si>
    <t>RD SET Infant Adhesive Sensor</t>
  </si>
  <si>
    <t>11171-000063</t>
  </si>
  <si>
    <t>RD SET Neonate Adhesive Sensor</t>
  </si>
  <si>
    <t>11171-000064</t>
  </si>
  <si>
    <t>RD SET Neonatal Preterm Adhesive Sensor</t>
  </si>
  <si>
    <t>11171-000083</t>
  </si>
  <si>
    <t>RD SET Neo Pt-500 (18")</t>
  </si>
  <si>
    <t>11996-000519</t>
  </si>
  <si>
    <t>LNCS-II rainbow® DCI 8λ SpCO, Adult Reusable Sensor</t>
  </si>
  <si>
    <t>11996-000520</t>
  </si>
  <si>
    <t>LNCS-II rainbow® DCIP 8λ SpCO, Pediatric Reusable Sensor</t>
  </si>
  <si>
    <t>11996-000507</t>
  </si>
  <si>
    <t xml:space="preserve">RD SET E1 </t>
  </si>
  <si>
    <t>11996-000543</t>
  </si>
  <si>
    <t>EMS RD Rainbow SET MD20-04', 20-pin mini-D rectangular connector, 4ft.</t>
  </si>
  <si>
    <t>11996-000513</t>
  </si>
  <si>
    <t>RD SET Patient Cable, 5 ft, MD-14, LP20e Cable</t>
  </si>
  <si>
    <t>11996-000514</t>
  </si>
  <si>
    <t>RD SET Patient Cable, 12 ft, MD-14, LP20e Cable</t>
  </si>
  <si>
    <t>11996-000512</t>
  </si>
  <si>
    <t>RD SET Patient Cable, 1.5 ft, MD-14, LP20e Cable</t>
  </si>
  <si>
    <t>50998-000025</t>
  </si>
  <si>
    <t>50998-000026</t>
  </si>
  <si>
    <t>11600-000030</t>
  </si>
  <si>
    <t>11600-000029</t>
  </si>
  <si>
    <t>21340-000769</t>
  </si>
  <si>
    <t>08/05/2024 - 2/28/2026</t>
  </si>
  <si>
    <t>70335-000035</t>
  </si>
  <si>
    <t>70335-000037</t>
  </si>
  <si>
    <t>70335-000038</t>
  </si>
  <si>
    <t>70335-000039</t>
  </si>
  <si>
    <t>70335-000040</t>
  </si>
  <si>
    <t>70335-000041</t>
  </si>
  <si>
    <t>70335-000042</t>
  </si>
  <si>
    <t>70335-000043</t>
  </si>
  <si>
    <t>70335-000045</t>
  </si>
  <si>
    <t>70335-000044</t>
  </si>
  <si>
    <t>70335-000046</t>
  </si>
  <si>
    <t>Category III: ALS Monitor Defibrillator</t>
  </si>
  <si>
    <t>LP35,EN-US,MAS-SP/CO/MET,MED-CO2,SUN-NIB</t>
  </si>
  <si>
    <t>LP35,EN-US,MAS-SP/CO,MED-CO2,SUN-NIBP,IP</t>
  </si>
  <si>
    <t>LP35,EN-US,MAS-SPO2,MED-CO2,SUN-NIBP,IP-</t>
  </si>
  <si>
    <t>LP35,EN-US,MAS-SP/CO,MED-CO2,SUN-NIBP,12</t>
  </si>
  <si>
    <t>LP35,EN-US,MAS-SPO2,MED-CO2,SUN-NIBP,12L</t>
  </si>
  <si>
    <t>LP35,EN-US,MAS-SPO2,MED-CO2,SUN-NIBP,WIF</t>
  </si>
  <si>
    <t>21300-001038</t>
  </si>
  <si>
    <t>SCREW-M,CS,Z,PH, NYLOCK,4-40 X .312L</t>
  </si>
  <si>
    <t>21300-006251</t>
  </si>
  <si>
    <t>SCREW-M,PH,NYLOK,CS,4-40,.250L</t>
  </si>
  <si>
    <t>21300-007253</t>
  </si>
  <si>
    <t>SCREW-CAP,SCH,REC 15IP TORX PLUS,6-32,0.</t>
  </si>
  <si>
    <t>21300-008073</t>
  </si>
  <si>
    <t>SCREW, #8-32X3/8 PH, CR,SS, PTCH</t>
  </si>
  <si>
    <t>21300-008144</t>
  </si>
  <si>
    <t>SCREW,MACH,PANHEAD,PHDRV,SS,NYLOK,6-32 X</t>
  </si>
  <si>
    <t>21300-008167</t>
  </si>
  <si>
    <t>HEADER, BOARD STACKER, .100 IN, 8 PIN</t>
  </si>
  <si>
    <t>21300-008168</t>
  </si>
  <si>
    <t>HEADER, BOARD STACKER, .100 IN, 44 PIN</t>
  </si>
  <si>
    <t>21300-008169</t>
  </si>
  <si>
    <t>FLEX, UI, SYSTEM PCBA, LSEM, LP35</t>
  </si>
  <si>
    <t>21300-008174</t>
  </si>
  <si>
    <t>SCREW,MACH,PANHD,PHDRV,NYLOK,6-32 X .750</t>
  </si>
  <si>
    <t>21300-008248</t>
  </si>
  <si>
    <t>FERRITE, CLAMP ON,OD.465IN,ID.169IN,LG.9</t>
  </si>
  <si>
    <t>21300-008295</t>
  </si>
  <si>
    <t>FLEX ACCESS, LP35</t>
  </si>
  <si>
    <t>21300-008296</t>
  </si>
  <si>
    <t>FLEX, DEFIB-PMOD, LP35</t>
  </si>
  <si>
    <t>21300-008297</t>
  </si>
  <si>
    <t>FLEX, DISPLAY VIDEO, LP35</t>
  </si>
  <si>
    <t>21300-008298</t>
  </si>
  <si>
    <t>FLEX, DEFIB KEY PANEL-LIGHT SENSOR, LP35</t>
  </si>
  <si>
    <t>21300-008301</t>
  </si>
  <si>
    <t>CAPACITOR, ENERGY STORAGE, LP35</t>
  </si>
  <si>
    <t>21300-008302</t>
  </si>
  <si>
    <t>INDUCTIVE RESISTOR-5 OHM, ROHS, LP35</t>
  </si>
  <si>
    <t>21300-008303</t>
  </si>
  <si>
    <t>HARNESS, WIRE, BATTERY CONNECTOR, LP35</t>
  </si>
  <si>
    <t>21300-008309</t>
  </si>
  <si>
    <t>FLEX, MASIMO PATIENT, LP35</t>
  </si>
  <si>
    <t>21300-008310</t>
  </si>
  <si>
    <t>FLEX, USB, PMOD, LP35</t>
  </si>
  <si>
    <t>21300-008311</t>
  </si>
  <si>
    <t>INSULATOR, PCBA, INTERFACE, DISPLAY POWE</t>
  </si>
  <si>
    <t>21300-008312</t>
  </si>
  <si>
    <t>HOUSING, BEZEL, FRONT, LP35</t>
  </si>
  <si>
    <t>21300-008313</t>
  </si>
  <si>
    <t>KNOB, ROTARY, LP35</t>
  </si>
  <si>
    <t>21300-008314</t>
  </si>
  <si>
    <t>COVER, DUST, USB, LP35</t>
  </si>
  <si>
    <t>21300-008315</t>
  </si>
  <si>
    <t>GUARD, ECG, LP35</t>
  </si>
  <si>
    <t>21300-008316</t>
  </si>
  <si>
    <t>COVER, SCREW, THERAPY RECEPTACLE, LP35</t>
  </si>
  <si>
    <t>21300-008317</t>
  </si>
  <si>
    <t>CAM, CO2 DOOR, LPQ5</t>
  </si>
  <si>
    <t>21300-008318</t>
  </si>
  <si>
    <t>SPRING, TRSN, WIRE DIA0.028IN, SS</t>
  </si>
  <si>
    <t>21300-008319</t>
  </si>
  <si>
    <t>HOUSING, PARAMETER MODULE, FRONT, LP35</t>
  </si>
  <si>
    <t>21300-008320</t>
  </si>
  <si>
    <t>COVER, CO2 DOOR, LPQ5</t>
  </si>
  <si>
    <t>21300-008321</t>
  </si>
  <si>
    <t>COVER, SCREW, REAR, PARAMETER MODULE, LP</t>
  </si>
  <si>
    <t>21300-008322</t>
  </si>
  <si>
    <t>COVER, SCREW, ENDS, PARAMETER MODULE, LP</t>
  </si>
  <si>
    <t>21300-008323</t>
  </si>
  <si>
    <t>SEAL, HOUSING, MAIN, LPQ5, LPT5</t>
  </si>
  <si>
    <t>21300-008324</t>
  </si>
  <si>
    <t>HOUSING, PLATE, SKID, LP35</t>
  </si>
  <si>
    <t>21300-008326</t>
  </si>
  <si>
    <t>Insulator, Interface PCBA, LPQ5, LPT5</t>
  </si>
  <si>
    <t>21300-008329</t>
  </si>
  <si>
    <t>Bracket, Speaker, LP35</t>
  </si>
  <si>
    <t>21300-008330</t>
  </si>
  <si>
    <t>HOUSING, CORNER, HANDLE, LEFT, LP35</t>
  </si>
  <si>
    <t>21300-008331</t>
  </si>
  <si>
    <t>ASSY, CORNER, HANDLE, RIGHT, LP35</t>
  </si>
  <si>
    <t>21300-008333</t>
  </si>
  <si>
    <t>CLIP,ROUTING,DIA.25IN HOLDING C,SNAP LOC</t>
  </si>
  <si>
    <t>21300-008334</t>
  </si>
  <si>
    <t>FOAM, DISPLAY CABLE, LP35</t>
  </si>
  <si>
    <t>21300-008335</t>
  </si>
  <si>
    <t>HOSE, PUMP TO MODULE, NIBP, LP35</t>
  </si>
  <si>
    <t>21300-008336</t>
  </si>
  <si>
    <t>HOUSING, FRS MOUNTING, LP35 </t>
  </si>
  <si>
    <t>21300-008337</t>
  </si>
  <si>
    <t>SEAL, FRS HOUSING, LPQ5</t>
  </si>
  <si>
    <t>21300-008338</t>
  </si>
  <si>
    <t>SEAL, CO2 EXHAUST, LP35</t>
  </si>
  <si>
    <t>21300-008339</t>
  </si>
  <si>
    <t>HOUSING, CO2 EXHAUST, LP35</t>
  </si>
  <si>
    <t>21300-008340</t>
  </si>
  <si>
    <t>HOUSING, MASIMO CONNECTOR, LP35</t>
  </si>
  <si>
    <t>21300-008341</t>
  </si>
  <si>
    <t>BRACKET, MASIMO PATIENT CONNECTOR, LPQ5</t>
  </si>
  <si>
    <t>21300-008342</t>
  </si>
  <si>
    <t>SEAL, MASIMO MOUNTING, LPQ5</t>
  </si>
  <si>
    <t>21300-008343</t>
  </si>
  <si>
    <t>INSULATOR, PCBA, REAR, PMOD, LPQ5</t>
  </si>
  <si>
    <t>21300-008344</t>
  </si>
  <si>
    <t>SHIELD, CO2 MODULE, TOP, LP35</t>
  </si>
  <si>
    <t>21300-008345</t>
  </si>
  <si>
    <t>SHIELD, CO2 MODULE, BOTTOM, LP35</t>
  </si>
  <si>
    <t>21300-008346</t>
  </si>
  <si>
    <t>SEAL, TEMP-IP MOUNTING, LP35</t>
  </si>
  <si>
    <t>21300-008347</t>
  </si>
  <si>
    <t>BRACKET, PMOD, INTERNAL, LP35</t>
  </si>
  <si>
    <t>21300-008348</t>
  </si>
  <si>
    <t>HOSE, COUPLER TO MODULE, NIBP, LP35</t>
  </si>
  <si>
    <t>21300-008364</t>
  </si>
  <si>
    <t>SCREW, BUTTONHEAD, TORX, #4-40 X LG 0.25</t>
  </si>
  <si>
    <t>21300-008365</t>
  </si>
  <si>
    <t>SCREW,MACHINE,PANHEAD,NYLOK,6-32-X 1.125</t>
  </si>
  <si>
    <t>21300-008366</t>
  </si>
  <si>
    <t>WASHER,FLAT,NPRN,.350IN ID,.625IN OD,.09</t>
  </si>
  <si>
    <t>21300-008367</t>
  </si>
  <si>
    <t>BRACKET, PCBA, ENERGY DELIVERY, LP35</t>
  </si>
  <si>
    <t>21300-008368</t>
  </si>
  <si>
    <t>HOUSING, ECG, PLATE, LP35</t>
  </si>
  <si>
    <t>21300-008375</t>
  </si>
  <si>
    <t>FOAM, CO2 WIRE HARNESS, LP35</t>
  </si>
  <si>
    <t>21300-008382</t>
  </si>
  <si>
    <t>FLEX, BEACON, READINESS INDICATOR, LP35</t>
  </si>
  <si>
    <t>21300-008384</t>
  </si>
  <si>
    <t>HANDLE, LP35</t>
  </si>
  <si>
    <t>21300-008385</t>
  </si>
  <si>
    <t>KEYPAD 21300-008385  EN, US, LP35</t>
  </si>
  <si>
    <t>21330-001663</t>
  </si>
  <si>
    <t>CABLE ASSY, TEMP-IP, LP35</t>
  </si>
  <si>
    <t>21330-001664</t>
  </si>
  <si>
    <t>ASSY, CABLE, INTERNAL DC POWER, LP35</t>
  </si>
  <si>
    <t>21330-001665</t>
  </si>
  <si>
    <t>ASSY, CABLE, DISPLAY POWER, LPQ5, LPT5 </t>
  </si>
  <si>
    <t>21330-001666</t>
  </si>
  <si>
    <t>CABLE ASSY, CO2, LP35</t>
  </si>
  <si>
    <t>21330-001667</t>
  </si>
  <si>
    <t>ASSY, POWER PLUG, LP35</t>
  </si>
  <si>
    <t>21330-001668</t>
  </si>
  <si>
    <t>ASSY, ANTENNA, WLAN, LP35</t>
  </si>
  <si>
    <t>21330-001669</t>
  </si>
  <si>
    <t>ASSY, ECG FLEX, LP35</t>
  </si>
  <si>
    <t>21330-001670</t>
  </si>
  <si>
    <t>ASSEMBLY, RECEPTACLE, THERAPY, LP35</t>
  </si>
  <si>
    <t>21300-008305</t>
  </si>
  <si>
    <t>FLEX, USB, LSEM, LP35</t>
  </si>
  <si>
    <t>21330-001674</t>
  </si>
  <si>
    <t>ASSY, CABLE, SPEAKER, LP35</t>
  </si>
  <si>
    <t>21330-001675</t>
  </si>
  <si>
    <t>ASSEMBLY AID, CO2 DOOR, LP35</t>
  </si>
  <si>
    <t>21330-001676</t>
  </si>
  <si>
    <t>ASSY, INSULATOR, PCBA, SYSTEM, FRONT, LP</t>
  </si>
  <si>
    <t>21330-001678</t>
  </si>
  <si>
    <t>ASSY, HOUSING RIGHT, PMOD, LP35</t>
  </si>
  <si>
    <t>21330-001679</t>
  </si>
  <si>
    <t>ASSY, BATTERY BACKPLATE, LP35</t>
  </si>
  <si>
    <t>21330-001680</t>
  </si>
  <si>
    <t>GUIDE, BATTERY HARNESS, LPQ5, LPT5</t>
  </si>
  <si>
    <t>21330-001681</t>
  </si>
  <si>
    <t>BRACKET ASSEMBLY, PCBA STACK, LPQ5, LPT5</t>
  </si>
  <si>
    <t>21330-001686</t>
  </si>
  <si>
    <t>Assy, Fan with VHB, LP35</t>
  </si>
  <si>
    <t>21501-003323</t>
  </si>
  <si>
    <t>LABEL 21501-003323 ECG COVER, LP35</t>
  </si>
  <si>
    <t>21501-003345</t>
  </si>
  <si>
    <t>LABEL, INSTRUCTION, ENGLISH, LP35</t>
  </si>
  <si>
    <t>21501-003360</t>
  </si>
  <si>
    <t>LABEL 21501-003360 PTR PRT,MODEM P, LP35</t>
  </si>
  <si>
    <t>21501-003361</t>
  </si>
  <si>
    <t>LABEL 21501-003361 DC INPUT, LP35</t>
  </si>
  <si>
    <t>21501-003362</t>
  </si>
  <si>
    <t>LABEL,PMOD,MAS SPO2,MDT CO2,NIBP,G3,LP35</t>
  </si>
  <si>
    <t>21501-003363</t>
  </si>
  <si>
    <t>LABEL,PMOD,MAS SPO2,MDT CO2,NIBP,TEMPIP,</t>
  </si>
  <si>
    <t>21501-003364</t>
  </si>
  <si>
    <t>21501-003365</t>
  </si>
  <si>
    <t>LABEL,PMOD,MAS SPO2,MDT CO2,NIBP,G2,LP35</t>
  </si>
  <si>
    <t>21501-003368</t>
  </si>
  <si>
    <t>21501-003369</t>
  </si>
  <si>
    <t>21501-003370</t>
  </si>
  <si>
    <t>LABEL,PMOD,MAS SPO2,MDT CO2,NIBP,G1,LP35</t>
  </si>
  <si>
    <t>21501-003371</t>
  </si>
  <si>
    <t>LABEL, ASSY AID, 0.9IN,LP35</t>
  </si>
  <si>
    <t>21501-003376</t>
  </si>
  <si>
    <t>LABEL, ASSY AID, 2.0IN,LP35</t>
  </si>
  <si>
    <t>40535-000002</t>
  </si>
  <si>
    <t>KIT, REPAIR, SYSTEM PCBA, LP35</t>
  </si>
  <si>
    <t>40535-000003</t>
  </si>
  <si>
    <t>KIT, REPAIR, ENERGY DELIVERY PCBA, LP35</t>
  </si>
  <si>
    <t>40535-000004</t>
  </si>
  <si>
    <t>KIT, REPAIR, INTERFACE PCBA, LP35</t>
  </si>
  <si>
    <t>40535-000005</t>
  </si>
  <si>
    <t>KIT, REPAIR, FRONT HOUSING DISPLAY, LP35</t>
  </si>
  <si>
    <t>40535-000006</t>
  </si>
  <si>
    <t>KIT, REPAIR, HANDLE, LP35</t>
  </si>
  <si>
    <t>40535-000007</t>
  </si>
  <si>
    <t>KIT, REPAIR, REAR HOUSING, LP35</t>
  </si>
  <si>
    <t>40535-000008</t>
  </si>
  <si>
    <t>KIT, REPAIR, THERAPY RECEPTACLE, LP35</t>
  </si>
  <si>
    <t>40535-000009</t>
  </si>
  <si>
    <t>KIT, REPAIR, BATTERY CONNECTOR, LP35</t>
  </si>
  <si>
    <t>40535-000010</t>
  </si>
  <si>
    <t>KIT, REPAIR, ECG CONNECTOR, LP35</t>
  </si>
  <si>
    <t>40535-000011</t>
  </si>
  <si>
    <t>KIT, REPAIR, FAN, LP35</t>
  </si>
  <si>
    <t>40535-000012</t>
  </si>
  <si>
    <t>KIT, REPAIR, ROTARY SWITCH, LP35</t>
  </si>
  <si>
    <t>40535-000014</t>
  </si>
  <si>
    <t>KIT, REPAIR, PATIENT PARAMETER PCBA, LP3</t>
  </si>
  <si>
    <t>40535-000015</t>
  </si>
  <si>
    <t>KIT, REPAIR, CO2 MODULE,MEDTRONIC, LP35</t>
  </si>
  <si>
    <t>40535-000016</t>
  </si>
  <si>
    <t>KIT, REPAIR, PMOD HOUSING</t>
  </si>
  <si>
    <t>40535-000017</t>
  </si>
  <si>
    <t>KIT, REPAIR, INTERNAL FASTENERS, LP35</t>
  </si>
  <si>
    <t>40535-000018</t>
  </si>
  <si>
    <t>KIT, REPAIR, SPO2 MODULE, MASIMO, LP35</t>
  </si>
  <si>
    <t>40535-000019</t>
  </si>
  <si>
    <t>KIT, REPAIR, NIBP MODULE, LP35</t>
  </si>
  <si>
    <t>40535-000020</t>
  </si>
  <si>
    <t>KIT, REPAIR, NIBP PUMP,LP35</t>
  </si>
  <si>
    <t>40535-000021</t>
  </si>
  <si>
    <t>KIT, REPAIR, NIBP COUPLER, LP35</t>
  </si>
  <si>
    <t>40535-000022</t>
  </si>
  <si>
    <t>KIT, REPAIR, SPO2 CONNECTOR, MASIMO, LP3</t>
  </si>
  <si>
    <t>11140-000131</t>
  </si>
  <si>
    <t>POWER CORD,C13 ST,10FT,HOSPITAL GRADE</t>
  </si>
  <si>
    <t>11113-000008</t>
  </si>
  <si>
    <t>ASSY, CABLE, THERAPY, LP35, IFU</t>
  </si>
  <si>
    <t>11111-000031</t>
  </si>
  <si>
    <t>ASSY, CABLE, ECG, 3 WIRE, AHA, 8 FT</t>
  </si>
  <si>
    <t>11111-000036</t>
  </si>
  <si>
    <t>ASSY, CABLE, ECG, 4 WIRE, AHA, 5 FT</t>
  </si>
  <si>
    <t>11111-000035</t>
  </si>
  <si>
    <t>ASSY, CABLE, ECG, 4 WIRE, AHA, 8 FT</t>
  </si>
  <si>
    <t>11111-000029</t>
  </si>
  <si>
    <t>ASSY,CABLE,ECG,5WIRE,AHA,8FT</t>
  </si>
  <si>
    <t>11171-000065</t>
  </si>
  <si>
    <t>M-LNCS DB1, SOFT SENSOR,REF 2507, ROHS</t>
  </si>
  <si>
    <t>11171-000039</t>
  </si>
  <si>
    <t>M-LNCS ADULT ADHESIVE SENSOR, 20/BOX,REF</t>
  </si>
  <si>
    <t>11171-000040</t>
  </si>
  <si>
    <t>M-LNCS PED ADHESIVE SENSOR,20/BOX, REF 2</t>
  </si>
  <si>
    <t>11171-000041</t>
  </si>
  <si>
    <t>M-LNCS INF ADHESIVE SNSR, 20/BOX, REF 25</t>
  </si>
  <si>
    <t>11171-000042</t>
  </si>
  <si>
    <t>M-LNCS NEO/ADULT ADH SNSR,20/BOX,REF 251</t>
  </si>
  <si>
    <t>11171-000043</t>
  </si>
  <si>
    <t>M-LNCS NEOPT AD SNSR, 20/BOX, REF 2516,R</t>
  </si>
  <si>
    <t>11171-000046</t>
  </si>
  <si>
    <t>M-LNCS DCI, ADULT REUSABLE SENSOR, REF 2</t>
  </si>
  <si>
    <t>11171-000047</t>
  </si>
  <si>
    <t>M-LNCS DCIP, PED REUSABLE SENSOR, REF 25</t>
  </si>
  <si>
    <t>11996-000339</t>
  </si>
  <si>
    <t>RAINBOW R25,ADULT DISP SENSORS,10/BOX,RE</t>
  </si>
  <si>
    <t>11171-000050</t>
  </si>
  <si>
    <t>RAINBOW DCIP PED REUSABLE SENSOR, REF 26</t>
  </si>
  <si>
    <t>11996-000340</t>
  </si>
  <si>
    <t>RAINBOW R20,PED DISP SENSORS,10/BOX,REF</t>
  </si>
  <si>
    <t>11996-000341</t>
  </si>
  <si>
    <t>RAINBOW R25-L,ADULT DISP SENSORS,10/BOX,</t>
  </si>
  <si>
    <t>11996-000342</t>
  </si>
  <si>
    <t>RAINBOW R20-L,PED DISP SENSORS,10/BOX,RE</t>
  </si>
  <si>
    <t>11171-000049</t>
  </si>
  <si>
    <t>RAINBOW DCI ADT REUSABLESENSOR, REF 2696</t>
  </si>
  <si>
    <t>11171-000057</t>
  </si>
  <si>
    <t>RAINBOW DCI-6 ADT REUSESENSOR,6FT,3657,R</t>
  </si>
  <si>
    <t>11171-000058</t>
  </si>
  <si>
    <t>RAINBOW DCIP-6 PED REUSESENSOR,6FT,3658,</t>
  </si>
  <si>
    <t>11160-000022</t>
  </si>
  <si>
    <t>NIBP CUFF-SINGLE PATIENTUSE,SMALL ADULT,</t>
  </si>
  <si>
    <t>11160-000021</t>
  </si>
  <si>
    <t>NIBP CUFF- REUSEABLE,SMALL ADULT, BAYONE</t>
  </si>
  <si>
    <t>21300-008159</t>
  </si>
  <si>
    <t>NIBP - TUBING, 6FT, BAYONET, UDI</t>
  </si>
  <si>
    <t>11230-000022</t>
  </si>
  <si>
    <t>ASSY, CABLE, ADAPTER, TEMPERATURE, LP35,</t>
  </si>
  <si>
    <t>21330-001440</t>
  </si>
  <si>
    <t>ASSY - TEST LOAD, ROHS, EN ZH KO JA RU C</t>
  </si>
  <si>
    <t>11330-000026</t>
  </si>
  <si>
    <t>ASSY, DOCKING STATION, LP35 </t>
  </si>
  <si>
    <t>11335-000001</t>
  </si>
  <si>
    <t>LIFEPAK FLEX Lithium-Ion Battery</t>
  </si>
  <si>
    <t>11140-000102</t>
  </si>
  <si>
    <t>LIFEPAK FLEX Battery Charger</t>
  </si>
  <si>
    <t>41335-000001</t>
  </si>
  <si>
    <t>LIFEPAK 35 AC Power Adapter Kit (power cord not included)</t>
  </si>
  <si>
    <t>11111-000037</t>
  </si>
  <si>
    <t>LIFEPAK 6-wire expandable precordial ECG cable, AHA</t>
  </si>
  <si>
    <t>11260-000070</t>
  </si>
  <si>
    <t>LIFEPAK 35 Left Storage Bag</t>
  </si>
  <si>
    <t>11260-000072</t>
  </si>
  <si>
    <t>LIFEPAK 35 Right Storage Bag</t>
  </si>
  <si>
    <t>11335-000008</t>
  </si>
  <si>
    <t>LIFEPAK 35 Storage Bag Kit (Shoulder Strap not included)</t>
  </si>
  <si>
    <t>11260-000071</t>
  </si>
  <si>
    <t>LIFEPAK 35 Rear Storage Bag</t>
  </si>
  <si>
    <t>11260-000073</t>
  </si>
  <si>
    <t>Shoulder Strap</t>
  </si>
  <si>
    <t>11997-000298</t>
  </si>
  <si>
    <t>RD rainbow SET RA25-04, EMS, Patient Cable, 1/Box</t>
  </si>
  <si>
    <t>11335-000005</t>
  </si>
  <si>
    <t>LIFEPAK Printer Kit</t>
  </si>
  <si>
    <t>11330-000014</t>
  </si>
  <si>
    <t>LIFEPAK Printer Cable</t>
  </si>
  <si>
    <t>11330-000017</t>
  </si>
  <si>
    <t>LIFEPAK Access Port Cable Without Adapter, 0.29 m (11.5 in), (for use with Storage Bag)</t>
  </si>
  <si>
    <t>11330-000007</t>
  </si>
  <si>
    <t>LIFEPAK Access Port Cable, 2.44 m (96 in)</t>
  </si>
  <si>
    <t>11996-000457</t>
  </si>
  <si>
    <t>RD rainbow SET 25-pin, Right Angle Patient Cable, 3.7 m (12 ft)</t>
  </si>
  <si>
    <t>11996-000459</t>
  </si>
  <si>
    <t>RD rainbow SET 25-pin, Right Angle Patient Cable, 0.5 m (1.5 ft)</t>
  </si>
  <si>
    <t>11996-000458</t>
  </si>
  <si>
    <t>RD rainbow SET 25-pin, Right Angle Patient Cable, 1.5 m (5 ft)</t>
  </si>
  <si>
    <t>81-010400EU</t>
  </si>
  <si>
    <t>81-080414EU</t>
  </si>
  <si>
    <t>81-080416EU</t>
  </si>
  <si>
    <t>81-02S412EU</t>
  </si>
  <si>
    <t>11230-000021</t>
  </si>
  <si>
    <t>11230-000024</t>
  </si>
  <si>
    <t>11111-000041</t>
  </si>
  <si>
    <t>SENSOR,SKIN TEMPERATURE,PACK-50,ROHS</t>
  </si>
  <si>
    <t>FOLEY CATHETER WTH TEMPSENSOR,14FR,PACK-</t>
  </si>
  <si>
    <t>FOLEY CATHETER WTH TEMPSENSOR,16FR,PACK-</t>
  </si>
  <si>
    <t>TEMP PROBE,GEN PURP,DEPTH MARK,12FR,PACK</t>
  </si>
  <si>
    <t>ASSY, CABLE, ADAPTER, IP, ICU, LP35</t>
  </si>
  <si>
    <t>ASSY, CABLE, ADAPTER, IP, EDWARDS, LP35</t>
  </si>
  <si>
    <t>ASSY, CABLE, ECG, 15 LEAD, 3 WIRE PRECOR</t>
  </si>
  <si>
    <t>99512-000970</t>
  </si>
  <si>
    <t>99512-001708</t>
  </si>
  <si>
    <t>99512-001709</t>
  </si>
  <si>
    <t>99512-001710</t>
  </si>
  <si>
    <t>99512-001711</t>
  </si>
  <si>
    <t>99512-001712</t>
  </si>
  <si>
    <t>99512-001713</t>
  </si>
  <si>
    <t>99512-001714</t>
  </si>
  <si>
    <t>LIFEPAK CR2 Cellular Defibrillator, Semi-Automatic, English, carrying case</t>
  </si>
  <si>
    <t>LIFEPAK CR2 Cellular Defibrillator, Semi-Automatic, English, handle</t>
  </si>
  <si>
    <t>LIFEPAK CR2 Cellular Defibrillator, Fully Automatic, English, carrying case</t>
  </si>
  <si>
    <t>LIFEPAK CR2 Cellular Defibrillator, Fully Automatic, English, handle</t>
  </si>
  <si>
    <t>LIFEPAK CR2 Cellular Defibrillator, Semi-Automatic, English-Spanish, carrying case</t>
  </si>
  <si>
    <t>LIFEPAK CR2 Cellular Defibrillator, Semi-Automatic, English-Spanish, handle</t>
  </si>
  <si>
    <t>LIFEPAK CR2 Cellular Defibrillator, Fully Automatic, English-Spanish, carrying case</t>
  </si>
  <si>
    <t>LIFEPAK CR2 Cellular Defibrillator, Fully Automatic, English-Spanish, handle</t>
  </si>
  <si>
    <t>11150-000020</t>
  </si>
  <si>
    <t>KIT, MODEM, NA, LP35</t>
  </si>
  <si>
    <t>50998-000027</t>
  </si>
  <si>
    <t>LIFEPAK CR2 4G Data Plan</t>
  </si>
  <si>
    <t>PROCARE-SVC-LIFEPAK-FIELD-REPAIR</t>
  </si>
  <si>
    <t>PMONLY</t>
  </si>
  <si>
    <t>REPAIR-PLT</t>
  </si>
  <si>
    <t>BATTERYSERVICE</t>
  </si>
  <si>
    <t>LP15-CASE-CHG</t>
  </si>
  <si>
    <t>PROCARE-SVC-LIFEPAK-DEPOT-REPAIR</t>
  </si>
  <si>
    <t>PROCARE-SVC-AED-FIELD-REPAIR</t>
  </si>
  <si>
    <t>PROCARE-SVC-AED-DEPOT-REPAIR</t>
  </si>
  <si>
    <t>PROCARE-SVC-LUCAS-FIELD-REPAIR</t>
  </si>
  <si>
    <t>PM AND PARTS LABOR TRAVEL</t>
  </si>
  <si>
    <t>PROCARE-SVC-LUCAS-DEPOT-REPAIR</t>
  </si>
  <si>
    <t>PROCARE-PRT-LUCAS</t>
  </si>
  <si>
    <t>PROCARE-PRT-DEFIB</t>
  </si>
  <si>
    <t>PROCARE-SVC-35-FIELD-REPAIR</t>
  </si>
  <si>
    <t>PROCARE-SVC-35-DEPOT-REPAIR</t>
  </si>
  <si>
    <t>LP35-CASE-CHG</t>
  </si>
  <si>
    <t>11600-000031</t>
  </si>
  <si>
    <t>11996-000536</t>
  </si>
  <si>
    <t>CODE-STAT 12 DATA REVIEWSEAT LICENSE</t>
  </si>
  <si>
    <t>PATIENT SIMULATOR, ECG,15-LEAD</t>
  </si>
  <si>
    <t>11111-000030</t>
  </si>
  <si>
    <t>ASSY,CABLE,ECG,5WIRE,IEC,8FT</t>
  </si>
  <si>
    <t>11111-000032</t>
  </si>
  <si>
    <t>ASSY, CABLE, ECG, 3 WIRE, IEC, 8 FT</t>
  </si>
  <si>
    <t>11111-000033</t>
  </si>
  <si>
    <t>ASSY, CABLE, ECG, 4 WIRE, IEC, 8 FT</t>
  </si>
  <si>
    <t>11111-000034</t>
  </si>
  <si>
    <t>ASSY, CABLE, ECG, 4 WIRE, IEC, 5 FT</t>
  </si>
  <si>
    <t>11111-000038</t>
  </si>
  <si>
    <t>ASSY, CABLE, ECG, 15LEAD, 6 WIRE PRECORD</t>
  </si>
  <si>
    <t>11171-000084</t>
  </si>
  <si>
    <t>TAPE,ADHESIVE, RD SET INF REPLACEMENT,40</t>
  </si>
  <si>
    <t>11171-000085</t>
  </si>
  <si>
    <t>TAPE,ADHESIVE, RD SET NEO REPLACEMENT,40</t>
  </si>
  <si>
    <t>11171-000086</t>
  </si>
  <si>
    <t>WRAP, RD SET NEO REPLACEMENT,4048,ROHS</t>
  </si>
  <si>
    <t>11171-000087</t>
  </si>
  <si>
    <t>CABLE, EMS RAINBOW SET RA25-04,RT ANGLE</t>
  </si>
  <si>
    <t>11230-000023</t>
  </si>
  <si>
    <t>11996-000434</t>
  </si>
  <si>
    <t>CABLE, PATIENT LNCS,RED25-LNCS, RA, 4FT,</t>
  </si>
  <si>
    <t>11996-000489</t>
  </si>
  <si>
    <t>SENSOR TRAINING KIT,RD SET, MASIMO,4201</t>
  </si>
  <si>
    <t>21300-008210</t>
  </si>
  <si>
    <t>ASSY, COMB, 4 WIRE, QTY10, ECG CABLE, LP</t>
  </si>
  <si>
    <t>21300-008211</t>
  </si>
  <si>
    <t>ASSY,COMB, 6 WIRE, QTY 10, ECG CABLE, LP</t>
  </si>
  <si>
    <t>21330-001571</t>
  </si>
  <si>
    <t>ASSY, PCB, TEMP AND IP CONNECTOR, LP 35</t>
  </si>
  <si>
    <t>21330-001677</t>
  </si>
  <si>
    <t>ASSY, KICKSTAND, LP35</t>
  </si>
  <si>
    <t>40535-000013</t>
  </si>
  <si>
    <t>KIT, REPAIR, BATTERY BACK PLATE, LP35</t>
  </si>
  <si>
    <t>40535-000023</t>
  </si>
  <si>
    <t>KIT, REPAIR, EXTERNAL FASTENERS, LP35</t>
  </si>
  <si>
    <t>11113-000007</t>
  </si>
  <si>
    <t>ASSY, CABLE, THERAPY, LP35</t>
  </si>
  <si>
    <t>11171-000037</t>
  </si>
  <si>
    <t>RC-4, PATIENT CABLE, 4FT, REF 2406,ROHS</t>
  </si>
  <si>
    <t>11171-000038</t>
  </si>
  <si>
    <t>RC-12, PATIENT CABLE, 12FT, REF 2404,ROH</t>
  </si>
  <si>
    <t>11171-000066</t>
  </si>
  <si>
    <t>M-LNCS E1, ADULT, EAR SENSOR, REF 2919,</t>
  </si>
  <si>
    <t>11171-000069</t>
  </si>
  <si>
    <t>RC-1, PATIENT CABLE, 1FT, REF 2405, ROHS</t>
  </si>
  <si>
    <t>11171-000082</t>
  </si>
  <si>
    <t>RC-4, EMS, RAINBOW, PATIENT CABLE, 4FT,</t>
  </si>
  <si>
    <t>PAK</t>
  </si>
  <si>
    <t>78000200</t>
  </si>
  <si>
    <t>78000201</t>
  </si>
  <si>
    <t>78000221</t>
  </si>
  <si>
    <t>78000222</t>
  </si>
  <si>
    <t>78000223</t>
  </si>
  <si>
    <t>78000224</t>
  </si>
  <si>
    <t>78000225</t>
  </si>
  <si>
    <t>78000226</t>
  </si>
  <si>
    <t>78000227</t>
  </si>
  <si>
    <t>78000228</t>
  </si>
  <si>
    <t>78000229</t>
  </si>
  <si>
    <t>78000230</t>
  </si>
  <si>
    <t>78000231</t>
  </si>
  <si>
    <t>78000216</t>
  </si>
  <si>
    <t>78000217</t>
  </si>
  <si>
    <t>78000218</t>
  </si>
  <si>
    <t>78000219</t>
  </si>
  <si>
    <t>78000220</t>
  </si>
  <si>
    <t>78000172</t>
  </si>
  <si>
    <t>78000150</t>
  </si>
  <si>
    <t>78000151</t>
  </si>
  <si>
    <t>78000152</t>
  </si>
  <si>
    <t>78000170</t>
  </si>
  <si>
    <t>78000171</t>
  </si>
  <si>
    <t>81000001</t>
  </si>
  <si>
    <t>81000002</t>
  </si>
  <si>
    <t>81000003</t>
  </si>
  <si>
    <t>81000004</t>
  </si>
  <si>
    <t>81000056</t>
  </si>
  <si>
    <t>81000027</t>
  </si>
  <si>
    <t>81000028</t>
  </si>
  <si>
    <t>81000029</t>
  </si>
  <si>
    <t>81000030</t>
  </si>
  <si>
    <t>81000070</t>
  </si>
  <si>
    <t>81000036</t>
  </si>
  <si>
    <t>81000037</t>
  </si>
  <si>
    <t>81000038</t>
  </si>
  <si>
    <t>81000039</t>
  </si>
  <si>
    <t>81000065</t>
  </si>
  <si>
    <t>81000054</t>
  </si>
  <si>
    <t>81000071</t>
  </si>
  <si>
    <t>81000044</t>
  </si>
  <si>
    <t>81000072</t>
  </si>
  <si>
    <t>81000073</t>
  </si>
  <si>
    <t>81000074</t>
  </si>
  <si>
    <t>81000031</t>
  </si>
  <si>
    <t>81000032</t>
  </si>
  <si>
    <t>81000033</t>
  </si>
  <si>
    <t>81000034</t>
  </si>
  <si>
    <t>81000055</t>
  </si>
  <si>
    <t>81000040</t>
  </si>
  <si>
    <t>81000041</t>
  </si>
  <si>
    <t>81000042</t>
  </si>
  <si>
    <t>81000043</t>
  </si>
  <si>
    <t>81000066</t>
  </si>
  <si>
    <t>81000035</t>
  </si>
  <si>
    <t>81000057</t>
  </si>
  <si>
    <t>81000058</t>
  </si>
  <si>
    <t>81000059</t>
  </si>
  <si>
    <t>81000060</t>
  </si>
  <si>
    <t>81000061</t>
  </si>
  <si>
    <t>81000075</t>
  </si>
  <si>
    <t>78000168</t>
  </si>
  <si>
    <t>78000169</t>
  </si>
  <si>
    <t>31115788</t>
  </si>
  <si>
    <t>31115796</t>
  </si>
  <si>
    <t>78000459</t>
  </si>
  <si>
    <t>78000417</t>
  </si>
  <si>
    <t>78000418</t>
  </si>
  <si>
    <t>78000419</t>
  </si>
  <si>
    <t>78000420</t>
  </si>
  <si>
    <t>78000421</t>
  </si>
  <si>
    <t>78000422</t>
  </si>
  <si>
    <t>78000423</t>
  </si>
  <si>
    <t>78000455</t>
  </si>
  <si>
    <t>78000456</t>
  </si>
  <si>
    <t>78000457</t>
  </si>
  <si>
    <t>78000458</t>
  </si>
  <si>
    <t>Aftermarket major code level</t>
  </si>
  <si>
    <t>Category ID Level 7</t>
  </si>
  <si>
    <t>Category Name Level 7</t>
  </si>
  <si>
    <t>Discount %</t>
  </si>
  <si>
    <t>Start</t>
  </si>
  <si>
    <t>End</t>
  </si>
  <si>
    <t>10-7-LJ3</t>
  </si>
  <si>
    <t>H01 - HeartSine 300 Series</t>
  </si>
  <si>
    <t>10-7-LJ5</t>
  </si>
  <si>
    <t>H02 - LPCR2</t>
  </si>
  <si>
    <t>10-7-LL7</t>
  </si>
  <si>
    <t>H06 - Lucas</t>
  </si>
  <si>
    <t>10-7-LG4</t>
  </si>
  <si>
    <t>H07 - Lifenet</t>
  </si>
  <si>
    <t>10-7-LK6</t>
  </si>
  <si>
    <t>H15 - LP15</t>
  </si>
  <si>
    <t>10-7-LK7</t>
  </si>
  <si>
    <t>H16 - CMM</t>
  </si>
  <si>
    <t>10-7-LK8</t>
  </si>
  <si>
    <t>H17 - LP1000</t>
  </si>
  <si>
    <t>10-7-LL8</t>
  </si>
  <si>
    <t>H23 - Solutions</t>
  </si>
  <si>
    <t>10-7-LI9</t>
  </si>
  <si>
    <t>H28 - AED Accessories</t>
  </si>
  <si>
    <t>10-7-LL4</t>
  </si>
  <si>
    <t>H30 - Lucas Accessories</t>
  </si>
  <si>
    <t>10-7-RS3</t>
  </si>
  <si>
    <t>H35 - LP35</t>
  </si>
  <si>
    <t>10-7-LJ4</t>
  </si>
  <si>
    <t>H38 - HeartSine 400/500</t>
  </si>
  <si>
    <t>10-7-LJ2</t>
  </si>
  <si>
    <t>H40 - HeartSine Gateway</t>
  </si>
  <si>
    <t>10-7-LG2</t>
  </si>
  <si>
    <t>H41 - CODE STAT</t>
  </si>
  <si>
    <t>10-7-LG6</t>
  </si>
  <si>
    <t>H42 - Modem Data Plan</t>
  </si>
  <si>
    <t>10-7-LG5</t>
  </si>
  <si>
    <t>H45 - Modem</t>
  </si>
  <si>
    <t>10-7-LK1</t>
  </si>
  <si>
    <t>H47 - Video Laryngoscope</t>
  </si>
  <si>
    <t>10-7-LL5</t>
  </si>
  <si>
    <t>H51 - Lucas Accessories (ProC)</t>
  </si>
  <si>
    <t>10-7-MG7</t>
  </si>
  <si>
    <t>H53 – LIFENET Care</t>
  </si>
  <si>
    <t>Aftermarket Part number level</t>
  </si>
  <si>
    <t>10-7-LT2</t>
  </si>
  <si>
    <t>H26 - Parts</t>
  </si>
  <si>
    <t>10-7-LJ8</t>
  </si>
  <si>
    <t>H29 - Accessories</t>
  </si>
  <si>
    <t>10-7-LK2</t>
  </si>
  <si>
    <t>H50 - Accessories (ProCare)</t>
  </si>
  <si>
    <t>10-7-LK3</t>
  </si>
  <si>
    <t>H52 - Disposables (ProCare)</t>
  </si>
  <si>
    <t>10-7-LJ9</t>
  </si>
  <si>
    <t>H46 - Disposables</t>
  </si>
  <si>
    <t>10-7-LJ1</t>
  </si>
  <si>
    <t>H39 - HeartSine A&amp;D</t>
  </si>
  <si>
    <t>Not on contract</t>
  </si>
  <si>
    <t>10-7-LM2</t>
  </si>
  <si>
    <t>H36 - Freight</t>
  </si>
  <si>
    <t>10-7-LM1</t>
  </si>
  <si>
    <t>H37 - Credit &amp; ROR</t>
  </si>
  <si>
    <t>10-7-LL2</t>
  </si>
  <si>
    <t>H21 - Refurbished</t>
  </si>
  <si>
    <t>10-7-LL3</t>
  </si>
  <si>
    <t>H48 - ALS 360 Capital</t>
  </si>
  <si>
    <t>10-7-LT5</t>
  </si>
  <si>
    <t>H49 - ALS 360 Service</t>
  </si>
  <si>
    <t>10-7-LG1</t>
  </si>
  <si>
    <t>H44 - ALS 360 LIFENET</t>
  </si>
  <si>
    <t>10-7-LJ6</t>
  </si>
  <si>
    <t>H03 - LPCR Plus</t>
  </si>
  <si>
    <t>10-7-LJ7</t>
  </si>
  <si>
    <t>H04 - LPExpress</t>
  </si>
  <si>
    <t>10-7-LL6</t>
  </si>
  <si>
    <t>H05 - True CPR</t>
  </si>
  <si>
    <t>10-7-LG7</t>
  </si>
  <si>
    <t>H08 - PulsePoint</t>
  </si>
  <si>
    <t>10-7-LG3</t>
  </si>
  <si>
    <t>H09 - Health EMS</t>
  </si>
  <si>
    <t>10-7-LK4</t>
  </si>
  <si>
    <t>H13 - LP12</t>
  </si>
  <si>
    <t>10-7-LK5</t>
  </si>
  <si>
    <t>H14 - LP20</t>
  </si>
  <si>
    <t>10-7-LK9</t>
  </si>
  <si>
    <t>H19 - LP500</t>
  </si>
  <si>
    <t>10-7-LL1</t>
  </si>
  <si>
    <t>H20 - Ready Link</t>
  </si>
  <si>
    <t>10-7-LT6</t>
  </si>
  <si>
    <t>H22 - Upgrades</t>
  </si>
  <si>
    <t>10-7-LT3</t>
  </si>
  <si>
    <t>H24 - Billable Labor - Treatment</t>
  </si>
  <si>
    <t>10-7-LT4</t>
  </si>
  <si>
    <t>H25 - ProCare Contracts - Treatment</t>
  </si>
  <si>
    <t>10-7-LL9</t>
  </si>
  <si>
    <t>H27 - Training</t>
  </si>
  <si>
    <t>10-7-LM3</t>
  </si>
  <si>
    <t>H32 - Hisorical Defibs</t>
  </si>
  <si>
    <t>10-7-MG8</t>
  </si>
  <si>
    <t>H54 – LIFENET Care – Upgrade</t>
  </si>
  <si>
    <t>B22 - ProCare Contracts - Transport</t>
  </si>
  <si>
    <t>Category</t>
  </si>
  <si>
    <t>#N/A</t>
  </si>
  <si>
    <t>SMART-EQUIPMENT-MANAGEMENT-EC</t>
  </si>
  <si>
    <t>Lifepack 15 Case Change Fee</t>
  </si>
  <si>
    <t>Lifepack 35 Case Change Fee</t>
  </si>
  <si>
    <t>10-7-LT1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</si>
</sst>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2" x14ac:knownFonts="1">
    <font>
      <sz val="11"/>
      <color theme="1"/>
      <name val="Calibri"/>
      <family val="2"/>
      <scheme val="minor"/>
    </font>
    <font>
      <b/>
      <sz val="11"/>
      <color theme="1"/>
      <name val="Calibri"/>
      <family val="2"/>
      <scheme val="minor"/>
    </font>
    <font>
      <b/>
      <sz val="12"/>
      <color theme="1"/>
      <name val="Arial"/>
      <family val="2"/>
    </font>
    <font>
      <b/>
      <u/>
      <sz val="11"/>
      <color theme="1"/>
      <name val="Calibri"/>
      <family val="2"/>
      <scheme val="minor"/>
    </font>
    <font>
      <b/>
      <sz val="11"/>
      <color rgb="FF3B3838"/>
      <name val="Barlow"/>
    </font>
    <font>
      <sz val="11"/>
      <color theme="1"/>
      <name val="Arial"/>
      <family val="2"/>
    </font>
    <font>
      <b/>
      <sz val="11"/>
      <color theme="1"/>
      <name val="Barlow"/>
    </font>
    <font>
      <sz val="11"/>
      <color rgb="FF3B3838"/>
      <name val="Barlow"/>
    </font>
    <font>
      <b/>
      <sz val="11"/>
      <color theme="1"/>
      <name val="Arial"/>
      <family val="2"/>
    </font>
    <font>
      <sz val="11"/>
      <color rgb="FFFF0000"/>
      <name val="Arial"/>
      <family val="2"/>
    </font>
    <font>
      <sz val="12"/>
      <color theme="1"/>
      <name val="Arial"/>
      <family val="2"/>
    </font>
    <font>
      <b/>
      <sz val="14"/>
      <color theme="1"/>
      <name val="Calibri"/>
      <family val="2"/>
      <scheme val="minor"/>
    </font>
    <font>
      <b/>
      <sz val="8"/>
      <color rgb="FF363636"/>
      <name val="Tahoma"/>
      <family val="2"/>
    </font>
    <font>
      <b/>
      <sz val="10"/>
      <color theme="1"/>
      <name val="Calibri"/>
      <family val="2"/>
      <scheme val="minor"/>
    </font>
    <font>
      <sz val="12"/>
      <color theme="1"/>
      <name val="Calibri"/>
      <family val="2"/>
      <scheme val="minor"/>
    </font>
    <font>
      <sz val="8"/>
      <color theme="1"/>
      <name val="Arial"/>
      <family val="2"/>
    </font>
    <font>
      <sz val="8"/>
      <color rgb="FFFF0000"/>
      <name val="Arial"/>
      <family val="2"/>
    </font>
    <font>
      <i/>
      <sz val="11"/>
      <color rgb="FFFF0000"/>
      <name val="Calibri"/>
      <family val="2"/>
      <scheme val="minor"/>
    </font>
    <font>
      <sz val="11"/>
      <color theme="1"/>
      <name val="Calibri"/>
      <family val="2"/>
      <scheme val="minor"/>
    </font>
    <font>
      <sz val="11"/>
      <color rgb="FF9C0006"/>
      <name val="Calibri"/>
      <family val="2"/>
      <scheme val="minor"/>
    </font>
    <font>
      <sz val="11"/>
      <color theme="1"/>
      <name val="Calibri"/>
      <family val="2"/>
    </font>
    <font>
      <sz val="11"/>
      <color rgb="FF000000"/>
      <name val="Calibri"/>
      <family val="2"/>
    </font>
  </fonts>
  <fills count="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2"/>
        <bgColor indexed="64"/>
      </patternFill>
    </fill>
    <fill>
      <patternFill patternType="solid">
        <fgColor theme="9" tint="0.79998168889431442"/>
        <bgColor rgb="FF000000"/>
      </patternFill>
    </fill>
    <fill>
      <patternFill patternType="solid">
        <fgColor rgb="FFFFC7CE"/>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4" fontId="18" fillId="0" borderId="0" applyFont="0" applyFill="0" applyBorder="0" applyAlignment="0" applyProtection="0"/>
    <xf numFmtId="9" fontId="18" fillId="0" borderId="0" applyFont="0" applyFill="0" applyBorder="0" applyAlignment="0" applyProtection="0"/>
  </cellStyleXfs>
  <cellXfs count="52">
    <xf numFmtId="0" fontId="0" fillId="0" borderId="0" xfId="0"/>
    <xf numFmtId="0" fontId="2" fillId="0" borderId="0" xfId="0" applyFont="1" applyAlignment="1">
      <alignment horizontal="center"/>
    </xf>
    <xf numFmtId="0" fontId="0" fillId="0" borderId="0" xfId="0" applyAlignment="1">
      <alignment wrapText="1"/>
    </xf>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right"/>
    </xf>
    <xf numFmtId="0" fontId="1" fillId="0" borderId="0" xfId="0" applyFont="1" applyAlignment="1">
      <alignment horizontal="right"/>
    </xf>
    <xf numFmtId="0" fontId="3" fillId="0" borderId="0" xfId="0" applyFont="1" applyAlignment="1">
      <alignment horizontal="right"/>
    </xf>
    <xf numFmtId="0" fontId="3" fillId="0" borderId="0" xfId="0" applyFont="1" applyAlignment="1">
      <alignment horizontal="left"/>
    </xf>
    <xf numFmtId="0" fontId="1" fillId="0" borderId="0" xfId="0" applyFont="1" applyAlignment="1">
      <alignment horizontal="left"/>
    </xf>
    <xf numFmtId="0" fontId="0" fillId="0" borderId="1" xfId="0" applyBorder="1"/>
    <xf numFmtId="0" fontId="4" fillId="0" borderId="0" xfId="0" applyFont="1" applyAlignment="1">
      <alignment vertical="center"/>
    </xf>
    <xf numFmtId="0" fontId="5" fillId="0" borderId="0" xfId="0" applyFont="1"/>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top"/>
    </xf>
    <xf numFmtId="0" fontId="8" fillId="3" borderId="2" xfId="0" applyFont="1" applyFill="1" applyBorder="1" applyAlignment="1">
      <alignment horizontal="center" vertical="center"/>
    </xf>
    <xf numFmtId="0" fontId="12" fillId="6" borderId="1" xfId="0" applyFont="1" applyFill="1" applyBorder="1" applyAlignment="1">
      <alignment horizontal="center" vertical="center"/>
    </xf>
    <xf numFmtId="0" fontId="11" fillId="5" borderId="1" xfId="0" applyFont="1" applyFill="1" applyBorder="1" applyAlignment="1">
      <alignment horizontal="left"/>
    </xf>
    <xf numFmtId="0" fontId="2" fillId="0" borderId="0" xfId="0" applyFont="1" applyAlignment="1">
      <alignment horizontal="center" vertical="center"/>
    </xf>
    <xf numFmtId="0" fontId="15" fillId="0" borderId="0" xfId="0" applyFont="1" applyAlignment="1">
      <alignment vertical="center"/>
    </xf>
    <xf numFmtId="0" fontId="17" fillId="0" borderId="0" xfId="0" applyFont="1"/>
    <xf numFmtId="44" fontId="0" fillId="0" borderId="1" xfId="1" applyFont="1" applyBorder="1"/>
    <xf numFmtId="9" fontId="0" fillId="0" borderId="1" xfId="2" applyFont="1" applyBorder="1"/>
    <xf numFmtId="0" fontId="0" fillId="0" borderId="1" xfId="0" applyBorder="1" applyAlignment="1">
      <alignment horizontal="left"/>
    </xf>
    <xf numFmtId="49" fontId="0" fillId="0" borderId="1" xfId="0" applyNumberFormat="1" applyBorder="1" applyAlignment="1">
      <alignment horizontal="left"/>
    </xf>
    <xf numFmtId="49" fontId="0" fillId="0" borderId="1" xfId="0" applyNumberFormat="1" applyBorder="1"/>
    <xf numFmtId="0" fontId="20" fillId="0" borderId="0" xfId="0" applyFont="1"/>
    <xf numFmtId="0" fontId="21" fillId="0" borderId="0" xfId="0" applyFont="1"/>
    <xf numFmtId="2" fontId="20" fillId="0" borderId="0" xfId="0" applyNumberFormat="1" applyFont="1"/>
    <xf numFmtId="14" fontId="20" fillId="0" borderId="0" xfId="0" applyNumberFormat="1" applyFont="1"/>
    <xf numFmtId="0" fontId="0" fillId="0" borderId="0" xfId="0" pivotButton="1"/>
    <xf numFmtId="9" fontId="0" fillId="0" borderId="0" xfId="0" applyNumberFormat="1"/>
    <xf numFmtId="0" fontId="19" fillId="7" borderId="0" xfId="0" applyFont="1" applyFill="1"/>
    <xf numFmtId="9" fontId="19" fillId="7" borderId="0" xfId="0" applyNumberFormat="1" applyFont="1" applyFill="1"/>
    <xf numFmtId="0" fontId="0" fillId="7" borderId="0" xfId="0" applyFill="1"/>
    <xf numFmtId="9" fontId="0" fillId="7" borderId="0" xfId="0" applyNumberFormat="1" applyFill="1"/>
    <xf numFmtId="0" fontId="0" fillId="3" borderId="1" xfId="0" applyFill="1" applyBorder="1" applyAlignment="1">
      <alignment horizontal="left" vertical="center" wrapText="1"/>
    </xf>
    <xf numFmtId="0" fontId="2" fillId="2"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1" fillId="5" borderId="1" xfId="0" applyFont="1" applyFill="1" applyBorder="1" applyAlignment="1">
      <alignment horizontal="center"/>
    </xf>
    <xf numFmtId="0" fontId="11" fillId="5" borderId="1" xfId="0" applyFont="1" applyFill="1" applyBorder="1" applyAlignment="1">
      <alignment horizontal="left"/>
    </xf>
    <xf numFmtId="0" fontId="13" fillId="5" borderId="2" xfId="0" applyFont="1" applyFill="1" applyBorder="1" applyAlignment="1">
      <alignment horizontal="left"/>
    </xf>
    <xf numFmtId="0" fontId="13" fillId="5" borderId="4" xfId="0" applyFont="1" applyFill="1" applyBorder="1" applyAlignment="1">
      <alignment horizontal="left"/>
    </xf>
    <xf numFmtId="0" fontId="13" fillId="5" borderId="3" xfId="0" applyFont="1" applyFill="1" applyBorder="1" applyAlignment="1">
      <alignment horizontal="left"/>
    </xf>
    <xf numFmtId="0" fontId="0" fillId="0" borderId="0" xfId="0" applyAlignment="1">
      <alignment horizontal="left" vertical="top" wrapText="1"/>
    </xf>
    <xf numFmtId="0" fontId="14" fillId="5" borderId="2" xfId="0" applyFont="1" applyFill="1" applyBorder="1" applyAlignment="1">
      <alignment horizontal="center"/>
    </xf>
    <xf numFmtId="0" fontId="14" fillId="5" borderId="4" xfId="0" applyFont="1" applyFill="1" applyBorder="1" applyAlignment="1">
      <alignment horizontal="center"/>
    </xf>
    <xf numFmtId="0" fontId="14" fillId="5" borderId="3" xfId="0" applyFont="1" applyFill="1" applyBorder="1" applyAlignment="1">
      <alignment horizontal="center"/>
    </xf>
  </cellXfs>
  <cellStyles count="3">
    <cellStyle name="Currency" xfId="1" builtinId="4"/>
    <cellStyle name="Normal" xfId="0" builtinId="0"/>
    <cellStyle name="Percent" xfId="2" builtinId="5"/>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rgb="FF9C0006"/>
        <name val="Calibri"/>
        <family val="2"/>
        <scheme val="minor"/>
      </font>
      <fill>
        <patternFill patternType="solid">
          <fgColor indexed="65"/>
          <bgColor rgb="FFFFC7CE"/>
        </patternFill>
      </fill>
    </dxf>
    <dxf>
      <font>
        <b val="0"/>
        <i val="0"/>
        <strike val="0"/>
        <condense val="0"/>
        <extend val="0"/>
        <outline val="0"/>
        <shadow val="0"/>
        <u val="none"/>
        <vertAlign val="baseline"/>
        <sz val="11"/>
        <color rgb="FF9C0006"/>
        <name val="Calibri"/>
        <family val="2"/>
        <scheme val="minor"/>
      </font>
      <fill>
        <patternFill patternType="solid">
          <fgColor indexed="65"/>
          <bgColor rgb="FFFFC7CE"/>
        </patternFill>
      </fill>
    </dxf>
    <dxf>
      <font>
        <b val="0"/>
        <i val="0"/>
        <strike val="0"/>
        <condense val="0"/>
        <extend val="0"/>
        <outline val="0"/>
        <shadow val="0"/>
        <u val="none"/>
        <vertAlign val="baseline"/>
        <sz val="11"/>
        <color rgb="FF9C0006"/>
        <name val="Calibri"/>
        <family val="2"/>
        <scheme val="minor"/>
      </font>
      <fill>
        <patternFill patternType="solid">
          <fgColor indexed="65"/>
          <bgColor rgb="FFFFC7CE"/>
        </patternFill>
      </fill>
    </dxf>
    <dxf>
      <font>
        <b val="0"/>
        <i val="0"/>
        <strike val="0"/>
        <condense val="0"/>
        <extend val="0"/>
        <outline val="0"/>
        <shadow val="0"/>
        <u val="none"/>
        <vertAlign val="baseline"/>
        <sz val="11"/>
        <color rgb="FF9C0006"/>
        <name val="Calibri"/>
        <family val="2"/>
        <scheme val="minor"/>
      </font>
      <fill>
        <patternFill patternType="solid">
          <fgColor indexed="65"/>
          <bgColor rgb="FFFFC7CE"/>
        </patternFill>
      </fill>
    </dxf>
    <dxf>
      <fill>
        <patternFill patternType="solid">
          <fgColor indexed="65"/>
          <bgColor rgb="FFFFC7CE"/>
        </patternFill>
      </fill>
    </dxf>
    <dxf>
      <fill>
        <patternFill patternType="solid">
          <fgColor indexed="65"/>
          <bgColor rgb="FFFFC7CE"/>
        </patternFill>
      </fill>
    </dxf>
    <dxf>
      <fill>
        <patternFill patternType="solid">
          <fgColor indexed="65"/>
          <bgColor rgb="FFFFC7CE"/>
        </patternFill>
      </fill>
    </dxf>
    <dxf>
      <fill>
        <patternFill patternType="solid">
          <fgColor indexed="65"/>
          <bgColor rgb="FFFFC7CE"/>
        </patternFill>
      </fill>
    </dxf>
    <dxf>
      <font>
        <b val="0"/>
        <i val="0"/>
        <strike val="0"/>
        <condense val="0"/>
        <extend val="0"/>
        <outline val="0"/>
        <shadow val="0"/>
        <u val="none"/>
        <vertAlign val="baseline"/>
        <sz val="11"/>
        <color rgb="FF9C0006"/>
        <name val="Calibri"/>
        <family val="2"/>
        <scheme val="minor"/>
      </font>
      <fill>
        <patternFill patternType="solid">
          <fgColor indexed="65"/>
          <bgColor rgb="FFFFC7CE"/>
        </patternFill>
      </fill>
    </dxf>
    <dxf>
      <font>
        <b val="0"/>
        <i val="0"/>
        <strike val="0"/>
        <condense val="0"/>
        <extend val="0"/>
        <outline val="0"/>
        <shadow val="0"/>
        <u val="none"/>
        <vertAlign val="baseline"/>
        <sz val="11"/>
        <color rgb="FF9C0006"/>
        <name val="Calibri"/>
        <family val="2"/>
        <scheme val="minor"/>
      </font>
      <fill>
        <patternFill patternType="solid">
          <fgColor indexed="65"/>
          <bgColor rgb="FFFFC7CE"/>
        </patternFill>
      </fill>
    </dxf>
    <dxf>
      <font>
        <b val="0"/>
        <i val="0"/>
        <strike val="0"/>
        <condense val="0"/>
        <extend val="0"/>
        <outline val="0"/>
        <shadow val="0"/>
        <u val="none"/>
        <vertAlign val="baseline"/>
        <sz val="11"/>
        <color rgb="FF9C0006"/>
        <name val="Calibri"/>
        <family val="2"/>
        <scheme val="minor"/>
      </font>
      <fill>
        <patternFill patternType="solid">
          <fgColor indexed="65"/>
          <bgColor rgb="FFFFC7CE"/>
        </patternFill>
      </fill>
    </dxf>
    <dxf>
      <font>
        <b val="0"/>
        <i val="0"/>
        <strike val="0"/>
        <condense val="0"/>
        <extend val="0"/>
        <outline val="0"/>
        <shadow val="0"/>
        <u val="none"/>
        <vertAlign val="baseline"/>
        <sz val="11"/>
        <color rgb="FF9C0006"/>
        <name val="Calibri"/>
        <family val="2"/>
        <scheme val="minor"/>
      </font>
      <fill>
        <patternFill patternType="solid">
          <fgColor indexed="65"/>
          <bgColor rgb="FFFFC7CE"/>
        </patternFill>
      </fill>
    </dxf>
    <dxf>
      <font>
        <b val="0"/>
        <i val="0"/>
        <strike val="0"/>
        <condense val="0"/>
        <extend val="0"/>
        <outline val="0"/>
        <shadow val="0"/>
        <u val="none"/>
        <vertAlign val="baseline"/>
        <sz val="11"/>
        <color rgb="FF9C0006"/>
        <name val="Calibri"/>
        <family val="2"/>
        <scheme val="minor"/>
      </font>
      <fill>
        <patternFill patternType="solid">
          <fgColor indexed="65"/>
          <bgColor rgb="FFFFC7CE"/>
        </patternFill>
      </fill>
    </dxf>
    <dxf>
      <font>
        <b val="0"/>
        <i val="0"/>
        <strike val="0"/>
        <condense val="0"/>
        <extend val="0"/>
        <outline val="0"/>
        <shadow val="0"/>
        <u val="none"/>
        <vertAlign val="baseline"/>
        <sz val="11"/>
        <color rgb="FF9C0006"/>
        <name val="Calibri"/>
        <family val="2"/>
        <scheme val="minor"/>
      </font>
      <fill>
        <patternFill patternType="solid">
          <fgColor indexed="65"/>
          <bgColor rgb="FFFFC7CE"/>
        </patternFill>
      </fill>
    </dxf>
    <dxf>
      <font>
        <b val="0"/>
        <i val="0"/>
        <strike val="0"/>
        <condense val="0"/>
        <extend val="0"/>
        <outline val="0"/>
        <shadow val="0"/>
        <u val="none"/>
        <vertAlign val="baseline"/>
        <sz val="11"/>
        <color rgb="FF9C0006"/>
        <name val="Calibri"/>
        <family val="2"/>
        <scheme val="minor"/>
      </font>
      <fill>
        <patternFill patternType="solid">
          <fgColor indexed="65"/>
          <bgColor rgb="FFFFC7CE"/>
        </patternFill>
      </fill>
    </dxf>
    <dxf>
      <font>
        <b val="0"/>
        <i val="0"/>
        <strike val="0"/>
        <condense val="0"/>
        <extend val="0"/>
        <outline val="0"/>
        <shadow val="0"/>
        <u val="none"/>
        <vertAlign val="baseline"/>
        <sz val="11"/>
        <color rgb="FF9C0006"/>
        <name val="Calibri"/>
        <family val="2"/>
        <scheme val="minor"/>
      </font>
      <fill>
        <patternFill patternType="solid">
          <fgColor indexed="65"/>
          <bgColor rgb="FFFFC7CE"/>
        </patternFill>
      </fill>
    </dxf>
    <dxf>
      <font>
        <b val="0"/>
        <i val="0"/>
        <strike val="0"/>
        <condense val="0"/>
        <extend val="0"/>
        <outline val="0"/>
        <shadow val="0"/>
        <u val="none"/>
        <vertAlign val="baseline"/>
        <sz val="11"/>
        <color rgb="FF9C0006"/>
        <name val="Calibri"/>
        <family val="2"/>
        <scheme val="minor"/>
      </font>
      <fill>
        <patternFill patternType="solid">
          <fgColor indexed="65"/>
          <bgColor rgb="FFFFC7CE"/>
        </patternFill>
      </fill>
    </dxf>
    <dxf>
      <font>
        <b val="0"/>
        <i val="0"/>
        <strike val="0"/>
        <condense val="0"/>
        <extend val="0"/>
        <outline val="0"/>
        <shadow val="0"/>
        <u val="none"/>
        <vertAlign val="baseline"/>
        <sz val="11"/>
        <color rgb="FF9C0006"/>
        <name val="Calibri"/>
        <family val="2"/>
        <scheme val="minor"/>
      </font>
      <fill>
        <patternFill patternType="solid">
          <fgColor indexed="65"/>
          <bgColor rgb="FFFFC7CE"/>
        </patternFill>
      </fill>
    </dxf>
    <dxf>
      <font>
        <b val="0"/>
        <i val="0"/>
        <strike val="0"/>
        <condense val="0"/>
        <extend val="0"/>
        <outline val="0"/>
        <shadow val="0"/>
        <u val="none"/>
        <vertAlign val="baseline"/>
        <sz val="11"/>
        <color rgb="FF9C0006"/>
        <name val="Calibri"/>
        <family val="2"/>
        <scheme val="minor"/>
      </font>
      <fill>
        <patternFill patternType="solid">
          <fgColor indexed="65"/>
          <bgColor rgb="FFFFC7CE"/>
        </patternFill>
      </fill>
    </dxf>
    <dxf>
      <font>
        <b val="0"/>
        <i val="0"/>
        <strike val="0"/>
        <condense val="0"/>
        <extend val="0"/>
        <outline val="0"/>
        <shadow val="0"/>
        <u val="none"/>
        <vertAlign val="baseline"/>
        <sz val="11"/>
        <color rgb="FF9C0006"/>
        <name val="Calibri"/>
        <family val="2"/>
        <scheme val="minor"/>
      </font>
      <fill>
        <patternFill patternType="solid">
          <fgColor indexed="65"/>
          <bgColor rgb="FFFFC7CE"/>
        </patternFill>
      </fill>
    </dxf>
    <dxf>
      <font>
        <b val="0"/>
        <i val="0"/>
        <strike val="0"/>
        <condense val="0"/>
        <extend val="0"/>
        <outline val="0"/>
        <shadow val="0"/>
        <u val="none"/>
        <vertAlign val="baseline"/>
        <sz val="11"/>
        <color rgb="FF9C0006"/>
        <name val="Calibri"/>
        <family val="2"/>
        <scheme val="minor"/>
      </font>
      <fill>
        <patternFill patternType="solid">
          <fgColor indexed="65"/>
          <bgColor rgb="FFFFC7CE"/>
        </patternFill>
      </fill>
    </dxf>
    <dxf>
      <font>
        <b val="0"/>
        <i val="0"/>
        <strike val="0"/>
        <condense val="0"/>
        <extend val="0"/>
        <outline val="0"/>
        <shadow val="0"/>
        <u val="none"/>
        <vertAlign val="baseline"/>
        <sz val="11"/>
        <color rgb="FF9C0006"/>
        <name val="Calibri"/>
        <family val="2"/>
        <scheme val="minor"/>
      </font>
      <fill>
        <patternFill patternType="solid">
          <fgColor indexed="65"/>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3009900</xdr:colOff>
      <xdr:row>0</xdr:row>
      <xdr:rowOff>19050</xdr:rowOff>
    </xdr:from>
    <xdr:to>
      <xdr:col>2</xdr:col>
      <xdr:colOff>6131983</xdr:colOff>
      <xdr:row>4</xdr:row>
      <xdr:rowOff>114300</xdr:rowOff>
    </xdr:to>
    <xdr:pic>
      <xdr:nvPicPr>
        <xdr:cNvPr id="5" name="Picture 3" descr="Oklahoma Office of Management and Enterprise Services logo.">
          <a:extLst>
            <a:ext uri="{FF2B5EF4-FFF2-40B4-BE49-F238E27FC236}">
              <a16:creationId xmlns:a16="http://schemas.microsoft.com/office/drawing/2014/main" id="{EEAF00A5-0ECA-4EBF-AC1D-6591671B3B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67900" y="19050"/>
          <a:ext cx="3122083"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609600</xdr:colOff>
      <xdr:row>0</xdr:row>
      <xdr:rowOff>133350</xdr:rowOff>
    </xdr:from>
    <xdr:to>
      <xdr:col>6</xdr:col>
      <xdr:colOff>1245658</xdr:colOff>
      <xdr:row>5</xdr:row>
      <xdr:rowOff>44450</xdr:rowOff>
    </xdr:to>
    <xdr:pic>
      <xdr:nvPicPr>
        <xdr:cNvPr id="2" name="Picture 3" descr="Oklahoma Office of Management and Enterprise Services logo.">
          <a:extLst>
            <a:ext uri="{FF2B5EF4-FFF2-40B4-BE49-F238E27FC236}">
              <a16:creationId xmlns:a16="http://schemas.microsoft.com/office/drawing/2014/main" id="{77CC031A-8C79-4841-ADFE-38743FB0C8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50" y="133350"/>
          <a:ext cx="2636308" cy="10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609600</xdr:colOff>
      <xdr:row>0</xdr:row>
      <xdr:rowOff>133350</xdr:rowOff>
    </xdr:from>
    <xdr:to>
      <xdr:col>6</xdr:col>
      <xdr:colOff>1245658</xdr:colOff>
      <xdr:row>5</xdr:row>
      <xdr:rowOff>44450</xdr:rowOff>
    </xdr:to>
    <xdr:pic>
      <xdr:nvPicPr>
        <xdr:cNvPr id="2" name="Picture 3" descr="Oklahoma Office of Management and Enterprise Services logo.">
          <a:extLst>
            <a:ext uri="{FF2B5EF4-FFF2-40B4-BE49-F238E27FC236}">
              <a16:creationId xmlns:a16="http://schemas.microsoft.com/office/drawing/2014/main" id="{45B562D4-92D7-4958-8F21-5A8E5D6D6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50" y="133350"/>
          <a:ext cx="2636308" cy="10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609600</xdr:colOff>
      <xdr:row>0</xdr:row>
      <xdr:rowOff>133350</xdr:rowOff>
    </xdr:from>
    <xdr:to>
      <xdr:col>6</xdr:col>
      <xdr:colOff>1245658</xdr:colOff>
      <xdr:row>5</xdr:row>
      <xdr:rowOff>44450</xdr:rowOff>
    </xdr:to>
    <xdr:pic>
      <xdr:nvPicPr>
        <xdr:cNvPr id="2" name="Picture 3" descr="Oklahoma Office of Management and Enterprise Services logo.">
          <a:extLst>
            <a:ext uri="{FF2B5EF4-FFF2-40B4-BE49-F238E27FC236}">
              <a16:creationId xmlns:a16="http://schemas.microsoft.com/office/drawing/2014/main" id="{336C301B-3B56-4E01-BCAE-596B0CF066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0880" y="133350"/>
          <a:ext cx="2693458" cy="916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609600</xdr:colOff>
      <xdr:row>0</xdr:row>
      <xdr:rowOff>133350</xdr:rowOff>
    </xdr:from>
    <xdr:to>
      <xdr:col>6</xdr:col>
      <xdr:colOff>1245658</xdr:colOff>
      <xdr:row>5</xdr:row>
      <xdr:rowOff>44450</xdr:rowOff>
    </xdr:to>
    <xdr:pic>
      <xdr:nvPicPr>
        <xdr:cNvPr id="2" name="Picture 3" descr="Oklahoma Office of Management and Enterprise Services logo.">
          <a:extLst>
            <a:ext uri="{FF2B5EF4-FFF2-40B4-BE49-F238E27FC236}">
              <a16:creationId xmlns:a16="http://schemas.microsoft.com/office/drawing/2014/main" id="{7488D970-CC10-4A1F-ACF7-7EB60F4351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53650" y="133350"/>
          <a:ext cx="2636308" cy="10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609600</xdr:colOff>
      <xdr:row>0</xdr:row>
      <xdr:rowOff>133350</xdr:rowOff>
    </xdr:from>
    <xdr:to>
      <xdr:col>6</xdr:col>
      <xdr:colOff>1245658</xdr:colOff>
      <xdr:row>5</xdr:row>
      <xdr:rowOff>44450</xdr:rowOff>
    </xdr:to>
    <xdr:pic>
      <xdr:nvPicPr>
        <xdr:cNvPr id="2" name="Picture 3" descr="Oklahoma Office of Management and Enterprise Services logo.">
          <a:extLst>
            <a:ext uri="{FF2B5EF4-FFF2-40B4-BE49-F238E27FC236}">
              <a16:creationId xmlns:a16="http://schemas.microsoft.com/office/drawing/2014/main" id="{DC0F5FF7-2680-4218-B8FA-3DFF4EEBB7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15275" y="133350"/>
          <a:ext cx="2636308" cy="10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Crandell, Liz" id="{93C48059-0F57-450F-B1FD-0C98E6F6FC5A}" userId="S::liz.crandell@stryker.com::df63d803-8bdd-4252-94a1-4bc008f6e6c2"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andell, Liz" refreshedDate="45880.5914625" createdVersion="8" refreshedVersion="8" minRefreshableVersion="3" recordCount="870" xr:uid="{01E00F94-54C0-4A55-A184-18405D2C24E2}">
  <cacheSource type="worksheet">
    <worksheetSource ref="A1:H868" sheet="Complete List"/>
  </cacheSource>
  <cacheFields count="10">
    <cacheField name="Item Number or Service" numFmtId="49">
      <sharedItems/>
    </cacheField>
    <cacheField name="Product/Service Description" numFmtId="0">
      <sharedItems/>
    </cacheField>
    <cacheField name="Category" numFmtId="0">
      <sharedItems count="30">
        <s v="H01 - HeartSine 300 Series"/>
        <s v="H02 - LPCR2"/>
        <s v="H38 - HeartSine 400/500"/>
        <s v="H17 - LP1000"/>
        <s v="H35 - LP35"/>
        <s v="H28 - AED Accessories"/>
        <s v="H26 - Parts"/>
        <s v="H40 - HeartSine Gateway"/>
        <s v="H39 - HeartSine A&amp;D"/>
        <s v="H46 - Disposables"/>
        <s v="H50 - Accessories (ProCare)"/>
        <s v="H29 - Accessories"/>
        <s v="H52 - Disposables (ProCare)"/>
        <s v="H45 - Modem"/>
        <s v="H42 - Modem Data Plan"/>
        <s v="H16 - CMM"/>
        <s v="H41 - CODE STAT"/>
        <e v="#N/A"/>
        <s v="H07 - Lifenet"/>
        <s v="H53 – LIFENET Care"/>
        <s v="H54 – LIFENET Care – Upgrade"/>
        <s v="H15 - LP15"/>
        <s v="H21 - Refurbished"/>
        <s v="H06 - Lucas"/>
        <s v="H30 - Lucas Accessories"/>
        <s v="H51 - Lucas Accessories (ProC)"/>
        <s v="B22 - ProCare Contracts - Transport"/>
        <s v="H25 - ProCare Contracts - Treatment"/>
        <s v="H23 - Solutions"/>
        <s v="H47 - Video Laryngoscope"/>
      </sharedItems>
    </cacheField>
    <cacheField name="UOM" numFmtId="0">
      <sharedItems/>
    </cacheField>
    <cacheField name="QTY per UOM" numFmtId="0">
      <sharedItems containsSemiMixedTypes="0" containsString="0" containsNumber="1" containsInteger="1" minValue="1" maxValue="10"/>
    </cacheField>
    <cacheField name="List Price" numFmtId="44">
      <sharedItems containsMixedTypes="1" containsNumber="1" minValue="0.29869999999999997" maxValue="213210"/>
    </cacheField>
    <cacheField name="% Discount" numFmtId="9">
      <sharedItems containsSemiMixedTypes="0" containsString="0" containsNumber="1" minValue="0.1" maxValue="0.74" count="16">
        <n v="0.37"/>
        <n v="0.25"/>
        <n v="0.26"/>
        <n v="0.1"/>
        <n v="0.18"/>
        <n v="0.19"/>
        <n v="0.17"/>
        <n v="0.27"/>
        <n v="0.28000000000000003"/>
        <n v="0.15"/>
        <n v="0.24"/>
        <n v="0.16"/>
        <n v="0.13"/>
        <n v="0.74"/>
        <n v="0.12"/>
        <n v="0.14000000000000001"/>
      </sharedItems>
    </cacheField>
    <cacheField name="Net Price" numFmtId="44">
      <sharedItems containsMixedTypes="1" containsNumber="1" minValue="0.19467000000000001" maxValue="185400"/>
    </cacheField>
    <cacheField name="Model N Price" numFmtId="2">
      <sharedItems containsBlank="1" containsMixedTypes="1" containsNumber="1" minValue="0.25" maxValue="180000"/>
    </cacheField>
    <cacheField name="Variance" numFmtId="44">
      <sharedItems containsBlank="1" containsMixedTypes="1" containsNumber="1" minValue="-5400" maxValue="11.76000000000021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70">
  <r>
    <s v="360-STR-US-10"/>
    <s v="HeartSine SAM 360P AED, Fully-automatic"/>
    <x v="0"/>
    <s v="EA"/>
    <n v="1"/>
    <n v="2498"/>
    <x v="0"/>
    <n v="1573.74"/>
    <n v="1569.1"/>
    <n v="-4.6400000000001"/>
  </r>
  <r>
    <s v="360-STR-US-AV"/>
    <s v="HeartSine SAM 360P AED Aviation, Fully-Automatic"/>
    <x v="0"/>
    <s v="EA"/>
    <n v="1"/>
    <n v="2658"/>
    <x v="0"/>
    <n v="1674.54"/>
    <n v="1669.2"/>
    <n v="-5.3399999999999181"/>
  </r>
  <r>
    <s v="360-STR-US-GW"/>
    <s v="PACKAGE, 360P, Gateway, PP01,"/>
    <x v="0"/>
    <s v="EA"/>
    <n v="1"/>
    <n v="2846"/>
    <x v="0"/>
    <n v="1792.98"/>
    <n v="1787.5"/>
    <n v="-5.4800000000000182"/>
  </r>
  <r>
    <s v="99512-001263"/>
    <s v="LPCR2 Fully-automatic, WIFI,English, Bag"/>
    <x v="1"/>
    <s v="EA"/>
    <n v="1"/>
    <n v="3641"/>
    <x v="1"/>
    <n v="2730.75"/>
    <n v="2663.7"/>
    <n v="-67.050000000000182"/>
  </r>
  <r>
    <s v="99512-001264"/>
    <s v="LPCR2 Fully-automatic, WIFI,English, Handle"/>
    <x v="1"/>
    <s v="EA"/>
    <n v="1"/>
    <n v="3537"/>
    <x v="1"/>
    <n v="2652.75"/>
    <n v="2588.04"/>
    <n v="-64.710000000000036"/>
  </r>
  <r>
    <s v="99512-001267"/>
    <s v="LPCR2 Fully-automatic, WIFI,English-Spanish, Bag"/>
    <x v="1"/>
    <s v="EA"/>
    <n v="1"/>
    <n v="3744"/>
    <x v="1"/>
    <n v="2808"/>
    <n v="2739.36"/>
    <n v="-68.639999999999873"/>
  </r>
  <r>
    <s v="99512-001268"/>
    <s v="LPCR2 Fully-automatic, WIFI,English-Spanish, Handle"/>
    <x v="1"/>
    <s v="EA"/>
    <n v="1"/>
    <n v="3641"/>
    <x v="1"/>
    <n v="2730.75"/>
    <n v="2663.7"/>
    <n v="-67.050000000000182"/>
  </r>
  <r>
    <s v="99512-001434"/>
    <s v="LPCR2 USB Fully-automatic, English, Handle"/>
    <x v="1"/>
    <s v="EA"/>
    <n v="1"/>
    <n v="3226"/>
    <x v="1"/>
    <n v="2419.5"/>
    <n v="2431.2600000000002"/>
    <n v="11.760000000000218"/>
  </r>
  <r>
    <s v="99512-000970"/>
    <s v="LIFEPAK CR2 Cellular Defibrillator, Semi-Automatic, English, carrying case"/>
    <x v="1"/>
    <s v="EA"/>
    <n v="1"/>
    <n v="3434"/>
    <x v="1"/>
    <n v="2575.5"/>
    <n v="2537.34"/>
    <n v="-38.159999999999854"/>
  </r>
  <r>
    <s v="99512-001708"/>
    <s v="LIFEPAK CR2 Cellular Defibrillator, Semi-Automatic, English, handle"/>
    <x v="1"/>
    <s v="EA"/>
    <n v="1"/>
    <n v="3327"/>
    <x v="1"/>
    <n v="2495.25"/>
    <n v="2458.56"/>
    <n v="-36.690000000000055"/>
  </r>
  <r>
    <s v="99512-001709"/>
    <s v="LIFEPAK CR2 Cellular Defibrillator, Fully Automatic, English, carrying case"/>
    <x v="1"/>
    <s v="EA"/>
    <n v="1"/>
    <n v="3717"/>
    <x v="1"/>
    <n v="2787.75"/>
    <n v="2746.38"/>
    <n v="-41.369999999999891"/>
  </r>
  <r>
    <s v="99512-001710"/>
    <s v="LIFEPAK CR2 Cellular Defibrillator, Fully Automatic, English, handle"/>
    <x v="1"/>
    <s v="EA"/>
    <n v="1"/>
    <n v="3612"/>
    <x v="1"/>
    <n v="2709"/>
    <n v="2668.38"/>
    <n v="-40.619999999999891"/>
  </r>
  <r>
    <s v="99512-001711"/>
    <s v="LIFEPAK CR2 Cellular Defibrillator, Semi-Automatic, English-Spanish, carrying case"/>
    <x v="1"/>
    <s v="EA"/>
    <n v="1"/>
    <n v="3539"/>
    <x v="1"/>
    <n v="2654.25"/>
    <n v="2615.34"/>
    <n v="-38.909999999999854"/>
  </r>
  <r>
    <s v="99512-001712"/>
    <s v="LIFEPAK CR2 Cellular Defibrillator, Semi-Automatic, English-Spanish, handle"/>
    <x v="1"/>
    <s v="EA"/>
    <n v="1"/>
    <n v="3434"/>
    <x v="1"/>
    <n v="2575.5"/>
    <n v="2537.34"/>
    <n v="-38.159999999999854"/>
  </r>
  <r>
    <s v="99512-001713"/>
    <s v="LIFEPAK CR2 Cellular Defibrillator, Fully Automatic, English-Spanish, carrying case"/>
    <x v="1"/>
    <s v="EA"/>
    <n v="1"/>
    <n v="3823"/>
    <x v="1"/>
    <n v="2867.25"/>
    <n v="2824.38"/>
    <n v="-42.869999999999891"/>
  </r>
  <r>
    <s v="99512-001714"/>
    <s v="LIFEPAK CR2 Cellular Defibrillator, Fully Automatic, English-Spanish, handle"/>
    <x v="1"/>
    <s v="EA"/>
    <n v="1"/>
    <n v="3717"/>
    <x v="1"/>
    <n v="2787.75"/>
    <n v="2746.38"/>
    <n v="-41.369999999999891"/>
  </r>
  <r>
    <s v="350-STR-US-10"/>
    <s v="HeartSine SAM 350P AED"/>
    <x v="0"/>
    <s v="EA"/>
    <n v="1"/>
    <n v="2311"/>
    <x v="0"/>
    <n v="1455.93"/>
    <n v="1451.45"/>
    <n v="-4.4800000000000182"/>
  </r>
  <r>
    <s v="350-STR-US-AV"/>
    <s v="HeartSine SAM 350P AED Aviation"/>
    <x v="0"/>
    <s v="EA"/>
    <n v="1"/>
    <n v="2513"/>
    <x v="0"/>
    <n v="1583.19"/>
    <n v="1578.2"/>
    <n v="-4.9900000000000091"/>
  </r>
  <r>
    <s v="350-STR-AA-AV"/>
    <s v="PKG,350P, PP07,EN,AA ,RED CASE"/>
    <x v="0"/>
    <s v="EA"/>
    <n v="1"/>
    <n v="2513"/>
    <x v="0"/>
    <n v="1583.19"/>
    <n v="1578.2"/>
    <n v="-4.9900000000000091"/>
  </r>
  <r>
    <s v="450-STR-US-10"/>
    <s v="HeartSine SAM 450P AED"/>
    <x v="2"/>
    <s v="EA"/>
    <n v="1"/>
    <n v="2590"/>
    <x v="0"/>
    <n v="1631.7"/>
    <n v="1626.3"/>
    <n v="-5.4000000000000909"/>
  </r>
  <r>
    <s v="350-STR-US-GW"/>
    <s v="PACKAGE,350P, Gateway, PP01,US"/>
    <x v="0"/>
    <s v="EA"/>
    <n v="1"/>
    <n v="2658"/>
    <x v="0"/>
    <n v="1674.54"/>
    <n v="1669.2"/>
    <n v="-5.3399999999999181"/>
  </r>
  <r>
    <s v="450-STR-US-AV"/>
    <s v="HeartSine SAM 450P AED Avaition"/>
    <x v="2"/>
    <s v="EA"/>
    <n v="1"/>
    <n v="2777"/>
    <x v="0"/>
    <n v="1749.51"/>
    <n v="1743.95"/>
    <n v="-5.5599999999999454"/>
  </r>
  <r>
    <s v="450-STR-US-GW"/>
    <s v="PACKAGE, 450P, Gateway,PP03J,"/>
    <x v="2"/>
    <s v="EA"/>
    <n v="1"/>
    <n v="2936"/>
    <x v="0"/>
    <n v="1849.68"/>
    <n v="1844.05"/>
    <n v="-5.6300000000001091"/>
  </r>
  <r>
    <s v="99512-001435"/>
    <s v="LPCR2 USB Semi-automatic, English, Handle"/>
    <x v="1"/>
    <s v="EA"/>
    <n v="1"/>
    <n v="3092"/>
    <x v="1"/>
    <n v="2319"/>
    <n v="2329.86"/>
    <n v="10.860000000000127"/>
  </r>
  <r>
    <s v="99512-001262"/>
    <s v="LPCR2 Semi-automatic, WIFI,English, Handle"/>
    <x v="1"/>
    <s v="EA"/>
    <n v="1"/>
    <n v="3259"/>
    <x v="1"/>
    <n v="2444.25"/>
    <n v="2384.46"/>
    <n v="-59.789999999999964"/>
  </r>
  <r>
    <s v="99512-001261"/>
    <s v="LPCR2 Semi-automatic, WIFI,English, Bag"/>
    <x v="1"/>
    <s v="EA"/>
    <n v="1"/>
    <n v="3363"/>
    <x v="1"/>
    <n v="2522.25"/>
    <n v="2460.9"/>
    <n v="-61.349999999999909"/>
  </r>
  <r>
    <s v="99512-001266"/>
    <s v="LPCR2 Semi-automatic, WIFI,English-Spanish, Handle"/>
    <x v="1"/>
    <s v="EA"/>
    <n v="1"/>
    <n v="3363"/>
    <x v="1"/>
    <n v="2522.25"/>
    <n v="2460.9"/>
    <n v="-61.349999999999909"/>
  </r>
  <r>
    <s v="99512-001265"/>
    <s v="LPCR2 Semi-automatic, WIFI,English-Spanish, Bag"/>
    <x v="1"/>
    <s v="EA"/>
    <n v="1"/>
    <n v="3467"/>
    <x v="1"/>
    <n v="2600.25"/>
    <n v="2536.56"/>
    <n v="-63.690000000000055"/>
  </r>
  <r>
    <s v="99425-000023"/>
    <s v="LIFEPAK 1000 Graphical Display Standard Setup w/carry case, battery &amp; electrodes"/>
    <x v="3"/>
    <s v="EA"/>
    <n v="1"/>
    <n v="3946"/>
    <x v="2"/>
    <n v="2920.04"/>
    <n v="2849.77"/>
    <n v="-70.269999999999982"/>
  </r>
  <r>
    <s v="99425-000025"/>
    <s v="LIFEPAK 1000 ECG Display, Standard Setup w/carry case, battery &amp; electrodes"/>
    <x v="3"/>
    <s v="EA"/>
    <n v="1"/>
    <n v="4860"/>
    <x v="2"/>
    <n v="3596.4"/>
    <n v="3509.66"/>
    <n v="-86.740000000000236"/>
  </r>
  <r>
    <s v="70335-000035"/>
    <s v="LP35,EN-US,MAS-SP/CO/MET,MED-CO2,SUN-NIB"/>
    <x v="4"/>
    <s v="EA"/>
    <n v="1"/>
    <n v="60770"/>
    <x v="3"/>
    <n v="54693"/>
    <n v="53100"/>
    <n v="-1593"/>
  </r>
  <r>
    <s v="70335-000037"/>
    <s v="LP35,EN-US,MAS-SP/CO/MET,MED-CO2,SUN-NIB"/>
    <x v="4"/>
    <s v="EA"/>
    <n v="1"/>
    <n v="60770"/>
    <x v="3"/>
    <n v="54693"/>
    <n v="53100"/>
    <n v="-1593"/>
  </r>
  <r>
    <s v="70335-000038"/>
    <s v="LP35,EN-US,MAS-SP/CO,MED-CO2,SUN-NIBP,IP"/>
    <x v="4"/>
    <s v="EA"/>
    <n v="1"/>
    <n v="55208"/>
    <x v="3"/>
    <n v="49687.200000000004"/>
    <n v="48240"/>
    <n v="-1447.2000000000044"/>
  </r>
  <r>
    <s v="70335-000039"/>
    <s v="LP35,EN-US,MAS-SP/CO,MED-CO2,SUN-NIBP,IP"/>
    <x v="4"/>
    <s v="EA"/>
    <n v="1"/>
    <n v="55208"/>
    <x v="3"/>
    <n v="49687.200000000004"/>
    <n v="48240"/>
    <n v="-1447.2000000000044"/>
  </r>
  <r>
    <s v="70335-000040"/>
    <s v="LP35,EN-US,MAS-SPO2,MED-CO2,SUN-NIBP,IP-"/>
    <x v="4"/>
    <s v="EA"/>
    <n v="1"/>
    <n v="49646"/>
    <x v="3"/>
    <n v="44681.4"/>
    <n v="43380"/>
    <n v="-1301.4000000000015"/>
  </r>
  <r>
    <s v="70335-000041"/>
    <s v="LP35,EN-US,MAS-SPO2,MED-CO2,SUN-NIBP,IP-"/>
    <x v="4"/>
    <s v="EA"/>
    <n v="1"/>
    <n v="49646"/>
    <x v="3"/>
    <n v="44681.4"/>
    <n v="43380"/>
    <n v="-1301.4000000000015"/>
  </r>
  <r>
    <s v="70335-000042"/>
    <s v="LP35,EN-US,MAS-SP/CO,MED-CO2,SUN-NIBP,12"/>
    <x v="4"/>
    <s v="EA"/>
    <n v="1"/>
    <n v="52942"/>
    <x v="3"/>
    <n v="47647.8"/>
    <n v="46260"/>
    <n v="-1387.8000000000029"/>
  </r>
  <r>
    <s v="70335-000043"/>
    <s v="LP35,EN-US,MAS-SPO2,MED-CO2,SUN-NIBP,12L"/>
    <x v="4"/>
    <s v="EA"/>
    <n v="1"/>
    <n v="47380"/>
    <x v="3"/>
    <n v="42642"/>
    <n v="41400"/>
    <n v="-1242"/>
  </r>
  <r>
    <s v="70335-000044"/>
    <s v="LP35,EN-US,MAS-SPO2,MED-CO2,SUN-NIBP,IP-"/>
    <x v="4"/>
    <s v="EA"/>
    <n v="1"/>
    <n v="33166"/>
    <x v="3"/>
    <n v="29849.4"/>
    <n v="28980"/>
    <n v="-869.40000000000146"/>
  </r>
  <r>
    <s v="70335-000045"/>
    <s v="LP35,EN-US,MAS-SPO2,MED-CO2,SUN-NIBP,IP-"/>
    <x v="4"/>
    <s v="EA"/>
    <n v="1"/>
    <n v="33166"/>
    <x v="3"/>
    <n v="29849.4"/>
    <n v="28980"/>
    <n v="-869.40000000000146"/>
  </r>
  <r>
    <s v="70335-000046"/>
    <s v="LP35,EN-US,MAS-SPO2,MED-CO2,SUN-NIBP,WIF"/>
    <x v="4"/>
    <s v="EA"/>
    <n v="1"/>
    <n v="30900"/>
    <x v="3"/>
    <n v="27810"/>
    <n v="27000"/>
    <n v="-810"/>
  </r>
  <r>
    <s v="26500-003645"/>
    <s v="TAG,LOCAL EMERGENCY CONTACT NUMBER,911,MULTI "/>
    <x v="5"/>
    <s v="EA"/>
    <n v="1"/>
    <n v="6.4581"/>
    <x v="4"/>
    <n v="5.295642"/>
    <n v="5.15"/>
    <n v="-0.14564199999999961"/>
  </r>
  <r>
    <s v="26500-002040"/>
    <s v="Quik reference Instruction Card for AED and CPR instruction"/>
    <x v="5"/>
    <s v="EA"/>
    <n v="1"/>
    <n v="12.926500000000001"/>
    <x v="4"/>
    <n v="10.599730000000001"/>
    <n v="10.31"/>
    <n v="-0.28973000000000049"/>
  </r>
  <r>
    <s v="21300-008152"/>
    <s v="COVER, USB PORT, LPCR2 "/>
    <x v="5"/>
    <s v="EA"/>
    <n v="1"/>
    <n v="14.224300000000001"/>
    <x v="4"/>
    <n v="11.663926000000002"/>
    <n v="11.34"/>
    <n v="-0.32392600000000193"/>
  </r>
  <r>
    <s v="21300-008143"/>
    <s v="CABLE, USB2.0 A MALE TO MICRO-B, L 5.5FT    "/>
    <x v="6"/>
    <s v="EA"/>
    <n v="1"/>
    <n v="21"/>
    <x v="4"/>
    <n v="17.220000000000002"/>
    <n v="16.489999999999998"/>
    <n v="-0.73000000000000398"/>
  </r>
  <r>
    <s v="11250-000106"/>
    <s v="Charge-Pak, LPCR-T AED Trainer"/>
    <x v="5"/>
    <s v="EA"/>
    <n v="1"/>
    <n v="24"/>
    <x v="5"/>
    <n v="19.440000000000001"/>
    <n v="18.7"/>
    <n v="-0.74000000000000199"/>
  </r>
  <r>
    <s v="21250-000003"/>
    <s v="DOOR, BATTERY, 3 PACK, TRAINER, LPCR2"/>
    <x v="5"/>
    <s v="EA"/>
    <n v="1"/>
    <n v="24"/>
    <x v="5"/>
    <n v="19.440000000000001"/>
    <n v="18.7"/>
    <n v="-0.74000000000000199"/>
  </r>
  <r>
    <s v="21300-004579"/>
    <s v="LIFEPAK CR Plus Replacement shoulder strap for carry case"/>
    <x v="5"/>
    <s v="EA"/>
    <n v="1"/>
    <n v="26"/>
    <x v="4"/>
    <n v="21.32"/>
    <n v="20.399999999999999"/>
    <n v="-0.92000000000000171"/>
  </r>
  <r>
    <s v="ACC-REM-GW"/>
    <s v="HeartSine Gateway,Removal Tool"/>
    <x v="7"/>
    <s v="EA"/>
    <n v="1"/>
    <n v="26"/>
    <x v="4"/>
    <n v="21.32"/>
    <n v="20.399999999999999"/>
    <n v="-0.92000000000000171"/>
  </r>
  <r>
    <s v="26500-001156"/>
    <s v="LIFEPAK CR Plus Operating Instructions: LIFEPAK CR Plus Training System"/>
    <x v="6"/>
    <s v="EA"/>
    <n v="1"/>
    <n v="28"/>
    <x v="4"/>
    <n v="22.96"/>
    <n v="22.1"/>
    <n v="-0.85999999999999943"/>
  </r>
  <r>
    <s v="11141-000166"/>
    <s v="BATTERY, D-CELL, TRAINER, LPCR2, Pack of 4"/>
    <x v="5"/>
    <s v="EA"/>
    <n v="1"/>
    <n v="29"/>
    <x v="4"/>
    <n v="23.78"/>
    <n v="22.95"/>
    <n v="-0.83000000000000185"/>
  </r>
  <r>
    <s v="11250-000139"/>
    <s v="ASSY, TRAY COVER WITH HANDLE, TRAINER, LPCR2"/>
    <x v="5"/>
    <s v="EA"/>
    <n v="1"/>
    <n v="31"/>
    <x v="4"/>
    <n v="25.42"/>
    <n v="24.65"/>
    <n v="-0.77000000000000313"/>
  </r>
  <r>
    <s v="21250-000004"/>
    <s v="ASSY, LID, LOCALIZED, TRAINER, LPCR2, ENGLISH"/>
    <x v="5"/>
    <s v="EA"/>
    <n v="1"/>
    <n v="31"/>
    <x v="4"/>
    <n v="25.42"/>
    <n v="24.65"/>
    <n v="-0.77000000000000313"/>
  </r>
  <r>
    <s v="11250-000144"/>
    <s v="MANIKIN, TRAINER, LPCR2"/>
    <x v="5"/>
    <s v="EA"/>
    <n v="1"/>
    <n v="34"/>
    <x v="4"/>
    <n v="27.880000000000003"/>
    <n v="27.2"/>
    <n v="-0.68000000000000327"/>
  </r>
  <r>
    <s v="11250-000178"/>
    <s v="Replacement Handle Kit"/>
    <x v="5"/>
    <s v="EA"/>
    <n v="1"/>
    <n v="34"/>
    <x v="4"/>
    <n v="27.880000000000003"/>
    <n v="27.2"/>
    <n v="-0.68000000000000327"/>
  </r>
  <r>
    <s v="11512-000002"/>
    <s v="Handle Kit "/>
    <x v="5"/>
    <s v="EA"/>
    <n v="1"/>
    <n v="34"/>
    <x v="4"/>
    <n v="27.880000000000003"/>
    <n v="27.2"/>
    <n v="-0.68000000000000327"/>
  </r>
  <r>
    <s v="21300-006586"/>
    <s v="PEDESTAL FOR SWITCH"/>
    <x v="5"/>
    <s v="EA"/>
    <n v="1"/>
    <n v="49"/>
    <x v="5"/>
    <n v="39.690000000000005"/>
    <n v="39.1"/>
    <n v="-0.59000000000000341"/>
  </r>
  <r>
    <s v="11250-000142"/>
    <s v="USB, REPROGRAMMING, TRAINER, LPCR2, CR2T-1.0S"/>
    <x v="5"/>
    <s v="EA"/>
    <n v="1"/>
    <n v="38"/>
    <x v="6"/>
    <n v="31.54"/>
    <n v="30.6"/>
    <n v="-0.93999999999999773"/>
  </r>
  <r>
    <s v="11998-000327"/>
    <s v="AED Wall Sign Ilcor w/logo, Flat,8x10"/>
    <x v="5"/>
    <s v="EA"/>
    <n v="1"/>
    <n v="39"/>
    <x v="6"/>
    <n v="32.369999999999997"/>
    <n v="31.45"/>
    <n v="-0.91999999999999815"/>
  </r>
  <r>
    <s v="11998-000330"/>
    <s v="AED Wall Sign  Traditional w/logo, Flat, 8x10"/>
    <x v="5"/>
    <s v="EA"/>
    <n v="1"/>
    <n v="39"/>
    <x v="6"/>
    <n v="32.369999999999997"/>
    <n v="31.45"/>
    <n v="-0.91999999999999815"/>
  </r>
  <r>
    <s v="TRN-ACC-14"/>
    <s v="HeartSine Trainer battery charger"/>
    <x v="8"/>
    <s v="EA"/>
    <n v="1"/>
    <n v="47"/>
    <x v="5"/>
    <n v="38.07"/>
    <n v="37.4"/>
    <n v="-0.67000000000000171"/>
  </r>
  <r>
    <s v="PAD-ACC-02"/>
    <s v="USB Data Download Cable - HeartSine"/>
    <x v="8"/>
    <s v="EA"/>
    <n v="1"/>
    <n v="53"/>
    <x v="4"/>
    <n v="43.46"/>
    <n v="41.65"/>
    <n v="-1.8100000000000023"/>
  </r>
  <r>
    <s v="21300-006462"/>
    <s v="LID,LIFEPAK CR PLUS,ENHANCED,P"/>
    <x v="5"/>
    <s v="EA"/>
    <n v="1"/>
    <n v="56"/>
    <x v="4"/>
    <n v="45.92"/>
    <n v="44.2"/>
    <n v="-1.7199999999999989"/>
  </r>
  <r>
    <s v="ACC-BAT-GW"/>
    <s v="HeartSine Gateway,Replacement"/>
    <x v="7"/>
    <s v="EA"/>
    <n v="1"/>
    <n v="54"/>
    <x v="4"/>
    <n v="44.28"/>
    <n v="42.5"/>
    <n v="-1.7800000000000011"/>
  </r>
  <r>
    <s v="11998-000328"/>
    <s v="AED Wall Sign  Ilcor w/logo, T-mount, 8x10"/>
    <x v="5"/>
    <s v="EA"/>
    <n v="1"/>
    <n v="57"/>
    <x v="4"/>
    <n v="46.74"/>
    <n v="45.05"/>
    <n v="-1.6900000000000048"/>
  </r>
  <r>
    <s v="11998-000329"/>
    <s v="AED Wall Sign Ilcor w/logo, Tent, 7x8"/>
    <x v="5"/>
    <s v="EA"/>
    <n v="1"/>
    <n v="57"/>
    <x v="4"/>
    <n v="46.74"/>
    <n v="45.05"/>
    <n v="-1.6900000000000048"/>
  </r>
  <r>
    <s v="11998-000331"/>
    <s v="AED Wall Sign  Traditional w/logo, T-mount, 8x10"/>
    <x v="5"/>
    <s v="EA"/>
    <n v="1"/>
    <n v="57"/>
    <x v="4"/>
    <n v="46.74"/>
    <n v="45.05"/>
    <n v="-1.6900000000000048"/>
  </r>
  <r>
    <s v="11998-000332"/>
    <s v="AED Wall Sign  Traditional w/logo, Tent, 7x8"/>
    <x v="5"/>
    <s v="EA"/>
    <n v="1"/>
    <n v="57"/>
    <x v="4"/>
    <n v="46.74"/>
    <n v="45.05"/>
    <n v="-1.6900000000000048"/>
  </r>
  <r>
    <s v="11998-000333"/>
    <s v="AED Wall Sign  Traditional w/o logo, T-mount, 8x10"/>
    <x v="5"/>
    <s v="EA"/>
    <n v="1"/>
    <n v="57"/>
    <x v="4"/>
    <n v="46.74"/>
    <n v="45.05"/>
    <n v="-1.6900000000000048"/>
  </r>
  <r>
    <s v="11260-000014"/>
    <s v="LIFEPAK CR Plus Training System replacement carry case"/>
    <x v="5"/>
    <s v="EA"/>
    <n v="1"/>
    <n v="60"/>
    <x v="4"/>
    <n v="49.2"/>
    <n v="47.6"/>
    <n v="-1.6000000000000014"/>
  </r>
  <r>
    <s v="11101-000003"/>
    <s v="AED Trainer new style training electrodes (5 pr)"/>
    <x v="9"/>
    <s v="EA"/>
    <n v="1"/>
    <n v="68"/>
    <x v="7"/>
    <n v="49.64"/>
    <n v="48"/>
    <n v="-1.6400000000000006"/>
  </r>
  <r>
    <s v="11210-000046"/>
    <s v="New Wall Bracket - White/Red"/>
    <x v="5"/>
    <s v="EA"/>
    <n v="1"/>
    <n v="63"/>
    <x v="4"/>
    <n v="51.660000000000004"/>
    <n v="50.15"/>
    <n v="-1.5100000000000051"/>
  </r>
  <r>
    <s v="11210-000047"/>
    <s v="New Wall Bracket - Green"/>
    <x v="5"/>
    <s v="EA"/>
    <n v="1"/>
    <n v="63"/>
    <x v="4"/>
    <n v="51.660000000000004"/>
    <n v="50.15"/>
    <n v="-1.5100000000000051"/>
  </r>
  <r>
    <s v="11250-000015"/>
    <s v="LIFEPAK CR Plus Training System replacement training electrodes"/>
    <x v="5"/>
    <s v="EA"/>
    <n v="1"/>
    <n v="64"/>
    <x v="4"/>
    <n v="52.480000000000004"/>
    <n v="51"/>
    <n v="-1.480000000000004"/>
  </r>
  <r>
    <s v="11250-000042"/>
    <s v="Replacement infant/child AED training electrodes"/>
    <x v="5"/>
    <s v="EA"/>
    <n v="1"/>
    <n v="65"/>
    <x v="4"/>
    <n v="53.300000000000004"/>
    <n v="51.85"/>
    <n v="-1.4500000000000028"/>
  </r>
  <r>
    <s v="TRN-ACC-02"/>
    <s v="HeartSine AED Trainer Electrodes - 10"/>
    <x v="8"/>
    <s v="EA"/>
    <n v="1"/>
    <n v="63"/>
    <x v="4"/>
    <n v="51.660000000000004"/>
    <n v="50.15"/>
    <n v="-1.5100000000000051"/>
  </r>
  <r>
    <s v="11250-000141"/>
    <s v="USB, BLUETOOTH, TRAINER, LPCR2"/>
    <x v="5"/>
    <s v="EA"/>
    <n v="1"/>
    <n v="68"/>
    <x v="4"/>
    <n v="55.760000000000005"/>
    <n v="54.4"/>
    <n v="-1.3600000000000065"/>
  </r>
  <r>
    <s v="11998-000321"/>
    <s v="Ambu Res-Cue Mask First Responder Kit"/>
    <x v="5"/>
    <s v="EA"/>
    <n v="1"/>
    <n v="70"/>
    <x v="4"/>
    <n v="57.400000000000006"/>
    <n v="56.1"/>
    <n v="-1.3000000000000043"/>
  </r>
  <r>
    <s v="11250-000099"/>
    <s v="LIFEPAK CR PLUS TRAINING REMOTE AND CABLE 1/EA"/>
    <x v="5"/>
    <s v="EA"/>
    <n v="1"/>
    <n v="73"/>
    <x v="6"/>
    <n v="60.589999999999996"/>
    <n v="58.65"/>
    <n v="-1.9399999999999977"/>
  </r>
  <r>
    <s v="11260-000048"/>
    <s v="ASSY, CARRY TOTE, TRAINER, LPCR2, ENGLISH"/>
    <x v="5"/>
    <s v="EA"/>
    <n v="1"/>
    <n v="181"/>
    <x v="4"/>
    <n v="148.42000000000002"/>
    <n v="144.5"/>
    <n v="-3.9200000000000159"/>
  </r>
  <r>
    <s v="TRN-PAK-04"/>
    <s v="Pad-Pak Electrode Cartridge for Trainer"/>
    <x v="8"/>
    <s v="EA"/>
    <n v="1"/>
    <n v="73"/>
    <x v="6"/>
    <n v="60.589999999999996"/>
    <n v="58.65"/>
    <n v="-1.9399999999999977"/>
  </r>
  <r>
    <s v="PAD-BAG-01"/>
    <s v="Carry Case for HeartSine AED"/>
    <x v="8"/>
    <s v="EA"/>
    <n v="1"/>
    <n v="77"/>
    <x v="4"/>
    <n v="63.140000000000008"/>
    <n v="61.2"/>
    <n v="-1.9400000000000048"/>
  </r>
  <r>
    <s v="11140-000101"/>
    <s v="Power Cord Grounded"/>
    <x v="5"/>
    <s v="EA"/>
    <n v="1"/>
    <n v="83"/>
    <x v="4"/>
    <n v="68.06"/>
    <n v="66.3"/>
    <n v="-1.7600000000000051"/>
  </r>
  <r>
    <s v="21300-006587"/>
    <s v="CENTRAL ALARM SWITCH for CR Plus"/>
    <x v="5"/>
    <s v="EA"/>
    <n v="1"/>
    <n v="84"/>
    <x v="4"/>
    <n v="68.88000000000001"/>
    <n v="67.150000000000006"/>
    <n v="-1.730000000000004"/>
  </r>
  <r>
    <s v="11512-000001"/>
    <s v="Replacement Lid Kit "/>
    <x v="5"/>
    <s v="EA"/>
    <n v="1"/>
    <n v="100"/>
    <x v="4"/>
    <n v="82"/>
    <n v="79.900000000000006"/>
    <n v="-2.0999999999999943"/>
  </r>
  <r>
    <s v="11101-000004"/>
    <s v="AED training electrode set -  (5pr), cable &amp; pouch"/>
    <x v="9"/>
    <s v="EA"/>
    <n v="1"/>
    <n v="115"/>
    <x v="8"/>
    <n v="82.8"/>
    <n v="81"/>
    <n v="-1.7999999999999972"/>
  </r>
  <r>
    <s v="21300-004576"/>
    <s v="LIFEPAK CR Plus Carrying case"/>
    <x v="5"/>
    <s v="EA"/>
    <n v="1"/>
    <n v="113"/>
    <x v="4"/>
    <n v="92.660000000000011"/>
    <n v="90.1"/>
    <n v="-2.5600000000000165"/>
  </r>
  <r>
    <s v="11250-000045"/>
    <s v="Infant/child AED training electrodes training set"/>
    <x v="5"/>
    <s v="EA"/>
    <n v="1"/>
    <n v="115"/>
    <x v="4"/>
    <n v="94.300000000000011"/>
    <n v="91.8"/>
    <n v="-2.5000000000000142"/>
  </r>
  <r>
    <s v="PAD-CAB-02"/>
    <s v="Wall Bracket for HeartSine AED"/>
    <x v="8"/>
    <s v="EA"/>
    <n v="1"/>
    <n v="116"/>
    <x v="4"/>
    <n v="95.12"/>
    <n v="92.65"/>
    <n v="-2.4699999999999989"/>
  </r>
  <r>
    <s v="11260-000047"/>
    <s v="Carry Case Kit "/>
    <x v="5"/>
    <s v="EA"/>
    <n v="1"/>
    <n v="122"/>
    <x v="4"/>
    <n v="100.04"/>
    <n v="96.9"/>
    <n v="-3.1400000000000006"/>
  </r>
  <r>
    <s v="11250-000012"/>
    <s v="Adult AED QUIK-PAK Training Electrode Set  (Box of 5 pair)"/>
    <x v="5"/>
    <s v="EA"/>
    <n v="1"/>
    <n v="123"/>
    <x v="4"/>
    <n v="100.86000000000001"/>
    <n v="97.75"/>
    <n v="-3.1100000000000136"/>
  </r>
  <r>
    <s v="11140-000100"/>
    <s v="AC/DC POWER CONVERTER, LP1000 BATTERY CHARGER"/>
    <x v="5"/>
    <s v="EA"/>
    <n v="1"/>
    <n v="124"/>
    <x v="4"/>
    <n v="101.68"/>
    <n v="98.6"/>
    <n v="-3.0800000000000125"/>
  </r>
  <r>
    <s v="11140-000091"/>
    <s v="Replacement Part: AC/DC power converter, LP1000 Battery Charger"/>
    <x v="5"/>
    <s v="EA"/>
    <n v="1"/>
    <n v="124"/>
    <x v="4"/>
    <n v="101.68"/>
    <n v="98.6"/>
    <n v="-3.0800000000000125"/>
  </r>
  <r>
    <s v="TRN-ACC-03"/>
    <s v="HeartSine AED Trainer Electrodes - 25"/>
    <x v="8"/>
    <s v="EA"/>
    <n v="1"/>
    <n v="145"/>
    <x v="4"/>
    <n v="118.9"/>
    <n v="115.6"/>
    <n v="-3.3000000000000114"/>
  </r>
  <r>
    <s v="11210-000021"/>
    <s v="Wall mount bracket for LIFEPAK CR Plus"/>
    <x v="5"/>
    <s v="EA"/>
    <n v="1"/>
    <n v="160"/>
    <x v="4"/>
    <n v="131.20000000000002"/>
    <n v="127.5"/>
    <n v="-3.7000000000000171"/>
  </r>
  <r>
    <s v="11101-000016"/>
    <s v="Electrode replacement infant/child reduced energy"/>
    <x v="5"/>
    <s v="EA"/>
    <n v="1"/>
    <n v="166"/>
    <x v="4"/>
    <n v="136.12"/>
    <n v="132.6"/>
    <n v="-3.5200000000000102"/>
  </r>
  <r>
    <s v="11101-000021"/>
    <s v="Replacement Electrode Kit"/>
    <x v="5"/>
    <s v="EA"/>
    <n v="1"/>
    <n v="194"/>
    <x v="4"/>
    <n v="159.08000000000001"/>
    <n v="154.69999999999999"/>
    <n v="-4.3800000000000239"/>
  </r>
  <r>
    <s v="11210-000001"/>
    <s v="Wall mount bracket for AED"/>
    <x v="5"/>
    <s v="EA"/>
    <n v="1"/>
    <n v="207"/>
    <x v="4"/>
    <n v="169.74"/>
    <n v="164.9"/>
    <n v="-4.8400000000000034"/>
  </r>
  <r>
    <s v="PAD-BAG-02"/>
    <s v="Backpack for HeartSine AED"/>
    <x v="8"/>
    <s v="EA"/>
    <n v="1"/>
    <n v="202"/>
    <x v="4"/>
    <n v="165.64000000000001"/>
    <n v="160.65"/>
    <n v="-4.9900000000000091"/>
  </r>
  <r>
    <s v="PAD-CAB-04"/>
    <s v="HeartSine Wall Cabinet with Alarm"/>
    <x v="8"/>
    <s v="EA"/>
    <n v="1"/>
    <n v="213"/>
    <x v="4"/>
    <n v="174.66000000000003"/>
    <n v="170"/>
    <n v="-4.660000000000025"/>
  </r>
  <r>
    <s v="11250-000145"/>
    <s v="TRAY, ELECTRODE, TRAINER, LPCR2"/>
    <x v="5"/>
    <s v="EA"/>
    <n v="1"/>
    <n v="222"/>
    <x v="4"/>
    <n v="182.04000000000002"/>
    <n v="177.65"/>
    <n v="-4.3900000000000148"/>
  </r>
  <r>
    <s v="TRN-ACC-16"/>
    <s v="SAM 350P AED Trainer Remote Control"/>
    <x v="8"/>
    <s v="EA"/>
    <n v="1"/>
    <n v="227"/>
    <x v="4"/>
    <n v="186.14000000000001"/>
    <n v="181.05"/>
    <n v="-5.0900000000000034"/>
  </r>
  <r>
    <s v="TRN-ACC-18"/>
    <s v="SAM 360P AED Trainer Remote Control"/>
    <x v="8"/>
    <s v="EA"/>
    <n v="1"/>
    <n v="227"/>
    <x v="4"/>
    <n v="186.14000000000001"/>
    <n v="181.05"/>
    <n v="-5.0900000000000034"/>
  </r>
  <r>
    <s v="TRN-ACC-19"/>
    <s v="SAM 450P AED Trainer Remote Control"/>
    <x v="8"/>
    <s v="EA"/>
    <n v="1"/>
    <n v="227"/>
    <x v="4"/>
    <n v="186.14000000000001"/>
    <n v="181.05"/>
    <n v="-5.0900000000000034"/>
  </r>
  <r>
    <s v="PAD-PAK-01"/>
    <s v="US Adult Pad-Pak for HeartSine AEDs"/>
    <x v="8"/>
    <s v="EA"/>
    <n v="1"/>
    <n v="243"/>
    <x v="4"/>
    <n v="199.26000000000002"/>
    <n v="193.8"/>
    <n v="-5.460000000000008"/>
  </r>
  <r>
    <s v="11250-000140"/>
    <s v="PADS, REPLACEMENT, TRAINER, LPCR2, 5 Sets"/>
    <x v="5"/>
    <s v="EA"/>
    <n v="1"/>
    <n v="266"/>
    <x v="4"/>
    <n v="218.12"/>
    <n v="211.65"/>
    <n v="-6.4699999999999989"/>
  </r>
  <r>
    <s v="11101-000017"/>
    <s v="Electrode Infant/Child reduced energy starter kit"/>
    <x v="5"/>
    <s v="EA"/>
    <n v="1"/>
    <n v="268"/>
    <x v="4"/>
    <n v="219.76000000000002"/>
    <n v="213.35"/>
    <n v="-6.410000000000025"/>
  </r>
  <r>
    <s v="PAD-PAK-07"/>
    <s v="Aviation Pad-Pak for HeartSine AEDs"/>
    <x v="8"/>
    <s v="EA"/>
    <n v="1"/>
    <n v="264"/>
    <x v="4"/>
    <n v="216.48000000000002"/>
    <n v="209.95"/>
    <n v="-6.5300000000000296"/>
  </r>
  <r>
    <s v="PAD-PAK-02"/>
    <s v="US Pediatric-Pak for HeartSine AEDs"/>
    <x v="8"/>
    <s v="EA"/>
    <n v="1"/>
    <n v="287"/>
    <x v="4"/>
    <n v="235.34000000000003"/>
    <n v="229.5"/>
    <n v="-5.8400000000000318"/>
  </r>
  <r>
    <s v="11141-000165"/>
    <s v="Replacement Battery Kit"/>
    <x v="5"/>
    <s v="EA"/>
    <n v="1"/>
    <n v="337"/>
    <x v="4"/>
    <n v="276.34000000000003"/>
    <n v="268.60000000000002"/>
    <n v="-7.7400000000000091"/>
  </r>
  <r>
    <s v="ACC-GTW-US-01"/>
    <s v="PACKAGE, Gateway, US"/>
    <x v="7"/>
    <s v="EA"/>
    <n v="1"/>
    <n v="328"/>
    <x v="4"/>
    <n v="268.96000000000004"/>
    <n v="260.95"/>
    <n v="-8.0100000000000477"/>
  </r>
  <r>
    <s v="11403-000002"/>
    <s v="LIFEPAK CR Plus Replacement Kit for Charge-Pak  1 set of electrodes"/>
    <x v="5"/>
    <s v="EA"/>
    <n v="1"/>
    <n v="355"/>
    <x v="4"/>
    <n v="291.10000000000002"/>
    <n v="283.05"/>
    <n v="-8.0500000000000114"/>
  </r>
  <r>
    <s v="11260-000015"/>
    <s v="LIFEPAK CR Plus Hard shell carry case"/>
    <x v="5"/>
    <s v="EA"/>
    <n v="1"/>
    <n v="396"/>
    <x v="4"/>
    <n v="324.72000000000003"/>
    <n v="315.35000000000002"/>
    <n v="-9.3700000000000045"/>
  </r>
  <r>
    <s v="11998-000293"/>
    <s v="Wall Cabinet - Fully-recessed for AED, 1.5&quot; Trim"/>
    <x v="5"/>
    <s v="EA"/>
    <n v="1"/>
    <n v="413"/>
    <x v="4"/>
    <n v="338.66"/>
    <n v="328.95"/>
    <n v="-9.7100000000000364"/>
  </r>
  <r>
    <s v="11403-000001"/>
    <s v="LIFEPAK CR Plus Replacement Kit for Charge-Pak 2 sets of electrodes"/>
    <x v="5"/>
    <s v="EA"/>
    <n v="1"/>
    <n v="417"/>
    <x v="4"/>
    <n v="341.94"/>
    <n v="332.35"/>
    <n v="-9.589999999999975"/>
  </r>
  <r>
    <s v="11998-000310"/>
    <s v="AED Wall Cabinet, surface mount with alarm and strobe"/>
    <x v="5"/>
    <s v="EA"/>
    <n v="1"/>
    <n v="420"/>
    <x v="4"/>
    <n v="344.40000000000003"/>
    <n v="334.9"/>
    <n v="-9.5000000000000568"/>
  </r>
  <r>
    <s v="11220-000089"/>
    <s v="AED Wall Cabinet - FR, SE, Steel, Orange"/>
    <x v="5"/>
    <s v="EA"/>
    <n v="1"/>
    <n v="471"/>
    <x v="4"/>
    <n v="386.22"/>
    <n v="375.7"/>
    <n v="-10.520000000000039"/>
  </r>
  <r>
    <s v="11998-000292"/>
    <s v="Wall Cabinet - Semi-recessed for AED, 3&quot; Trim"/>
    <x v="5"/>
    <s v="EA"/>
    <n v="1"/>
    <n v="483"/>
    <x v="4"/>
    <n v="396.06"/>
    <n v="385.05"/>
    <n v="-11.009999999999991"/>
  </r>
  <r>
    <s v="TRN-350-AS"/>
    <s v="TRAINER,350,ES,TRN-350-AS"/>
    <x v="8"/>
    <s v="EA"/>
    <n v="1"/>
    <n v="3145"/>
    <x v="0"/>
    <n v="1981.35"/>
    <n v="382.85"/>
    <n v="-1598.5"/>
  </r>
  <r>
    <s v="TRN-360-AS"/>
    <s v="TRAINER,360,ES,TRN-360-AS"/>
    <x v="8"/>
    <s v="EA"/>
    <n v="1"/>
    <n v="3283"/>
    <x v="0"/>
    <n v="2068.29"/>
    <n v="382.85"/>
    <n v="-1685.44"/>
  </r>
  <r>
    <s v="11220-000079"/>
    <s v="AED Wall Cabinet with alarm - surface mount, rolled edges"/>
    <x v="5"/>
    <s v="EA"/>
    <n v="1"/>
    <n v="495"/>
    <x v="4"/>
    <n v="405.90000000000003"/>
    <n v="395.25"/>
    <n v="-10.650000000000034"/>
  </r>
  <r>
    <s v="11220-000082"/>
    <s v="AED Wall Cabinet, SM, RE, OSHA, Orange"/>
    <x v="5"/>
    <s v="EA"/>
    <n v="1"/>
    <n v="504"/>
    <x v="4"/>
    <n v="413.28000000000003"/>
    <n v="401.2"/>
    <n v="-12.080000000000041"/>
  </r>
  <r>
    <s v="11996-000441"/>
    <s v="Wall Cabinet, Rotaid Plus, With Alarm, White"/>
    <x v="5"/>
    <s v="EA"/>
    <n v="1"/>
    <n v="507"/>
    <x v="4"/>
    <n v="415.74"/>
    <n v="403.75"/>
    <n v="-11.990000000000009"/>
  </r>
  <r>
    <s v="11996-000443"/>
    <s v="Wall Cabinet, Rotaid Plus, With Alarm, Red"/>
    <x v="5"/>
    <s v="EA"/>
    <n v="1"/>
    <n v="507"/>
    <x v="4"/>
    <n v="415.74"/>
    <n v="403.75"/>
    <n v="-11.990000000000009"/>
  </r>
  <r>
    <s v="11250-000077"/>
    <s v="SHIP ASSY-LPCR-T, ENG/ITA/SPA"/>
    <x v="5"/>
    <s v="EA"/>
    <n v="1"/>
    <n v="516"/>
    <x v="4"/>
    <n v="423.12"/>
    <n v="411.4"/>
    <n v="-11.720000000000027"/>
  </r>
  <r>
    <s v="11250-000073"/>
    <s v="LIFEPAK CR Plus Training System"/>
    <x v="5"/>
    <s v="EA"/>
    <n v="1"/>
    <n v="557"/>
    <x v="4"/>
    <n v="456.74"/>
    <n v="444.55"/>
    <n v="-12.189999999999998"/>
  </r>
  <r>
    <s v="11220-000093"/>
    <s v="LIFEPAK WALL BOX, PLASTIC"/>
    <x v="5"/>
    <s v="EA"/>
    <n v="1"/>
    <n v="564"/>
    <x v="4"/>
    <n v="462.48"/>
    <n v="449.65"/>
    <n v="-12.830000000000041"/>
  </r>
  <r>
    <s v="11220-000090"/>
    <s v="AED Wall Cabinet - FR, SE, Steel, Timed Strobe, Orange"/>
    <x v="5"/>
    <s v="EA"/>
    <n v="1"/>
    <n v="595"/>
    <x v="4"/>
    <n v="487.90000000000003"/>
    <n v="474.3"/>
    <n v="-13.600000000000023"/>
  </r>
  <r>
    <s v="11220-000083"/>
    <s v="AED Wall Cabinet with alarm and strobe -surface mount, rolled edges"/>
    <x v="5"/>
    <s v="EA"/>
    <n v="1"/>
    <n v="607"/>
    <x v="4"/>
    <n v="497.74000000000007"/>
    <n v="483.65"/>
    <n v="-14.090000000000089"/>
  </r>
  <r>
    <s v="11996-000445"/>
    <s v="Wall Cabinet, Rotaid Solid Plus, with Alarm, White"/>
    <x v="5"/>
    <s v="EA"/>
    <n v="1"/>
    <n v="631"/>
    <x v="4"/>
    <n v="517.42000000000007"/>
    <n v="503.2"/>
    <n v="-14.220000000000084"/>
  </r>
  <r>
    <s v="11996-000447"/>
    <s v="Wall Cabinet, Rotaid Solid Plus, with Alarm, Red"/>
    <x v="5"/>
    <s v="EA"/>
    <n v="1"/>
    <n v="631"/>
    <x v="4"/>
    <n v="517.42000000000007"/>
    <n v="503.2"/>
    <n v="-14.220000000000084"/>
  </r>
  <r>
    <s v="11220-000088"/>
    <s v="AED Wall Cabinet - FR, SE, ALUM, Timed Strobe, Orange"/>
    <x v="5"/>
    <s v="EA"/>
    <n v="1"/>
    <n v="645"/>
    <x v="4"/>
    <n v="528.90000000000009"/>
    <n v="514.25"/>
    <n v="-14.650000000000091"/>
  </r>
  <r>
    <s v="TRN-350-US"/>
    <s v="HeartSine SAM 350P AED Trainer"/>
    <x v="8"/>
    <s v="EA"/>
    <n v="1"/>
    <n v="628"/>
    <x v="4"/>
    <n v="514.96"/>
    <n v="500.65"/>
    <n v="-14.310000000000059"/>
  </r>
  <r>
    <s v="TRN-360-US"/>
    <s v="HeartSine SAM 360P AED Trainer"/>
    <x v="8"/>
    <s v="EA"/>
    <n v="1"/>
    <n v="628"/>
    <x v="4"/>
    <n v="514.96"/>
    <n v="500.65"/>
    <n v="-14.310000000000059"/>
  </r>
  <r>
    <s v="TRN-450-US"/>
    <s v="HeartSine SAM 450P AED Trainer"/>
    <x v="8"/>
    <s v="EA"/>
    <n v="1"/>
    <n v="628"/>
    <x v="4"/>
    <n v="514.96"/>
    <n v="500.65"/>
    <n v="-14.310000000000059"/>
  </r>
  <r>
    <s v="11220-000087"/>
    <s v="AED Wall Cabinet - SM, RE, Steel, Timed strobe, Orange"/>
    <x v="5"/>
    <s v="EA"/>
    <n v="1"/>
    <n v="650"/>
    <x v="4"/>
    <n v="533"/>
    <n v="518.5"/>
    <n v="-14.5"/>
  </r>
  <r>
    <s v="11210-000048"/>
    <s v="WALLCABINET SS-SEMI RECESS,FIR"/>
    <x v="5"/>
    <s v="EA"/>
    <n v="1"/>
    <n v="654"/>
    <x v="4"/>
    <n v="536.28000000000009"/>
    <n v="521.9"/>
    <n v="-14.380000000000109"/>
  </r>
  <r>
    <s v="11140-000099"/>
    <s v="Rechargeable Battery Charger kit, LP1000"/>
    <x v="5"/>
    <s v="EA"/>
    <n v="1"/>
    <n v="670"/>
    <x v="4"/>
    <n v="549.40000000000009"/>
    <n v="533.79999999999995"/>
    <n v="-15.600000000000136"/>
  </r>
  <r>
    <s v="11210-000027"/>
    <s v="AED Wall Cabinet with alarm, fire rated - recessed, square edges"/>
    <x v="5"/>
    <s v="EA"/>
    <n v="1"/>
    <n v="679"/>
    <x v="4"/>
    <n v="556.78000000000009"/>
    <n v="541.45000000000005"/>
    <n v="-15.330000000000041"/>
  </r>
  <r>
    <s v="11210-000026"/>
    <s v="AED Wall Cabinet with alarm, fire rated - semi-recessed, rolled edges"/>
    <x v="5"/>
    <s v="EA"/>
    <n v="1"/>
    <n v="711"/>
    <x v="4"/>
    <n v="583.0200000000001"/>
    <n v="566.95000000000005"/>
    <n v="-16.07000000000005"/>
  </r>
  <r>
    <s v="11220-000078"/>
    <s v="Wall Cabinet, small, fully recessed, SS"/>
    <x v="5"/>
    <s v="EA"/>
    <n v="1"/>
    <n v="711"/>
    <x v="4"/>
    <n v="583.0200000000001"/>
    <n v="566.95000000000005"/>
    <n v="-16.07000000000005"/>
  </r>
  <r>
    <s v="11220-000077"/>
    <s v="Wall Cabinet, standard, semi-recessed, SS"/>
    <x v="5"/>
    <s v="EA"/>
    <n v="1"/>
    <n v="761"/>
    <x v="4"/>
    <n v="624.0200000000001"/>
    <n v="606.9"/>
    <n v="-17.120000000000118"/>
  </r>
  <r>
    <s v="11220-000086"/>
    <s v="AED Wall Cabinet - SM, SS, ALUM, Timed Strobe, Orange"/>
    <x v="5"/>
    <s v="EA"/>
    <n v="1"/>
    <n v="776"/>
    <x v="4"/>
    <n v="636.32000000000005"/>
    <n v="618.79999999999995"/>
    <n v="-17.520000000000095"/>
  </r>
  <r>
    <s v="11220-000076"/>
    <s v="Wall Cabinet, standard, surface mount, SS"/>
    <x v="5"/>
    <s v="EA"/>
    <n v="1"/>
    <n v="838"/>
    <x v="4"/>
    <n v="687.16000000000008"/>
    <n v="668.1"/>
    <n v="-19.060000000000059"/>
  </r>
  <r>
    <s v="11220-000084"/>
    <s v="AED Wall Cabinet with alarm and strobe - surface mount, rolled edges"/>
    <x v="5"/>
    <s v="EA"/>
    <n v="1"/>
    <n v="873"/>
    <x v="4"/>
    <n v="715.86"/>
    <n v="696.15"/>
    <n v="-19.710000000000036"/>
  </r>
  <r>
    <s v="11250-000162"/>
    <s v="KIT, SHIPPING, TRAINER, LPCR2, ENGLISH"/>
    <x v="5"/>
    <s v="EA"/>
    <n v="1"/>
    <n v="895"/>
    <x v="4"/>
    <n v="733.90000000000009"/>
    <n v="714"/>
    <n v="-19.900000000000091"/>
  </r>
  <r>
    <s v="11996-000449"/>
    <s v="Wall Cabinet, Rotaid Solid Plus, Heat, with Alarm, White"/>
    <x v="5"/>
    <s v="EA"/>
    <n v="1"/>
    <n v="917"/>
    <x v="4"/>
    <n v="751.94"/>
    <n v="731"/>
    <n v="-20.940000000000055"/>
  </r>
  <r>
    <s v="11996-000451"/>
    <s v="Wall Cabinet, Rotaid Solid Plus, Heat, with Alarm, Red"/>
    <x v="5"/>
    <s v="EA"/>
    <n v="1"/>
    <n v="917"/>
    <x v="4"/>
    <n v="751.94"/>
    <n v="731"/>
    <n v="-20.940000000000055"/>
  </r>
  <r>
    <s v="11250-000147"/>
    <s v="KIT, SHIPPING, DEMO, LPCR2, ENGLISH"/>
    <x v="5"/>
    <s v="EA"/>
    <n v="1"/>
    <n v="966"/>
    <x v="4"/>
    <n v="792.12"/>
    <n v="770.1"/>
    <n v="-22.019999999999982"/>
  </r>
  <r>
    <s v="11210-000028"/>
    <s v="AED Floor Stand Cabinet with alarm- White"/>
    <x v="5"/>
    <s v="EA"/>
    <n v="1"/>
    <n v="1677"/>
    <x v="4"/>
    <n v="1375.14"/>
    <n v="1337.05"/>
    <n v="-38.090000000000146"/>
  </r>
  <r>
    <s v="11210-000029"/>
    <s v="AED Floor Stand Cabinet with alarm- Grey"/>
    <x v="5"/>
    <s v="EA"/>
    <n v="1"/>
    <n v="1747"/>
    <x v="4"/>
    <n v="1432.5400000000002"/>
    <n v="1393.15"/>
    <n v="-39.3900000000001"/>
  </r>
  <r>
    <s v="11140-000131"/>
    <s v="POWER CORD,C13 ST,10FT,HOSPITAL GRADE"/>
    <x v="10"/>
    <s v="EA"/>
    <n v="1"/>
    <n v="111"/>
    <x v="9"/>
    <n v="94.35"/>
    <n v="91.8"/>
    <n v="-2.5499999999999972"/>
  </r>
  <r>
    <s v="11113-000008"/>
    <s v="ASSY, CABLE, THERAPY, LP35, IFU"/>
    <x v="11"/>
    <s v="EA"/>
    <n v="1"/>
    <n v="530"/>
    <x v="9"/>
    <n v="450.5"/>
    <n v="437.75"/>
    <n v="-12.75"/>
  </r>
  <r>
    <s v="11111-000031"/>
    <s v="ASSY, CABLE, ECG, 3 WIRE, AHA, 8 FT"/>
    <x v="10"/>
    <s v="EA"/>
    <n v="1"/>
    <n v="357"/>
    <x v="9"/>
    <n v="303.45"/>
    <n v="294.95"/>
    <n v="-8.5"/>
  </r>
  <r>
    <s v="11111-000036"/>
    <s v="ASSY, CABLE, ECG, 4 WIRE, AHA, 5 FT"/>
    <x v="10"/>
    <s v="EA"/>
    <n v="1"/>
    <n v="524"/>
    <x v="9"/>
    <n v="445.4"/>
    <n v="432.65"/>
    <n v="-12.75"/>
  </r>
  <r>
    <s v="11111-000035"/>
    <s v="ASSY, CABLE, ECG, 4 WIRE, AHA, 8 FT"/>
    <x v="10"/>
    <s v="EA"/>
    <n v="1"/>
    <n v="529"/>
    <x v="9"/>
    <n v="449.65"/>
    <n v="436.9"/>
    <n v="-12.75"/>
  </r>
  <r>
    <s v="11111-000029"/>
    <s v="ASSY,CABLE,ECG,5WIRE,AHA,8FT"/>
    <x v="11"/>
    <s v="EA"/>
    <n v="1"/>
    <n v="357"/>
    <x v="9"/>
    <n v="303.45"/>
    <n v="294.95"/>
    <n v="-8.5"/>
  </r>
  <r>
    <s v="11171-000065"/>
    <s v="M-LNCS DB1, SOFT SENSOR,REF 2507, ROHS"/>
    <x v="12"/>
    <s v="EA"/>
    <n v="1"/>
    <n v="479"/>
    <x v="4"/>
    <n v="392.78000000000003"/>
    <n v="381.65"/>
    <n v="-11.130000000000052"/>
  </r>
  <r>
    <s v="11171-000039"/>
    <s v="M-LNCS ADULT ADHESIVE SENSOR, 20/BOX,REF"/>
    <x v="12"/>
    <s v="EA"/>
    <n v="1"/>
    <n v="481"/>
    <x v="4"/>
    <n v="394.42"/>
    <n v="383.35"/>
    <n v="-11.069999999999993"/>
  </r>
  <r>
    <s v="11171-000040"/>
    <s v="M-LNCS PED ADHESIVE SENSOR,20/BOX, REF 2"/>
    <x v="12"/>
    <s v="EA"/>
    <n v="1"/>
    <n v="510"/>
    <x v="4"/>
    <n v="418.20000000000005"/>
    <n v="406.3"/>
    <n v="-11.900000000000034"/>
  </r>
  <r>
    <s v="11171-000041"/>
    <s v="M-LNCS INF ADHESIVE SNSR, 20/BOX, REF 25"/>
    <x v="12"/>
    <s v="EA"/>
    <n v="1"/>
    <n v="630"/>
    <x v="4"/>
    <n v="516.6"/>
    <n v="502.35"/>
    <n v="-14.25"/>
  </r>
  <r>
    <s v="11171-000042"/>
    <s v="M-LNCS NEO/ADULT ADH SNSR,20/BOX,REF 251"/>
    <x v="12"/>
    <s v="EA"/>
    <n v="1"/>
    <n v="630"/>
    <x v="4"/>
    <n v="516.6"/>
    <n v="502.35"/>
    <n v="-14.25"/>
  </r>
  <r>
    <s v="11171-000043"/>
    <s v="M-LNCS NEOPT AD SNSR, 20/BOX, REF 2516,R"/>
    <x v="12"/>
    <s v="EA"/>
    <n v="1"/>
    <n v="692"/>
    <x v="4"/>
    <n v="567.44000000000005"/>
    <n v="551.65"/>
    <n v="-15.790000000000077"/>
  </r>
  <r>
    <s v="11171-000046"/>
    <s v="M-LNCS DCI, ADULT REUSABLE SENSOR, REF 2"/>
    <x v="12"/>
    <s v="EA"/>
    <n v="1"/>
    <n v="431"/>
    <x v="4"/>
    <n v="353.42"/>
    <n v="343.4"/>
    <n v="-10.020000000000039"/>
  </r>
  <r>
    <s v="11171-000047"/>
    <s v="M-LNCS DCIP, PED REUSABLE SENSOR, REF 25"/>
    <x v="12"/>
    <s v="EA"/>
    <n v="1"/>
    <n v="431"/>
    <x v="4"/>
    <n v="353.42"/>
    <n v="343.4"/>
    <n v="-10.020000000000039"/>
  </r>
  <r>
    <s v="11996-000339"/>
    <s v="RAINBOW R25,ADULT DISP SENSORS,10/BOX,RE"/>
    <x v="12"/>
    <s v="EA"/>
    <n v="1"/>
    <n v="1023"/>
    <x v="4"/>
    <n v="838.86"/>
    <n v="815.15"/>
    <n v="-23.710000000000036"/>
  </r>
  <r>
    <s v="11171-000050"/>
    <s v="RAINBOW DCIP PED REUSABLE SENSOR, REF 26"/>
    <x v="12"/>
    <s v="EA"/>
    <n v="1"/>
    <n v="1007"/>
    <x v="4"/>
    <n v="825.74"/>
    <n v="803.25"/>
    <n v="-22.490000000000009"/>
  </r>
  <r>
    <s v="11996-000340"/>
    <s v="RAINBOW R20,PED DISP SENSORS,10/BOX,REF"/>
    <x v="12"/>
    <s v="EA"/>
    <n v="1"/>
    <n v="1058"/>
    <x v="4"/>
    <n v="867.56000000000006"/>
    <n v="843.2"/>
    <n v="-24.360000000000014"/>
  </r>
  <r>
    <s v="11996-000341"/>
    <s v="RAINBOW R25-L,ADULT DISP SENSORS,10/BOX,"/>
    <x v="12"/>
    <s v="EA"/>
    <n v="1"/>
    <n v="1023"/>
    <x v="4"/>
    <n v="838.86"/>
    <n v="815.15"/>
    <n v="-23.710000000000036"/>
  </r>
  <r>
    <s v="11996-000342"/>
    <s v="RAINBOW R20-L,PED DISP SENSORS,10/BOX,RE"/>
    <x v="12"/>
    <s v="EA"/>
    <n v="1"/>
    <n v="1058"/>
    <x v="4"/>
    <n v="867.56000000000006"/>
    <n v="843.2"/>
    <n v="-24.360000000000014"/>
  </r>
  <r>
    <s v="11171-000049"/>
    <s v="RAINBOW DCI ADT REUSABLESENSOR, REF 2696"/>
    <x v="12"/>
    <s v="EA"/>
    <n v="1"/>
    <n v="916"/>
    <x v="4"/>
    <n v="751.12"/>
    <n v="730.15"/>
    <n v="-20.970000000000027"/>
  </r>
  <r>
    <s v="11171-000057"/>
    <s v="RAINBOW DCI-6 ADT REUSESENSOR,6FT,3657,R"/>
    <x v="12"/>
    <s v="EA"/>
    <n v="1"/>
    <n v="1043"/>
    <x v="4"/>
    <n v="855.2600000000001"/>
    <n v="832.15"/>
    <n v="-23.110000000000127"/>
  </r>
  <r>
    <s v="11171-000058"/>
    <s v="RAINBOW DCIP-6 PED REUSESENSOR,6FT,3658,"/>
    <x v="12"/>
    <s v="EA"/>
    <n v="1"/>
    <n v="1117"/>
    <x v="4"/>
    <n v="915.94"/>
    <n v="889.95"/>
    <n v="-25.990000000000009"/>
  </r>
  <r>
    <s v="11160-000022"/>
    <s v="NIBP CUFF-SINGLE PATIENTUSE,SMALL ADULT,"/>
    <x v="12"/>
    <s v="EA"/>
    <n v="1"/>
    <n v="16.974399999999999"/>
    <x v="9"/>
    <n v="14.428239999999999"/>
    <n v="14.01"/>
    <n v="-0.41823999999999906"/>
  </r>
  <r>
    <s v="11160-000021"/>
    <s v="NIBP CUFF- REUSEABLE,SMALL ADULT, BAYONE"/>
    <x v="10"/>
    <s v="EA"/>
    <n v="1"/>
    <n v="41"/>
    <x v="9"/>
    <n v="34.85"/>
    <n v="34"/>
    <n v="-0.85000000000000142"/>
  </r>
  <r>
    <s v="21300-008159"/>
    <s v="NIBP - TUBING, 6FT, BAYONET, UDI"/>
    <x v="10"/>
    <s v="EA"/>
    <n v="1"/>
    <n v="103"/>
    <x v="5"/>
    <n v="83.43"/>
    <n v="80.75"/>
    <n v="-2.6800000000000068"/>
  </r>
  <r>
    <s v="11230-000022"/>
    <s v="ASSY, CABLE, ADAPTER, TEMPERATURE, LP35,"/>
    <x v="10"/>
    <s v="EA"/>
    <n v="1"/>
    <n v="1185"/>
    <x v="9"/>
    <n v="1007.25"/>
    <n v="977.5"/>
    <n v="-29.75"/>
  </r>
  <r>
    <s v="21330-001440"/>
    <s v="ASSY - TEST LOAD, ROHS, EN ZH KO JA RU C"/>
    <x v="6"/>
    <s v="EA"/>
    <n v="1"/>
    <n v="112"/>
    <x v="9"/>
    <n v="95.2"/>
    <n v="92.65"/>
    <n v="-2.5499999999999972"/>
  </r>
  <r>
    <s v="11330-000026"/>
    <s v="ASSY, DOCKING STATION, LP35 "/>
    <x v="10"/>
    <s v="EA"/>
    <n v="1"/>
    <n v="3296"/>
    <x v="9"/>
    <n v="2801.6"/>
    <n v="2720"/>
    <n v="-81.599999999999909"/>
  </r>
  <r>
    <s v="11335-000001"/>
    <s v="LIFEPAK FLEX Lithium-Ion Battery"/>
    <x v="10"/>
    <s v="EA"/>
    <n v="1"/>
    <n v="1030"/>
    <x v="9"/>
    <n v="875.5"/>
    <n v="850"/>
    <n v="-25.5"/>
  </r>
  <r>
    <s v="11140-000102"/>
    <s v="LIFEPAK FLEX Battery Charger"/>
    <x v="10"/>
    <s v="EA"/>
    <n v="1"/>
    <n v="3090"/>
    <x v="9"/>
    <n v="2626.5"/>
    <n v="2550"/>
    <n v="-76.5"/>
  </r>
  <r>
    <s v="41335-000001"/>
    <s v="LIFEPAK 35 AC Power Adapter Kit (power cord not included)"/>
    <x v="10"/>
    <s v="EA"/>
    <n v="1"/>
    <n v="2575"/>
    <x v="9"/>
    <n v="2188.75"/>
    <n v="2125"/>
    <n v="-63.75"/>
  </r>
  <r>
    <s v="11111-000037"/>
    <s v="LIFEPAK 6-wire expandable precordial ECG cable, AHA"/>
    <x v="10"/>
    <s v="EA"/>
    <n v="1"/>
    <n v="319"/>
    <x v="9"/>
    <n v="271.14999999999998"/>
    <n v="263.5"/>
    <n v="-7.6499999999999773"/>
  </r>
  <r>
    <s v="11260-000070"/>
    <s v="LIFEPAK 35 Left Storage Bag"/>
    <x v="10"/>
    <s v="EA"/>
    <n v="1"/>
    <n v="216"/>
    <x v="9"/>
    <n v="183.6"/>
    <n v="178.5"/>
    <n v="-5.0999999999999943"/>
  </r>
  <r>
    <s v="11260-000072"/>
    <s v="LIFEPAK 35 Right Storage Bag"/>
    <x v="10"/>
    <s v="EA"/>
    <n v="1"/>
    <n v="216"/>
    <x v="9"/>
    <n v="183.6"/>
    <n v="178.5"/>
    <n v="-5.0999999999999943"/>
  </r>
  <r>
    <s v="11335-000008"/>
    <s v="LIFEPAK 35 Storage Bag Kit (Shoulder Strap not included)"/>
    <x v="10"/>
    <s v="EA"/>
    <n v="1"/>
    <n v="618"/>
    <x v="9"/>
    <n v="525.29999999999995"/>
    <n v="510"/>
    <n v="-15.299999999999955"/>
  </r>
  <r>
    <s v="11260-000071"/>
    <s v="LIFEPAK 35 Rear Storage Bag"/>
    <x v="10"/>
    <s v="EA"/>
    <n v="1"/>
    <n v="216"/>
    <x v="9"/>
    <n v="183.6"/>
    <n v="178.5"/>
    <n v="-5.0999999999999943"/>
  </r>
  <r>
    <s v="11260-000073"/>
    <s v="Shoulder Strap"/>
    <x v="10"/>
    <s v="EA"/>
    <n v="1"/>
    <n v="77"/>
    <x v="9"/>
    <n v="65.45"/>
    <n v="63.75"/>
    <n v="-1.7000000000000028"/>
  </r>
  <r>
    <s v="11997-000298"/>
    <s v="RD rainbow SET RA25-04, EMS, Patient Cable, 1/Box"/>
    <x v="10"/>
    <s v="EA"/>
    <n v="1"/>
    <n v="412"/>
    <x v="9"/>
    <n v="350.2"/>
    <n v="340"/>
    <n v="-10.199999999999989"/>
  </r>
  <r>
    <s v="11335-000005"/>
    <s v="LIFEPAK Printer Kit"/>
    <x v="11"/>
    <s v="EA"/>
    <n v="1"/>
    <n v="3090"/>
    <x v="9"/>
    <n v="2626.5"/>
    <n v="2550"/>
    <n v="-76.5"/>
  </r>
  <r>
    <s v="11330-000014"/>
    <s v="LIFEPAK Printer Cable"/>
    <x v="10"/>
    <s v="EA"/>
    <n v="1"/>
    <n v="1545"/>
    <x v="9"/>
    <n v="1313.25"/>
    <n v="1275"/>
    <n v="-38.25"/>
  </r>
  <r>
    <s v="11330-000017"/>
    <s v="LIFEPAK Access Port Cable Without Adapter, 0.29 m (11.5 in), (for use with Storage Bag)"/>
    <x v="10"/>
    <s v="EA"/>
    <n v="1"/>
    <n v="1030"/>
    <x v="9"/>
    <n v="875.5"/>
    <n v="850"/>
    <n v="-25.5"/>
  </r>
  <r>
    <s v="11330-000007"/>
    <s v="LIFEPAK Access Port Cable, 2.44 m (96 in)"/>
    <x v="10"/>
    <s v="EA"/>
    <n v="1"/>
    <n v="773"/>
    <x v="9"/>
    <n v="657.05"/>
    <n v="637.5"/>
    <n v="-19.549999999999955"/>
  </r>
  <r>
    <s v="11996-000457"/>
    <s v="RD rainbow SET 25-pin, Right Angle Patient Cable, 3.7 m (12 ft)"/>
    <x v="10"/>
    <s v="EA"/>
    <n v="1"/>
    <n v="567"/>
    <x v="9"/>
    <n v="481.95"/>
    <n v="467.5"/>
    <n v="-14.449999999999989"/>
  </r>
  <r>
    <s v="11996-000459"/>
    <s v="RD rainbow SET 25-pin, Right Angle Patient Cable, 0.5 m (1.5 ft)"/>
    <x v="10"/>
    <s v="EA"/>
    <n v="1"/>
    <n v="515"/>
    <x v="9"/>
    <n v="437.75"/>
    <n v="425"/>
    <n v="-12.75"/>
  </r>
  <r>
    <s v="11996-000458"/>
    <s v="RD rainbow SET 25-pin, Right Angle Patient Cable, 1.5 m (5 ft)"/>
    <x v="10"/>
    <s v="EA"/>
    <n v="1"/>
    <n v="515"/>
    <x v="9"/>
    <n v="437.75"/>
    <n v="425"/>
    <n v="-12.75"/>
  </r>
  <r>
    <s v="81-010400EU"/>
    <s v="SENSOR,SKIN TEMPERATURE,PACK-50,ROHS"/>
    <x v="9"/>
    <s v="EA"/>
    <n v="1"/>
    <n v="412"/>
    <x v="9"/>
    <n v="350.2"/>
    <n v="340"/>
    <n v="-10.199999999999989"/>
  </r>
  <r>
    <s v="81-080414EU"/>
    <s v="FOLEY CATHETER WTH TEMPSENSOR,14FR,PACK-"/>
    <x v="9"/>
    <s v="EA"/>
    <n v="1"/>
    <n v="1391"/>
    <x v="9"/>
    <n v="1182.3499999999999"/>
    <n v="1147.5"/>
    <n v="-34.849999999999909"/>
  </r>
  <r>
    <s v="81-080416EU"/>
    <s v="FOLEY CATHETER WTH TEMPSENSOR,16FR,PACK-"/>
    <x v="9"/>
    <s v="EA"/>
    <n v="1"/>
    <n v="1391"/>
    <x v="9"/>
    <n v="1182.3499999999999"/>
    <n v="1147.5"/>
    <n v="-34.849999999999909"/>
  </r>
  <r>
    <s v="81-02S412EU"/>
    <s v="TEMP PROBE,GEN PURP,DEPTH MARK,12FR,PACK"/>
    <x v="9"/>
    <s v="EA"/>
    <n v="1"/>
    <n v="412"/>
    <x v="9"/>
    <n v="350.2"/>
    <n v="340"/>
    <n v="-10.199999999999989"/>
  </r>
  <r>
    <s v="11230-000021"/>
    <s v="ASSY, CABLE, ADAPTER, IP, ICU, LP35"/>
    <x v="10"/>
    <s v="EA"/>
    <n v="1"/>
    <n v="1236"/>
    <x v="9"/>
    <n v="1050.5999999999999"/>
    <n v="1020"/>
    <n v="-30.599999999999909"/>
  </r>
  <r>
    <s v="11230-000024"/>
    <s v="ASSY, CABLE, ADAPTER, IP, EDWARDS, LP35"/>
    <x v="10"/>
    <s v="EA"/>
    <n v="1"/>
    <n v="1236"/>
    <x v="9"/>
    <n v="1050.5999999999999"/>
    <n v="1020"/>
    <n v="-30.599999999999909"/>
  </r>
  <r>
    <s v="11111-000041"/>
    <s v="ASSY, CABLE, ECG, 15 LEAD, 3 WIRE PRECOR"/>
    <x v="10"/>
    <s v="EA"/>
    <n v="1"/>
    <n v="124"/>
    <x v="9"/>
    <n v="105.39999999999999"/>
    <n v="102"/>
    <n v="-3.3999999999999915"/>
  </r>
  <r>
    <s v="11150-000020"/>
    <s v="KIT, MODEM, NA, LP35"/>
    <x v="13"/>
    <s v="EA"/>
    <n v="1"/>
    <n v="1545"/>
    <x v="9"/>
    <n v="1313.25"/>
    <n v="1275"/>
    <n v="-38.25"/>
  </r>
  <r>
    <s v="50998-000027"/>
    <s v="LIFEPAK CR2 4G Data Plan"/>
    <x v="14"/>
    <s v="EA"/>
    <n v="1"/>
    <n v="531"/>
    <x v="4"/>
    <n v="435.42"/>
    <n v="424.15"/>
    <n v="-11.270000000000039"/>
  </r>
  <r>
    <s v="11110-000038"/>
    <s v="CABLE ASSY-THERAPY,QUIK-COMBO,"/>
    <x v="11"/>
    <s v="EA"/>
    <n v="1"/>
    <n v="222"/>
    <x v="4"/>
    <n v="182.04000000000002"/>
    <n v="177.65"/>
    <n v="-4.3900000000000148"/>
  </r>
  <r>
    <s v="11130-000061"/>
    <s v="Standard hard paddles for use w/LIFEPAK 15"/>
    <x v="11"/>
    <s v="EA"/>
    <n v="1"/>
    <n v="1376"/>
    <x v="4"/>
    <n v="1128.3200000000002"/>
    <n v="1097.3499999999999"/>
    <n v="-30.970000000000255"/>
  </r>
  <r>
    <s v="11131-000001"/>
    <s v="Internal paddle handles w/discharge control for use with LIFEPAK 12 or LIFEPAK 20"/>
    <x v="11"/>
    <s v="EA"/>
    <n v="1"/>
    <n v="3134"/>
    <x v="4"/>
    <n v="2569.88"/>
    <n v="2499"/>
    <n v="-70.880000000000109"/>
  </r>
  <r>
    <s v="11131-000010"/>
    <s v="Internal paddles - 1&quot; size (6.25&quot; shaft length)"/>
    <x v="11"/>
    <s v="EA"/>
    <n v="1"/>
    <n v="567"/>
    <x v="4"/>
    <n v="464.94000000000005"/>
    <n v="451.35"/>
    <n v="-13.590000000000032"/>
  </r>
  <r>
    <s v="11131-000011"/>
    <s v="Internal paddles - 1.5&quot; size (6&quot; shaft length)"/>
    <x v="11"/>
    <s v="EA"/>
    <n v="1"/>
    <n v="567"/>
    <x v="4"/>
    <n v="464.94000000000005"/>
    <n v="451.35"/>
    <n v="-13.590000000000032"/>
  </r>
  <r>
    <s v="11131-000012"/>
    <s v="Internal paddles - 2&quot; size (5.75&quot; shaft length)"/>
    <x v="11"/>
    <s v="EA"/>
    <n v="1"/>
    <n v="567"/>
    <x v="4"/>
    <n v="464.94000000000005"/>
    <n v="451.35"/>
    <n v="-13.590000000000032"/>
  </r>
  <r>
    <s v="11131-000013"/>
    <s v="Internal paddles - 2.5&quot; size (5.75&quot; shaft length)"/>
    <x v="11"/>
    <s v="EA"/>
    <n v="1"/>
    <n v="567"/>
    <x v="4"/>
    <n v="464.94000000000005"/>
    <n v="451.35"/>
    <n v="-13.590000000000032"/>
  </r>
  <r>
    <s v="11131-000014"/>
    <s v="Internal paddles - 3.5&quot; size (5&quot; shaft length)"/>
    <x v="11"/>
    <s v="EA"/>
    <n v="1"/>
    <n v="567"/>
    <x v="4"/>
    <n v="464.94000000000005"/>
    <n v="451.35"/>
    <n v="-13.590000000000032"/>
  </r>
  <r>
    <s v="11131-000019"/>
    <s v="Internal paddles - 2.5&quot; size (8.5&quot; shaft length)"/>
    <x v="11"/>
    <s v="EA"/>
    <n v="1"/>
    <n v="567"/>
    <x v="4"/>
    <n v="464.94000000000005"/>
    <n v="451.35"/>
    <n v="-13.590000000000032"/>
  </r>
  <r>
    <s v="11131-000021"/>
    <s v="Internal paddles - 1.5&quot; size (9&quot; shaft length)"/>
    <x v="11"/>
    <s v="EA"/>
    <n v="1"/>
    <n v="567"/>
    <x v="4"/>
    <n v="464.94000000000005"/>
    <n v="451.35"/>
    <n v="-13.590000000000032"/>
  </r>
  <r>
    <s v="11131-000022"/>
    <s v="Internal paddles - 2&quot; size (8.75&quot; shaft length)"/>
    <x v="11"/>
    <s v="EA"/>
    <n v="1"/>
    <n v="565"/>
    <x v="4"/>
    <n v="463.3"/>
    <n v="450.5"/>
    <n v="-12.800000000000011"/>
  </r>
  <r>
    <s v="11131-000023"/>
    <s v="Internal paddles - 3.5&quot; size (8&quot; shaft length)"/>
    <x v="11"/>
    <s v="EA"/>
    <n v="1"/>
    <n v="567"/>
    <x v="4"/>
    <n v="464.94000000000005"/>
    <n v="451.35"/>
    <n v="-13.590000000000032"/>
  </r>
  <r>
    <s v="11140-000014"/>
    <s v="POWER CORD-MOLDED,  DOM,R ANGL"/>
    <x v="11"/>
    <s v="EA"/>
    <n v="1"/>
    <n v="32"/>
    <x v="4"/>
    <n v="26.240000000000002"/>
    <n v="25.5"/>
    <n v="-0.74000000000000199"/>
  </r>
  <r>
    <s v="11140-000052"/>
    <s v="LIFEPAK 15 REDI-CHARGE Adapter Tray"/>
    <x v="11"/>
    <s v="EA"/>
    <n v="1"/>
    <n v="301"/>
    <x v="4"/>
    <n v="246.82000000000002"/>
    <n v="239.7"/>
    <n v="-7.120000000000033"/>
  </r>
  <r>
    <s v="11140-000074"/>
    <s v="DC Power Adapter"/>
    <x v="11"/>
    <s v="EA"/>
    <n v="1"/>
    <n v="2898"/>
    <x v="4"/>
    <n v="2376.36"/>
    <n v="2311.15"/>
    <n v="-65.210000000000036"/>
  </r>
  <r>
    <s v="11140-000078"/>
    <s v="Temperature Adapter Cable- 5ft"/>
    <x v="11"/>
    <s v="EA"/>
    <n v="1"/>
    <n v="528"/>
    <x v="4"/>
    <n v="432.96000000000004"/>
    <n v="421.6"/>
    <n v="-11.360000000000014"/>
  </r>
  <r>
    <s v="11140-000079"/>
    <s v="Temperature Adapter Cable- 10ft"/>
    <x v="11"/>
    <s v="EA"/>
    <n v="1"/>
    <n v="528"/>
    <x v="4"/>
    <n v="432.96000000000004"/>
    <n v="421.6"/>
    <n v="-11.360000000000014"/>
  </r>
  <r>
    <s v="11140-000080"/>
    <s v="Extension Cable (5ft 3 in)"/>
    <x v="11"/>
    <s v="EA"/>
    <n v="1"/>
    <n v="443"/>
    <x v="4"/>
    <n v="363.26000000000005"/>
    <n v="352.75"/>
    <n v="-10.510000000000048"/>
  </r>
  <r>
    <s v="11260-000016"/>
    <s v="QUIK-COMBO Accessory pouch for LP20"/>
    <x v="11"/>
    <s v="EA"/>
    <n v="1"/>
    <n v="93"/>
    <x v="4"/>
    <n v="76.260000000000005"/>
    <n v="73.95"/>
    <n v="-2.3100000000000023"/>
  </r>
  <r>
    <s v="11260-000018"/>
    <s v="LP20 Basic Carry Case"/>
    <x v="11"/>
    <s v="EA"/>
    <n v="1"/>
    <n v="239"/>
    <x v="4"/>
    <n v="195.98000000000002"/>
    <n v="190.4"/>
    <n v="-5.5800000000000125"/>
  </r>
  <r>
    <s v="11260-000023"/>
    <s v="LIFEPAK 1000 Hard shell, watertight carrying case"/>
    <x v="11"/>
    <s v="EA"/>
    <n v="1"/>
    <n v="558"/>
    <x v="4"/>
    <n v="457.56000000000006"/>
    <n v="445.4"/>
    <n v="-12.160000000000082"/>
  </r>
  <r>
    <s v="11260-000041"/>
    <s v="CARRYING BAGS-STRAP KIT,LP20"/>
    <x v="11"/>
    <s v="EA"/>
    <n v="1"/>
    <n v="313"/>
    <x v="4"/>
    <n v="256.66000000000003"/>
    <n v="249.9"/>
    <n v="-6.7600000000000193"/>
  </r>
  <r>
    <s v="11260-000043"/>
    <s v="LP20  Top Pouch"/>
    <x v="11"/>
    <s v="EA"/>
    <n v="1"/>
    <n v="97"/>
    <x v="4"/>
    <n v="79.540000000000006"/>
    <n v="77.349999999999994"/>
    <n v="-2.1900000000000119"/>
  </r>
  <r>
    <s v="11260-000044"/>
    <s v="TrueCPR Carry Case"/>
    <x v="11"/>
    <s v="EA"/>
    <n v="1"/>
    <n v="107"/>
    <x v="4"/>
    <n v="87.740000000000009"/>
    <n v="85"/>
    <n v="-2.7400000000000091"/>
  </r>
  <r>
    <s v="11260-000045"/>
    <s v="Carry Case for LIFEPAK 20/20e Defibrillator with Module"/>
    <x v="11"/>
    <s v="EA"/>
    <n v="1"/>
    <n v="324"/>
    <x v="4"/>
    <n v="265.68"/>
    <n v="258.39999999999998"/>
    <n v="-7.2800000000000296"/>
  </r>
  <r>
    <s v="11996-000106"/>
    <s v="DURA-Y Multisite sensor (reusable)"/>
    <x v="11"/>
    <s v="EA"/>
    <n v="1"/>
    <n v="958"/>
    <x v="4"/>
    <n v="785.56000000000006"/>
    <n v="764.15"/>
    <n v="-21.410000000000082"/>
  </r>
  <r>
    <s v="11996-000310"/>
    <s v="QUIK-COMBO 3-lead Patient Simulator"/>
    <x v="11"/>
    <s v="EA"/>
    <n v="1"/>
    <n v="1206"/>
    <x v="4"/>
    <n v="988.92000000000007"/>
    <n v="961.35"/>
    <n v="-27.57000000000005"/>
  </r>
  <r>
    <s v="11996-000311"/>
    <s v="QUIK-COMBO 12-lead Patient Simulator"/>
    <x v="11"/>
    <s v="EA"/>
    <n v="1"/>
    <n v="1384"/>
    <x v="4"/>
    <n v="1134.8800000000001"/>
    <n v="1104.1500000000001"/>
    <n v="-30.730000000000018"/>
  </r>
  <r>
    <s v="11996-000351"/>
    <s v="SOFTBAG - TRAINER 1000"/>
    <x v="5"/>
    <s v="EA"/>
    <n v="1"/>
    <n v="141"/>
    <x v="4"/>
    <n v="115.62"/>
    <n v="112.2"/>
    <n v="-3.4200000000000017"/>
  </r>
  <r>
    <s v="11996-000352"/>
    <s v="HARDBAG - TRAINER 1000"/>
    <x v="5"/>
    <s v="EA"/>
    <n v="1"/>
    <n v="410"/>
    <x v="4"/>
    <n v="336.20000000000005"/>
    <n v="327.25"/>
    <n v="-8.9500000000000455"/>
  </r>
  <r>
    <s v="11996-000355"/>
    <s v="PLUG-IN CHARGER USA_A_ -TRAINE"/>
    <x v="5"/>
    <s v="EA"/>
    <n v="1"/>
    <n v="105"/>
    <x v="4"/>
    <n v="86.100000000000009"/>
    <n v="84.15"/>
    <n v="-1.9500000000000028"/>
  </r>
  <r>
    <s v="11996-000358"/>
    <s v="REMOTE CONTROL - TRAINER1000"/>
    <x v="5"/>
    <s v="EA"/>
    <n v="1"/>
    <n v="178"/>
    <x v="4"/>
    <n v="145.96"/>
    <n v="141.94999999999999"/>
    <n v="-4.0100000000000193"/>
  </r>
  <r>
    <s v="11996-000370"/>
    <s v="ROHS LP12-LP15 TO PC USBCABLE,"/>
    <x v="11"/>
    <s v="EA"/>
    <n v="1"/>
    <n v="349"/>
    <x v="4"/>
    <n v="286.18"/>
    <n v="278.8"/>
    <n v="-7.3799999999999955"/>
  </r>
  <r>
    <s v="11996-000374"/>
    <s v="LP15 bed Connector"/>
    <x v="11"/>
    <s v="EA"/>
    <n v="1"/>
    <n v="225"/>
    <x v="4"/>
    <n v="184.5"/>
    <n v="179.35"/>
    <n v="-5.1500000000000057"/>
  </r>
  <r>
    <s v="11998-000009"/>
    <s v="RED SECURITY TIES FOR EMERGENC"/>
    <x v="11"/>
    <s v="EA"/>
    <n v="1"/>
    <n v="9.0536999999999992"/>
    <x v="4"/>
    <n v="7.4240339999999998"/>
    <n v="7.22"/>
    <n v="-0.20403400000000005"/>
  </r>
  <r>
    <s v="11998-000326"/>
    <s v="LIFEPAK 15 internal paddles adapter cable"/>
    <x v="11"/>
    <s v="EA"/>
    <n v="1"/>
    <n v="657"/>
    <x v="4"/>
    <n v="538.74"/>
    <n v="523.6"/>
    <n v="-15.139999999999986"/>
  </r>
  <r>
    <s v="11998-000334"/>
    <s v="Emergency Response Kit (New Config) "/>
    <x v="11"/>
    <s v="EA"/>
    <n v="1"/>
    <n v="66"/>
    <x v="4"/>
    <n v="54.120000000000005"/>
    <n v="52.7"/>
    <n v="-1.4200000000000017"/>
  </r>
  <r>
    <s v="21330-000996"/>
    <s v="ASSY-LP20 DOCKING STATION"/>
    <x v="11"/>
    <s v="EA"/>
    <n v="1"/>
    <n v="554"/>
    <x v="4"/>
    <n v="454.28000000000003"/>
    <n v="442"/>
    <n v="-12.28000000000003"/>
  </r>
  <r>
    <s v="21330-001357"/>
    <s v="LIFEPAK 15 In-service Video - DVD format"/>
    <x v="11"/>
    <s v="EA"/>
    <n v="1"/>
    <n v="56"/>
    <x v="4"/>
    <n v="45.92"/>
    <n v="44.2"/>
    <n v="-1.7199999999999989"/>
  </r>
  <r>
    <s v="21330-001365"/>
    <s v="Test load (for use with QUIK COMBO therapy cable)"/>
    <x v="10"/>
    <s v="EA"/>
    <n v="1"/>
    <n v="113"/>
    <x v="10"/>
    <n v="85.88"/>
    <n v="84.15"/>
    <n v="-1.7299999999999898"/>
  </r>
  <r>
    <s v="340-000-000"/>
    <s v="McGRATH 3.6V EMS Battery"/>
    <x v="11"/>
    <s v="EA"/>
    <n v="1"/>
    <n v="85"/>
    <x v="4"/>
    <n v="69.7"/>
    <n v="68"/>
    <n v="-1.7000000000000028"/>
  </r>
  <r>
    <s v="99996-000117"/>
    <s v="LP1000 Trainer"/>
    <x v="5"/>
    <s v="EA"/>
    <n v="1"/>
    <n v="1937"/>
    <x v="4"/>
    <n v="1588.3400000000001"/>
    <n v="1544.45"/>
    <n v="-43.8900000000001"/>
  </r>
  <r>
    <s v="11220-000030"/>
    <s v="REPLACEMENT SHOULDER STRAP"/>
    <x v="11"/>
    <s v="EA"/>
    <n v="1"/>
    <n v="44"/>
    <x v="6"/>
    <n v="36.519999999999996"/>
    <n v="35.700000000000003"/>
    <n v="-0.81999999999999318"/>
  </r>
  <r>
    <s v="11220-000032"/>
    <s v="POUCH, RIGHT, CARRYING BAG, LP"/>
    <x v="11"/>
    <s v="EA"/>
    <n v="1"/>
    <n v="47"/>
    <x v="5"/>
    <n v="38.07"/>
    <n v="37.4"/>
    <n v="-0.67000000000000171"/>
  </r>
  <r>
    <s v="11220-000036"/>
    <s v="BACK POUCH,SMALL,CARRYING BAG,"/>
    <x v="11"/>
    <s v="EA"/>
    <n v="1"/>
    <n v="43"/>
    <x v="6"/>
    <n v="35.69"/>
    <n v="34.85"/>
    <n v="-0.83999999999999631"/>
  </r>
  <r>
    <s v="11220-000054"/>
    <s v="ACCY BAG,RIGHT SIDE LP10"/>
    <x v="11"/>
    <s v="EA"/>
    <n v="1"/>
    <n v="63"/>
    <x v="4"/>
    <n v="51.660000000000004"/>
    <n v="50.15"/>
    <n v="-1.5100000000000051"/>
  </r>
  <r>
    <s v="11220-000064"/>
    <s v="BATTERY PACK CARRYING POUCH"/>
    <x v="11"/>
    <s v="EA"/>
    <n v="1"/>
    <n v="56"/>
    <x v="4"/>
    <n v="45.92"/>
    <n v="44.2"/>
    <n v="-1.7199999999999989"/>
  </r>
  <r>
    <s v="11220-000071"/>
    <s v="BACK POUCH,LARGE, CARRYING BAG"/>
    <x v="11"/>
    <s v="EA"/>
    <n v="1"/>
    <n v="67"/>
    <x v="4"/>
    <n v="54.940000000000005"/>
    <n v="53.55"/>
    <n v="-1.3900000000000077"/>
  </r>
  <r>
    <s v="11220-000072"/>
    <s v="BACK POUCH - LARGE"/>
    <x v="11"/>
    <s v="EA"/>
    <n v="1"/>
    <n v="71"/>
    <x v="6"/>
    <n v="58.93"/>
    <n v="56.95"/>
    <n v="-1.9799999999999969"/>
  </r>
  <r>
    <s v="11260-000019"/>
    <s v="CARRYING BAGS-STRAP KIT, LP20"/>
    <x v="11"/>
    <s v="EA"/>
    <n v="1"/>
    <n v="145"/>
    <x v="4"/>
    <n v="118.9"/>
    <n v="115.6"/>
    <n v="-3.3000000000000114"/>
  </r>
  <r>
    <s v="11140-000047"/>
    <s v="POWER CORD, MLD, DOM, L ANG"/>
    <x v="11"/>
    <s v="EA"/>
    <n v="1"/>
    <n v="102"/>
    <x v="4"/>
    <n v="83.64"/>
    <n v="81.599999999999994"/>
    <n v="-2.0400000000000063"/>
  </r>
  <r>
    <s v="21501-000823"/>
    <s v="LABEL SET-HARD PADDLES,EN/FR/G"/>
    <x v="11"/>
    <s v="EA"/>
    <n v="1"/>
    <n v="7.7559000000000005"/>
    <x v="4"/>
    <n v="6.3598380000000008"/>
    <n v="6.18"/>
    <n v="-0.17983800000000105"/>
  </r>
  <r>
    <s v="21330-001366"/>
    <s v="ASSY  - TEST LOAD, ROHS,ENG SW"/>
    <x v="11"/>
    <s v="EA"/>
    <n v="1"/>
    <n v="129"/>
    <x v="9"/>
    <n v="109.64999999999999"/>
    <n v="106.25"/>
    <n v="-3.3999999999999915"/>
  </r>
  <r>
    <s v="21330-001367"/>
    <s v="ASSY  - TEST LOAD, ROHS,ENG GE"/>
    <x v="11"/>
    <s v="EA"/>
    <n v="1"/>
    <n v="128"/>
    <x v="9"/>
    <n v="108.8"/>
    <n v="105.4"/>
    <n v="-3.3999999999999915"/>
  </r>
  <r>
    <s v="21330-001368"/>
    <s v="ASSY - TEST LOAD, ROHS,ENG SPA"/>
    <x v="11"/>
    <s v="EA"/>
    <n v="1"/>
    <n v="112"/>
    <x v="9"/>
    <n v="95.2"/>
    <n v="92.65"/>
    <n v="-2.5499999999999972"/>
  </r>
  <r>
    <s v="26500-003362"/>
    <s v="USER MANUAL CD - TRAINER1000 A"/>
    <x v="5"/>
    <s v="EA"/>
    <n v="1"/>
    <n v="23"/>
    <x v="5"/>
    <n v="18.630000000000003"/>
    <n v="17.850000000000001"/>
    <n v="-0.78000000000000114"/>
  </r>
  <r>
    <s v="26996-000014"/>
    <s v="Individual AED Challenge-PP/YR"/>
    <x v="11"/>
    <s v="EA"/>
    <n v="1"/>
    <n v="21"/>
    <x v="11"/>
    <n v="17.64"/>
    <n v="16.8"/>
    <n v="-0.83999999999999986"/>
  </r>
  <r>
    <s v="11110-000029"/>
    <s v="3-lead ECG cable for LIFEPAK 12 or LIFEPAK 20"/>
    <x v="10"/>
    <s v="EA"/>
    <n v="1"/>
    <n v="203"/>
    <x v="4"/>
    <n v="166.46"/>
    <n v="161.5"/>
    <n v="-4.960000000000008"/>
  </r>
  <r>
    <s v="11110-000040"/>
    <s v="QUIK-COMBO therapy cable for use w/LIFEPAK 12 or LIFEPAK 20"/>
    <x v="10"/>
    <s v="EA"/>
    <n v="1"/>
    <n v="549"/>
    <x v="4"/>
    <n v="450.18"/>
    <n v="437.75"/>
    <n v="-12.430000000000007"/>
  </r>
  <r>
    <s v="11110-000042"/>
    <s v="DEC-4 Cable Extension:  4'"/>
    <x v="10"/>
    <s v="EA"/>
    <n v="1"/>
    <n v="99"/>
    <x v="4"/>
    <n v="81.180000000000007"/>
    <n v="79.05"/>
    <n v="-2.1300000000000097"/>
  </r>
  <r>
    <s v="11110-000066"/>
    <s v="5-Lead ECG Cable for LIFEPAK 12 or LIFEPAK 20"/>
    <x v="10"/>
    <s v="EA"/>
    <n v="1"/>
    <n v="370"/>
    <x v="4"/>
    <n v="303.40000000000003"/>
    <n v="294.95"/>
    <n v="-8.4500000000000455"/>
  </r>
  <r>
    <s v="11110-000110"/>
    <s v="12-LEAD ECG CABLE: MAIN TRUNK"/>
    <x v="10"/>
    <s v="EA"/>
    <n v="1"/>
    <n v="298"/>
    <x v="4"/>
    <n v="244.36"/>
    <n v="237.15"/>
    <n v="-7.210000000000008"/>
  </r>
  <r>
    <s v="11110-000176"/>
    <s v="DEC-8 Cable Extension:  8'"/>
    <x v="10"/>
    <s v="EA"/>
    <n v="1"/>
    <n v="105"/>
    <x v="4"/>
    <n v="86.100000000000009"/>
    <n v="84.15"/>
    <n v="-1.9500000000000028"/>
  </r>
  <r>
    <s v="11111-000016"/>
    <s v="3-Wire ECG Cable"/>
    <x v="10"/>
    <s v="EA"/>
    <n v="1"/>
    <n v="370"/>
    <x v="4"/>
    <n v="303.40000000000003"/>
    <n v="294.95"/>
    <n v="-8.4500000000000455"/>
  </r>
  <r>
    <s v="11111-000018"/>
    <s v="5ft Trunk cable with AHA limb leads"/>
    <x v="10"/>
    <s v="EA"/>
    <n v="1"/>
    <n v="543"/>
    <x v="4"/>
    <n v="445.26000000000005"/>
    <n v="432.65"/>
    <n v="-12.61000000000007"/>
  </r>
  <r>
    <s v="11111-000020"/>
    <s v="8ft Trunk cable with AHA limb leads"/>
    <x v="10"/>
    <s v="EA"/>
    <n v="1"/>
    <n v="548"/>
    <x v="4"/>
    <n v="449.36"/>
    <n v="436.9"/>
    <n v="-12.460000000000036"/>
  </r>
  <r>
    <s v="11111-000022"/>
    <s v="12 Lead ECG, Precordial Leads (AHA)"/>
    <x v="10"/>
    <s v="EA"/>
    <n v="1"/>
    <n v="218"/>
    <x v="4"/>
    <n v="178.76000000000002"/>
    <n v="174.25"/>
    <n v="-4.5100000000000193"/>
  </r>
  <r>
    <s v="11113-000002"/>
    <s v="QUIK-COMBO Test Plug for testing QC Cable"/>
    <x v="10"/>
    <s v="EA"/>
    <n v="1"/>
    <n v="39"/>
    <x v="6"/>
    <n v="32.369999999999997"/>
    <n v="31.45"/>
    <n v="-0.91999999999999815"/>
  </r>
  <r>
    <s v="11113-000004"/>
    <s v="QUIK-COMBO therapy cable for use w/LIFEPAK 15"/>
    <x v="10"/>
    <s v="EA"/>
    <n v="1"/>
    <n v="549"/>
    <x v="4"/>
    <n v="450.18"/>
    <n v="437.75"/>
    <n v="-12.430000000000007"/>
  </r>
  <r>
    <s v="11130-000037"/>
    <s v="LIFEPAK 20E Standard Adult Detachable Hard Paddles"/>
    <x v="10"/>
    <s v="EA"/>
    <n v="1"/>
    <n v="2272"/>
    <x v="4"/>
    <n v="1863.0400000000002"/>
    <n v="1811.35"/>
    <n v="-51.690000000000282"/>
  </r>
  <r>
    <s v="11131-000024"/>
    <s v="Internal paddles - 1.5&quot; size (14.25&quot; shaft length)"/>
    <x v="10"/>
    <s v="EA"/>
    <n v="1"/>
    <n v="567"/>
    <x v="4"/>
    <n v="464.94000000000005"/>
    <n v="451.35"/>
    <n v="-13.590000000000032"/>
  </r>
  <r>
    <s v="11131-000040"/>
    <s v="ASSEMBLY, INTERNAL PADDLES,"/>
    <x v="10"/>
    <s v="EA"/>
    <n v="1"/>
    <n v="3579"/>
    <x v="4"/>
    <n v="2934.78"/>
    <n v="2853.45"/>
    <n v="-81.330000000000382"/>
  </r>
  <r>
    <s v="11131-000041"/>
    <s v="ASSEMBLY, INTERNAL PADDLES,"/>
    <x v="10"/>
    <s v="EA"/>
    <n v="1"/>
    <n v="3579"/>
    <x v="4"/>
    <n v="2934.78"/>
    <n v="2853.45"/>
    <n v="-81.330000000000382"/>
  </r>
  <r>
    <s v="11131-000042"/>
    <s v="ASSEMBLY, INTERNAL PADDLES,"/>
    <x v="10"/>
    <s v="EA"/>
    <n v="1"/>
    <n v="3579"/>
    <x v="4"/>
    <n v="2934.78"/>
    <n v="2853.45"/>
    <n v="-81.330000000000382"/>
  </r>
  <r>
    <s v="11131-000043"/>
    <s v="ASSEMBLY, INTERNAL PADDLES,"/>
    <x v="10"/>
    <s v="EA"/>
    <n v="1"/>
    <n v="3579"/>
    <x v="4"/>
    <n v="2934.78"/>
    <n v="2853.45"/>
    <n v="-81.330000000000382"/>
  </r>
  <r>
    <s v="11131-000044"/>
    <s v="ASSEMBLY, INTERNAL PADDLES,"/>
    <x v="10"/>
    <s v="EA"/>
    <n v="1"/>
    <n v="3579"/>
    <x v="4"/>
    <n v="2934.78"/>
    <n v="2853.45"/>
    <n v="-81.330000000000382"/>
  </r>
  <r>
    <s v="11131-000045"/>
    <s v="ASSEMBLY, INTERNAL PADDLES,"/>
    <x v="10"/>
    <s v="EA"/>
    <n v="1"/>
    <n v="3579"/>
    <x v="4"/>
    <n v="2934.78"/>
    <n v="2853.45"/>
    <n v="-81.330000000000382"/>
  </r>
  <r>
    <s v="11131-000046"/>
    <s v="ASSEMBLY, INTERNAL PADDLES,"/>
    <x v="10"/>
    <s v="EA"/>
    <n v="1"/>
    <n v="3579"/>
    <x v="4"/>
    <n v="2934.78"/>
    <n v="2853.45"/>
    <n v="-81.330000000000382"/>
  </r>
  <r>
    <s v="11131-000047"/>
    <s v="ASSEMBLY, INTERNAL PADDLES,"/>
    <x v="10"/>
    <s v="EA"/>
    <n v="1"/>
    <n v="3579"/>
    <x v="4"/>
    <n v="2934.78"/>
    <n v="2853.45"/>
    <n v="-81.330000000000382"/>
  </r>
  <r>
    <s v="11133-000007"/>
    <s v="Pediatric paddle, external 1ea (2 required) multi-language"/>
    <x v="10"/>
    <s v="EA"/>
    <n v="1"/>
    <n v="139"/>
    <x v="4"/>
    <n v="113.98"/>
    <n v="110.5"/>
    <n v="-3.480000000000004"/>
  </r>
  <r>
    <s v="11140-000015"/>
    <s v="AC Power Cord"/>
    <x v="10"/>
    <s v="EA"/>
    <n v="1"/>
    <n v="115"/>
    <x v="4"/>
    <n v="94.300000000000011"/>
    <n v="91.8"/>
    <n v="-2.5000000000000142"/>
  </r>
  <r>
    <s v="11140-000081"/>
    <s v="Right angle cable (10in) included with ACPA &amp; DCPA"/>
    <x v="10"/>
    <s v="EA"/>
    <n v="1"/>
    <n v="443"/>
    <x v="4"/>
    <n v="363.26000000000005"/>
    <n v="352.75"/>
    <n v="-10.510000000000048"/>
  </r>
  <r>
    <s v="11140-000098"/>
    <s v="AC Power Adapter"/>
    <x v="10"/>
    <s v="EA"/>
    <n v="1"/>
    <n v="2378"/>
    <x v="4"/>
    <n v="1949.96"/>
    <n v="1896.35"/>
    <n v="-53.610000000000127"/>
  </r>
  <r>
    <s v="11141-000100"/>
    <s v="LMnO2 Non-Rechargeable Battery"/>
    <x v="10"/>
    <s v="EA"/>
    <n v="1"/>
    <n v="687"/>
    <x v="4"/>
    <n v="563.34"/>
    <n v="416.5"/>
    <n v="-146.84000000000003"/>
  </r>
  <r>
    <s v="11141-000112"/>
    <s v="LIFEPAK 20e Lithium-ion Rechargeable Internal Battery"/>
    <x v="10"/>
    <s v="EA"/>
    <n v="1"/>
    <n v="432"/>
    <x v="4"/>
    <n v="354.24"/>
    <n v="344.25"/>
    <n v="-9.9900000000000091"/>
  </r>
  <r>
    <s v="11141-000115"/>
    <s v="REDI-CHARGE Base"/>
    <x v="10"/>
    <s v="EA"/>
    <n v="1"/>
    <n v="2221"/>
    <x v="4"/>
    <n v="1821.22"/>
    <n v="1770.55"/>
    <n v="-50.670000000000073"/>
  </r>
  <r>
    <s v="11141-000149"/>
    <s v="LIFEPAK NiCd Battery with fuel gauge 1.6amp hrs"/>
    <x v="10"/>
    <s v="EA"/>
    <n v="1"/>
    <n v="490"/>
    <x v="4"/>
    <n v="401.8"/>
    <n v="391"/>
    <n v="-10.800000000000011"/>
  </r>
  <r>
    <s v="11141-000156"/>
    <s v="ASSY-BATTERY,PRIMARY,5/4C CELL"/>
    <x v="10"/>
    <s v="EA"/>
    <n v="1"/>
    <n v="687"/>
    <x v="4"/>
    <n v="563.34"/>
    <n v="547.4"/>
    <n v="-15.940000000000055"/>
  </r>
  <r>
    <s v="11141-000161"/>
    <s v="Rechargable Battery Replacement for LP1000"/>
    <x v="10"/>
    <s v="EA"/>
    <n v="1"/>
    <n v="606"/>
    <x v="4"/>
    <n v="496.92"/>
    <n v="482.8"/>
    <n v="-14.120000000000005"/>
  </r>
  <r>
    <s v="11141-000162"/>
    <s v="CodeManagement Module Lithium Ion Battery"/>
    <x v="10"/>
    <s v="EA"/>
    <n v="1"/>
    <n v="337"/>
    <x v="4"/>
    <n v="276.34000000000003"/>
    <n v="268.60000000000002"/>
    <n v="-7.7400000000000091"/>
  </r>
  <r>
    <s v="11160-000007"/>
    <s v="NIBP CUFF-REUSEABLE,LARGE ADUL"/>
    <x v="10"/>
    <s v="EA"/>
    <n v="1"/>
    <n v="44"/>
    <x v="6"/>
    <n v="36.519999999999996"/>
    <n v="35.700000000000003"/>
    <n v="-0.81999999999999318"/>
  </r>
  <r>
    <s v="11160-000011"/>
    <s v="NIBP Cuff-Reusable, Infant"/>
    <x v="10"/>
    <s v="EA"/>
    <n v="1"/>
    <n v="32"/>
    <x v="4"/>
    <n v="26.240000000000002"/>
    <n v="25.5"/>
    <n v="-0.74000000000000199"/>
  </r>
  <r>
    <s v="11160-000013"/>
    <s v="NIBP Cuff-Reusable, Child"/>
    <x v="10"/>
    <s v="EA"/>
    <n v="1"/>
    <n v="36"/>
    <x v="6"/>
    <n v="29.88"/>
    <n v="28.9"/>
    <n v="-0.98000000000000043"/>
  </r>
  <r>
    <s v="11160-000015"/>
    <s v="NIBP Cuff-Reusable, Adult"/>
    <x v="10"/>
    <s v="EA"/>
    <n v="1"/>
    <n v="43"/>
    <x v="6"/>
    <n v="35.69"/>
    <n v="34.85"/>
    <n v="-0.83999999999999631"/>
  </r>
  <r>
    <s v="11160-000017"/>
    <s v="NIBP Cuff-Reusable, Lg Adult"/>
    <x v="10"/>
    <s v="EA"/>
    <n v="1"/>
    <n v="50"/>
    <x v="4"/>
    <n v="41"/>
    <n v="39.950000000000003"/>
    <n v="-1.0499999999999972"/>
  </r>
  <r>
    <s v="11160-000019"/>
    <s v="NIBP Cuff-Reusable Adult X large"/>
    <x v="10"/>
    <s v="EA"/>
    <n v="1"/>
    <n v="71"/>
    <x v="6"/>
    <n v="58.93"/>
    <n v="56.95"/>
    <n v="-1.9799999999999969"/>
  </r>
  <r>
    <s v="11220-000028"/>
    <s v="Top Pouch for the LP12/LP15"/>
    <x v="10"/>
    <s v="EA"/>
    <n v="1"/>
    <n v="85"/>
    <x v="4"/>
    <n v="69.7"/>
    <n v="68"/>
    <n v="-1.7000000000000028"/>
  </r>
  <r>
    <s v="11230-000019"/>
    <s v="LP20 Configuration Transfer Cable"/>
    <x v="10"/>
    <s v="EA"/>
    <n v="1"/>
    <n v="178"/>
    <x v="4"/>
    <n v="145.96"/>
    <n v="141.94999999999999"/>
    <n v="-4.0100000000000193"/>
  </r>
  <r>
    <s v="11260-000017"/>
    <s v="THERMOFORMED INFANTCHILD ELECTRODE 1/EA"/>
    <x v="10"/>
    <s v="EA"/>
    <n v="1"/>
    <n v="47"/>
    <x v="5"/>
    <n v="38.07"/>
    <n v="37.4"/>
    <n v="-0.67000000000000171"/>
  </r>
  <r>
    <s v="11260-000039"/>
    <s v="LIFEPAK 15 Carry case back pouch"/>
    <x v="10"/>
    <s v="EA"/>
    <n v="1"/>
    <n v="122"/>
    <x v="4"/>
    <n v="100.04"/>
    <n v="96.9"/>
    <n v="-3.1400000000000006"/>
  </r>
  <r>
    <s v="11425-000001"/>
    <s v="Accessory pounch for 3-wire cable and/or other accessories"/>
    <x v="10"/>
    <s v="EA"/>
    <n v="1"/>
    <n v="100"/>
    <x v="4"/>
    <n v="82"/>
    <n v="79.900000000000006"/>
    <n v="-2.0999999999999943"/>
  </r>
  <r>
    <s v="11425-000007"/>
    <s v="BAG ASSEMBLY, NO STRAP,LIFEPAK 1000"/>
    <x v="10"/>
    <s v="EA"/>
    <n v="1"/>
    <n v="209"/>
    <x v="4"/>
    <n v="171.38000000000002"/>
    <n v="166.6"/>
    <n v="-4.7800000000000296"/>
  </r>
  <r>
    <s v="11425-000012"/>
    <s v="LIFEPAK 1000 Replacement Shoulder Strap for carry case"/>
    <x v="10"/>
    <s v="EA"/>
    <n v="1"/>
    <n v="67"/>
    <x v="4"/>
    <n v="54.940000000000005"/>
    <n v="53.55"/>
    <n v="-1.3900000000000077"/>
  </r>
  <r>
    <s v="11577-000001"/>
    <s v="LIFEPAK 15 Shoulder strap"/>
    <x v="10"/>
    <s v="EA"/>
    <n v="1"/>
    <n v="58"/>
    <x v="4"/>
    <n v="47.56"/>
    <n v="45.9"/>
    <n v="-1.6600000000000037"/>
  </r>
  <r>
    <s v="11577-000002"/>
    <s v="LIFEPAK 15 Basic carry case w/ right &amp; left pouches"/>
    <x v="10"/>
    <s v="EA"/>
    <n v="1"/>
    <n v="475"/>
    <x v="4"/>
    <n v="389.50000000000006"/>
    <n v="378.25"/>
    <n v="-11.250000000000057"/>
  </r>
  <r>
    <s v="11577-000004"/>
    <s v="Station Battery Charger - For the LP15"/>
    <x v="10"/>
    <s v="EA"/>
    <n v="1"/>
    <n v="2711"/>
    <x v="4"/>
    <n v="2223.02"/>
    <n v="2161.5500000000002"/>
    <n v="-61.4699999999998"/>
  </r>
  <r>
    <s v="11577-000011"/>
    <s v="Mobile Battery Charger - FOR THE LP15"/>
    <x v="10"/>
    <s v="EA"/>
    <n v="1"/>
    <n v="2953"/>
    <x v="4"/>
    <n v="2421.46"/>
    <n v="2354.5"/>
    <n v="-66.960000000000036"/>
  </r>
  <r>
    <s v="11577-000019"/>
    <s v="LP15 Power Attachment Kit"/>
    <x v="10"/>
    <s v="EA"/>
    <n v="1"/>
    <n v="83"/>
    <x v="4"/>
    <n v="68.06"/>
    <n v="66.3"/>
    <n v="-1.7600000000000051"/>
  </r>
  <r>
    <s v="11996-000060"/>
    <s v="Durasensor - Adult finger sensor"/>
    <x v="10"/>
    <s v="EA"/>
    <n v="1"/>
    <n v="433"/>
    <x v="4"/>
    <n v="355.06"/>
    <n v="345.1"/>
    <n v="-9.9599999999999795"/>
  </r>
  <r>
    <s v="11996-000061"/>
    <s v="Oxiband Adult/Neonatal Sensor"/>
    <x v="10"/>
    <s v="EA"/>
    <n v="1"/>
    <n v="329"/>
    <x v="4"/>
    <n v="269.78000000000003"/>
    <n v="261.8"/>
    <n v="-7.9800000000000182"/>
  </r>
  <r>
    <s v="11996-000062"/>
    <s v="Oxiband Pediatric/Infant Sensor"/>
    <x v="10"/>
    <s v="EA"/>
    <n v="1"/>
    <n v="329"/>
    <x v="4"/>
    <n v="269.78000000000003"/>
    <n v="261.8"/>
    <n v="-7.9800000000000182"/>
  </r>
  <r>
    <s v="11996-000183"/>
    <s v="MNC-1 Adapter Cable - 10 foot"/>
    <x v="10"/>
    <s v="EA"/>
    <n v="1"/>
    <n v="855"/>
    <x v="4"/>
    <n v="701.1"/>
    <n v="681.7"/>
    <n v="-19.399999999999977"/>
  </r>
  <r>
    <s v="11996-000198"/>
    <s v="MNC-1 Adapter Cable - 4 foot"/>
    <x v="10"/>
    <s v="EA"/>
    <n v="1"/>
    <n v="811"/>
    <x v="4"/>
    <n v="665.0200000000001"/>
    <n v="646"/>
    <n v="-19.020000000000095"/>
  </r>
  <r>
    <s v="11996-000365"/>
    <s v="RED MNC ADAPTER CABLE, 4FT,2641"/>
    <x v="10"/>
    <s v="EA"/>
    <n v="1"/>
    <n v="1259"/>
    <x v="4"/>
    <n v="1032.3800000000001"/>
    <n v="1003.85"/>
    <n v="-28.530000000000086"/>
  </r>
  <r>
    <s v="11996-000366"/>
    <s v="RED MNC ADAPTER CABLE, 10FT, 2"/>
    <x v="10"/>
    <s v="EA"/>
    <n v="1"/>
    <n v="1232"/>
    <x v="4"/>
    <n v="1010.2400000000001"/>
    <n v="982.6"/>
    <n v="-27.6400000000001"/>
  </r>
  <r>
    <s v="11996-000369"/>
    <s v="Monitor to PC USB Cable for connecting LIFEPAK 12 or LIFEPAK 15 to a PC"/>
    <x v="10"/>
    <s v="EA"/>
    <n v="1"/>
    <n v="416"/>
    <x v="4"/>
    <n v="341.12"/>
    <n v="331.5"/>
    <n v="-9.6200000000000045"/>
  </r>
  <r>
    <s v="11996-000375"/>
    <s v="Cable DC Input LP15 Battery Charger"/>
    <x v="6"/>
    <s v="EA"/>
    <n v="1"/>
    <n v="116"/>
    <x v="4"/>
    <n v="95.12"/>
    <n v="92.65"/>
    <n v="-2.4699999999999989"/>
  </r>
  <r>
    <s v="21300-008146"/>
    <s v="LIFEPAK 15 NIBP Hose, 12'"/>
    <x v="10"/>
    <s v="EA"/>
    <n v="1"/>
    <n v="132"/>
    <x v="4"/>
    <n v="108.24000000000001"/>
    <n v="105.4"/>
    <n v="-2.8400000000000034"/>
  </r>
  <r>
    <s v="21300-008147"/>
    <s v="LIFEPAK 15 NIBP Hose, 9'"/>
    <x v="10"/>
    <s v="EA"/>
    <n v="1"/>
    <n v="115"/>
    <x v="4"/>
    <n v="94.300000000000011"/>
    <n v="91.8"/>
    <n v="-2.5000000000000142"/>
  </r>
  <r>
    <s v="21300-008148"/>
    <s v="LIFEPAK 15 NIBP Hose, 9' coiled"/>
    <x v="10"/>
    <s v="EA"/>
    <n v="1"/>
    <n v="132"/>
    <x v="4"/>
    <n v="108.24000000000001"/>
    <n v="105.4"/>
    <n v="-2.8400000000000034"/>
  </r>
  <r>
    <s v="21330-001176"/>
    <s v="LP15 Lithium-ion Battery 5.7 amp hrs"/>
    <x v="10"/>
    <s v="EA"/>
    <n v="1"/>
    <n v="665"/>
    <x v="4"/>
    <n v="545.30000000000007"/>
    <n v="530.4"/>
    <n v="-14.900000000000091"/>
  </r>
  <r>
    <s v="11230-000018"/>
    <s v="Serial port cable - 6 foot (LIFEPAK 20e device to PC)"/>
    <x v="10"/>
    <s v="EA"/>
    <n v="1"/>
    <n v="178"/>
    <x v="4"/>
    <n v="145.96"/>
    <n v="141.94999999999999"/>
    <n v="-4.0100000000000193"/>
  </r>
  <r>
    <s v="11150-000018"/>
    <s v="LIFEPAK 20e Defibrillator CodeManagement Module - Wireless"/>
    <x v="15"/>
    <s v="EA"/>
    <n v="1"/>
    <n v="1953"/>
    <x v="4"/>
    <n v="1601.46"/>
    <n v="1557.2"/>
    <n v="-44.259999999999991"/>
  </r>
  <r>
    <s v="11150-000019"/>
    <s v="LIFEPAK 20e Debibrillator ModeManagement Module - Wireless &amp; with Capnography"/>
    <x v="15"/>
    <s v="EA"/>
    <n v="1"/>
    <n v="6056"/>
    <x v="4"/>
    <n v="4965.92"/>
    <n v="4828.8500000000004"/>
    <n v="-137.06999999999971"/>
  </r>
  <r>
    <s v="11600-000022"/>
    <s v="CODE-STAT 10 Data Review Seat"/>
    <x v="16"/>
    <s v="EA"/>
    <n v="1"/>
    <n v="3809"/>
    <x v="12"/>
    <n v="3313.83"/>
    <n v="3215.7"/>
    <n v="-98.130000000000109"/>
  </r>
  <r>
    <s v="11600-000024"/>
    <s v="CODE-STAT Maintenance Subscription (3 Years)"/>
    <x v="16"/>
    <s v="EA"/>
    <n v="1"/>
    <n v="2291"/>
    <x v="12"/>
    <n v="1993.17"/>
    <n v="1934.1"/>
    <n v="-59.070000000000164"/>
  </r>
  <r>
    <s v="78000200"/>
    <s v="CODE-STAT Data Review Service 1-10"/>
    <x v="16"/>
    <s v="EA"/>
    <n v="1"/>
    <n v="963"/>
    <x v="3"/>
    <n v="866.7"/>
    <n v="841.5"/>
    <n v="-25.200000000000045"/>
  </r>
  <r>
    <s v="78000201"/>
    <s v="CODE-STAT Data Review Service 11-24"/>
    <x v="16"/>
    <s v="EA"/>
    <n v="1"/>
    <n v="1444"/>
    <x v="3"/>
    <n v="1299.6000000000001"/>
    <n v="1261.8"/>
    <n v="-37.800000000000182"/>
  </r>
  <r>
    <s v="78000221"/>
    <s v="CODE-STAT Data Review Service 25-50"/>
    <x v="16"/>
    <s v="EA"/>
    <n v="1"/>
    <n v="3985"/>
    <x v="12"/>
    <n v="3466.95"/>
    <n v="3364.2"/>
    <n v="-102.75"/>
  </r>
  <r>
    <s v="78000222"/>
    <s v="CODE-STAT Data Review Service 51-100"/>
    <x v="16"/>
    <s v="EA"/>
    <n v="1"/>
    <n v="8767"/>
    <x v="12"/>
    <n v="7627.29"/>
    <n v="7401.6"/>
    <n v="-225.6899999999996"/>
  </r>
  <r>
    <s v="78000223"/>
    <s v="CODE-STAT Data Review Service 101-200"/>
    <x v="16"/>
    <s v="EA"/>
    <n v="1"/>
    <n v="17434"/>
    <x v="12"/>
    <n v="15167.58"/>
    <n v="14718.6"/>
    <n v="-448.97999999999956"/>
  </r>
  <r>
    <s v="78000224"/>
    <s v="CODE-STAT Data Review Service 201-300"/>
    <x v="16"/>
    <s v="EA"/>
    <n v="1"/>
    <n v="24906"/>
    <x v="12"/>
    <n v="21668.22"/>
    <n v="21026.7"/>
    <n v="-641.52000000000044"/>
  </r>
  <r>
    <s v="78000225"/>
    <s v="CODE-STAT Data Review Service 301-400"/>
    <x v="16"/>
    <s v="EA"/>
    <n v="1"/>
    <n v="34869"/>
    <x v="12"/>
    <n v="30336.03"/>
    <n v="29437.200000000001"/>
    <n v="-898.82999999999811"/>
  </r>
  <r>
    <s v="78000226"/>
    <s v="CODE-STAT Data Review Service 401-500"/>
    <x v="16"/>
    <s v="EA"/>
    <n v="1"/>
    <n v="44831"/>
    <x v="12"/>
    <n v="39002.97"/>
    <n v="37847.699999999997"/>
    <n v="-1155.2700000000041"/>
  </r>
  <r>
    <s v="78000227"/>
    <s v="CODE-STAT Data Review Service 501-600"/>
    <x v="16"/>
    <s v="EA"/>
    <n v="1"/>
    <n v="54793"/>
    <x v="12"/>
    <n v="47669.909999999996"/>
    <n v="46258.2"/>
    <n v="-1411.7099999999991"/>
  </r>
  <r>
    <s v="78000228"/>
    <s v="CODE-STAT Data Review Service 601-700"/>
    <x v="16"/>
    <s v="EA"/>
    <n v="1"/>
    <n v="64755"/>
    <x v="12"/>
    <n v="56336.85"/>
    <n v="54668.7"/>
    <n v="-1668.1500000000015"/>
  </r>
  <r>
    <s v="78000229"/>
    <s v="CODE-STAT Data Review Service 701-800"/>
    <x v="16"/>
    <s v="EA"/>
    <n v="1"/>
    <n v="74717"/>
    <x v="12"/>
    <n v="65003.79"/>
    <n v="63079.199999999997"/>
    <n v="-1924.5900000000038"/>
  </r>
  <r>
    <s v="78000230"/>
    <s v="CODE-STAT Data Review Service 801-900"/>
    <x v="16"/>
    <s v="EA"/>
    <n v="1"/>
    <n v="84679"/>
    <x v="12"/>
    <n v="73670.73"/>
    <n v="71489.7"/>
    <n v="-2181.0299999999988"/>
  </r>
  <r>
    <s v="78000231"/>
    <s v="CODE-STAT Data Review Service 901-1000"/>
    <x v="16"/>
    <s v="EA"/>
    <n v="1"/>
    <n v="94642"/>
    <x v="12"/>
    <n v="82338.539999999994"/>
    <n v="79900.2"/>
    <n v="-2438.3399999999965"/>
  </r>
  <r>
    <s v="78000216"/>
    <s v="CODE-STAT Data Review Service 1001-1100"/>
    <x v="16"/>
    <s v="EA"/>
    <n v="1"/>
    <n v="101067"/>
    <x v="3"/>
    <n v="90960.3"/>
    <n v="88310.7"/>
    <n v="-2649.6000000000058"/>
  </r>
  <r>
    <s v="78000217"/>
    <s v="CODE-STAT Data Review Service 1101-1200"/>
    <x v="16"/>
    <s v="EA"/>
    <n v="1"/>
    <n v="110692"/>
    <x v="3"/>
    <n v="99622.8"/>
    <n v="96721.2"/>
    <n v="-2901.6000000000058"/>
  </r>
  <r>
    <s v="78000218"/>
    <s v="CODE-STAT Data Review Service 1201-1300"/>
    <x v="16"/>
    <s v="EA"/>
    <n v="1"/>
    <n v="120317"/>
    <x v="3"/>
    <n v="108285.3"/>
    <n v="105131.7"/>
    <n v="-3153.6000000000058"/>
  </r>
  <r>
    <s v="78000219"/>
    <s v="CODE-STAT Data Review Service 1301-1400"/>
    <x v="16"/>
    <s v="EA"/>
    <n v="1"/>
    <n v="129943"/>
    <x v="3"/>
    <n v="116948.7"/>
    <n v="113542.2"/>
    <n v="-3406.5"/>
  </r>
  <r>
    <s v="78000220"/>
    <s v="CODE-STAT Data Review Service 1401-1500"/>
    <x v="16"/>
    <s v="EA"/>
    <n v="1"/>
    <n v="139568"/>
    <x v="3"/>
    <n v="125611.2"/>
    <n v="121952.7"/>
    <n v="-3658.5"/>
  </r>
  <r>
    <s v="350-082-000"/>
    <s v="LARYNGOSCOPE,BLADES,MAC1,BOX O"/>
    <x v="9"/>
    <s v="EA"/>
    <n v="1"/>
    <n v="226"/>
    <x v="9"/>
    <n v="192.1"/>
    <n v="186.56"/>
    <n v="-5.539999999999992"/>
  </r>
  <r>
    <s v="350-084-000"/>
    <s v="McGRATH MAC 2 Laryngoscope Blades, Box of 10"/>
    <x v="9"/>
    <s v="EA"/>
    <n v="1"/>
    <n v="226"/>
    <x v="9"/>
    <n v="192.1"/>
    <n v="186.56"/>
    <n v="-5.539999999999992"/>
  </r>
  <r>
    <s v="350-086-000"/>
    <s v="McGRATH MAC 3 Laryngoscope Blades, Box of 10"/>
    <x v="9"/>
    <s v="EA"/>
    <n v="1"/>
    <n v="226"/>
    <x v="9"/>
    <n v="192.1"/>
    <n v="186.56"/>
    <n v="-5.539999999999992"/>
  </r>
  <r>
    <s v="350-088-000"/>
    <s v="McGRATH MAC 4 Laryngoscope Blades, Box of 10"/>
    <x v="9"/>
    <s v="EA"/>
    <n v="1"/>
    <n v="226"/>
    <x v="9"/>
    <n v="192.1"/>
    <n v="186.56"/>
    <n v="-5.539999999999992"/>
  </r>
  <r>
    <s v="X3-003-000"/>
    <s v="McGRATH X3 Laryngoscope Blades, Box of 10"/>
    <x v="9"/>
    <s v="EA"/>
    <n v="1"/>
    <n v="396"/>
    <x v="9"/>
    <n v="336.59999999999997"/>
    <n v="326.48"/>
    <n v="-10.119999999999948"/>
  </r>
  <r>
    <s v="11996-000416"/>
    <s v="McGRATH MAC 4 Laryngoscope Blades, Box of 10"/>
    <x v="9"/>
    <s v="EA"/>
    <n v="1"/>
    <n v="226"/>
    <x v="9"/>
    <n v="192.1"/>
    <n v="186.56"/>
    <n v="-5.539999999999992"/>
  </r>
  <r>
    <s v="11996-000414"/>
    <s v="McGRATH MAC 2 Laryngoscope Blades, Box of 10"/>
    <x v="9"/>
    <s v="EA"/>
    <n v="1"/>
    <n v="226"/>
    <x v="9"/>
    <n v="192.1"/>
    <n v="186.56"/>
    <n v="-5.539999999999992"/>
  </r>
  <r>
    <s v="11996-000415"/>
    <s v="McGRATH MAC 3 Laryngoscope Blades, Box of 10"/>
    <x v="9"/>
    <s v="EA"/>
    <n v="1"/>
    <n v="226"/>
    <x v="9"/>
    <n v="192.1"/>
    <n v="186.56"/>
    <n v="-5.539999999999992"/>
  </r>
  <r>
    <s v="11101-000007"/>
    <s v="Defibrillation/ECG training electrodes"/>
    <x v="9"/>
    <s v="EA"/>
    <n v="1"/>
    <n v="43"/>
    <x v="7"/>
    <n v="31.39"/>
    <n v="30.75"/>
    <n v="-0.64000000000000057"/>
  </r>
  <r>
    <s v="11171-000010"/>
    <s v="Masimo SET LNOP Sp02 Sensor -Pediatric Reusable"/>
    <x v="9"/>
    <s v="EA"/>
    <n v="1"/>
    <n v="542"/>
    <x v="8"/>
    <n v="390.24"/>
    <n v="381"/>
    <n v="-9.2400000000000091"/>
  </r>
  <r>
    <s v="11171-000025"/>
    <s v="Masimo SET LNCS Patient Cable - 14 foot"/>
    <x v="9"/>
    <s v="EA"/>
    <n v="1"/>
    <n v="646"/>
    <x v="8"/>
    <n v="465.12"/>
    <n v="454.5"/>
    <n v="-10.620000000000005"/>
  </r>
  <r>
    <s v="11171-000034"/>
    <s v="Masimo SET LNOP Sp02 Sensor -Neonatal  (&lt;10 KG) Disposable (1 box of 20 sensors)"/>
    <x v="9"/>
    <s v="EA"/>
    <n v="1"/>
    <n v="869"/>
    <x v="8"/>
    <n v="625.67999999999995"/>
    <n v="611.25"/>
    <n v="-14.42999999999995"/>
  </r>
  <r>
    <s v="11240-000031"/>
    <s v="ECG printer paper, 50mm x 30m  3rolls/bx (1-49)"/>
    <x v="9"/>
    <s v="EA"/>
    <n v="1"/>
    <n v="30"/>
    <x v="8"/>
    <n v="21.599999999999998"/>
    <n v="21"/>
    <n v="-0.59999999999999787"/>
  </r>
  <r>
    <s v="11240-000032"/>
    <s v="Strip chart recorder paper, 100mm 2rolls/bx  (1-23)"/>
    <x v="9"/>
    <s v="EA"/>
    <n v="1"/>
    <n v="31"/>
    <x v="8"/>
    <n v="22.32"/>
    <n v="21.75"/>
    <n v="-0.57000000000000028"/>
  </r>
  <r>
    <s v="11250-000043"/>
    <s v="Cable/connector assembly/pouch for infant/child AED training electrodes"/>
    <x v="9"/>
    <s v="EA"/>
    <n v="1"/>
    <n v="111"/>
    <x v="8"/>
    <n v="79.92"/>
    <n v="78"/>
    <n v="-1.9200000000000017"/>
  </r>
  <r>
    <s v="11250-000052"/>
    <s v="Clip-on Training Electrodes for use with QUIK-COMBO Patient Simulator"/>
    <x v="9"/>
    <s v="EA"/>
    <n v="1"/>
    <n v="110"/>
    <x v="8"/>
    <n v="79.2"/>
    <n v="77.25"/>
    <n v="-1.9500000000000028"/>
  </r>
  <r>
    <s v="11996-000082"/>
    <s v="Nasal FilterLine Set Infant/Neonatal (box of 25)"/>
    <x v="9"/>
    <s v="EA"/>
    <n v="1"/>
    <n v="424"/>
    <x v="8"/>
    <n v="305.27999999999997"/>
    <n v="298.5"/>
    <n v="-6.7799999999999727"/>
  </r>
  <r>
    <s v="11996-000113"/>
    <s v="Oxisensor II adult sensor (24/BX)"/>
    <x v="9"/>
    <s v="EA"/>
    <n v="1"/>
    <n v="934"/>
    <x v="8"/>
    <n v="672.48"/>
    <n v="657"/>
    <n v="-15.480000000000018"/>
  </r>
  <r>
    <s v="11996-000114"/>
    <s v="Oxisensor II adult sensor, long cable (24/BX)"/>
    <x v="9"/>
    <s v="EA"/>
    <n v="1"/>
    <n v="1507"/>
    <x v="8"/>
    <n v="1085.04"/>
    <n v="1060.5"/>
    <n v="-24.539999999999964"/>
  </r>
  <r>
    <s v="11996-000117"/>
    <s v="Oxisensor II neonatal sensor (24/BX)"/>
    <x v="9"/>
    <s v="EA"/>
    <n v="1"/>
    <n v="1217"/>
    <x v="8"/>
    <n v="876.24"/>
    <n v="856.5"/>
    <n v="-19.740000000000009"/>
  </r>
  <r>
    <s v="11996-000327"/>
    <s v="Masimo SET RED LNOP Patient Cable - 8 foot"/>
    <x v="9"/>
    <s v="EA"/>
    <n v="1"/>
    <n v="543"/>
    <x v="8"/>
    <n v="390.96"/>
    <n v="381.75"/>
    <n v="-9.2099999999999795"/>
  </r>
  <r>
    <s v="11996-000328"/>
    <s v="Masimo SET RED LNOP Patient Cable - 12 foot"/>
    <x v="9"/>
    <s v="EA"/>
    <n v="1"/>
    <n v="625"/>
    <x v="8"/>
    <n v="450"/>
    <n v="439.5"/>
    <n v="-10.5"/>
  </r>
  <r>
    <s v="11996-000338"/>
    <s v="Masimo SET Rainbow Pediatric Reusable Direct Connect Sensor - 12 foot"/>
    <x v="9"/>
    <s v="EA"/>
    <n v="1"/>
    <n v="1784"/>
    <x v="8"/>
    <n v="1284.48"/>
    <n v="1254.75"/>
    <n v="-29.730000000000018"/>
  </r>
  <r>
    <s v="11996-000359"/>
    <s v="Temp Sensor, Skin Probe, High Dielectric, Disp (box of 20)"/>
    <x v="9"/>
    <s v="EA"/>
    <n v="1"/>
    <n v="203"/>
    <x v="8"/>
    <n v="146.16"/>
    <n v="142.5"/>
    <n v="-3.6599999999999966"/>
  </r>
  <r>
    <s v="11996-000360"/>
    <s v="Temp Sensor, Esophageal-Rectal, 9FR, Disp (box of 20)"/>
    <x v="9"/>
    <s v="EA"/>
    <n v="1"/>
    <n v="216"/>
    <x v="8"/>
    <n v="155.51999999999998"/>
    <n v="152.25"/>
    <n v="-3.2699999999999818"/>
  </r>
  <r>
    <s v="21300-005847"/>
    <s v="Signagel, gel"/>
    <x v="9"/>
    <s v="EA"/>
    <n v="1"/>
    <n v="8.7961999999999989"/>
    <x v="8"/>
    <n v="6.3332639999999989"/>
    <n v="6.19"/>
    <n v="-0.1432639999999985"/>
  </r>
  <r>
    <s v="MVA"/>
    <s v="Microstream™ Advance oral/nasal filter line adult"/>
    <x v="9"/>
    <s v="EA"/>
    <n v="1"/>
    <n v="443"/>
    <x v="8"/>
    <n v="318.95999999999998"/>
    <n v="311.25"/>
    <n v="-7.7099999999999795"/>
  </r>
  <r>
    <s v="MVA100U"/>
    <s v="Microstream™ Advance oral/nasal filter line adult, 100 ct"/>
    <x v="9"/>
    <s v="EA"/>
    <n v="1"/>
    <n v="1605"/>
    <x v="8"/>
    <n v="1155.5999999999999"/>
    <n v="1128.75"/>
    <n v="-26.849999999999909"/>
  </r>
  <r>
    <s v="MVAI"/>
    <s v="Microstream™ Advance intubated filter line adult-pediatric"/>
    <x v="9"/>
    <s v="EA"/>
    <n v="1"/>
    <n v="393"/>
    <x v="8"/>
    <n v="282.95999999999998"/>
    <n v="276.75"/>
    <n v="-6.2099999999999795"/>
  </r>
  <r>
    <s v="MVAI100U"/>
    <s v="Microstream™ Advance intubated filter line adult-pediatric, 100 ct"/>
    <x v="9"/>
    <s v="EA"/>
    <n v="1"/>
    <n v="1358"/>
    <x v="8"/>
    <n v="977.76"/>
    <n v="954.75"/>
    <n v="-23.009999999999991"/>
  </r>
  <r>
    <s v="MVAIH"/>
    <s v="Microstream™ Advance intubated filter line adult-pediatric"/>
    <x v="9"/>
    <s v="EA"/>
    <n v="1"/>
    <n v="614"/>
    <x v="8"/>
    <n v="442.08"/>
    <n v="432"/>
    <n v="-10.079999999999984"/>
  </r>
  <r>
    <s v="MVAIL"/>
    <s v="Microstream™ Advance intubated filter line adult-pediatric, long"/>
    <x v="9"/>
    <s v="EA"/>
    <n v="1"/>
    <n v="440"/>
    <x v="7"/>
    <n v="321.2"/>
    <n v="309.75"/>
    <n v="-11.449999999999989"/>
  </r>
  <r>
    <s v="MVAO"/>
    <s v="Microstream™ Advance oral/nasal filter line adult, w/O2 tubing"/>
    <x v="9"/>
    <s v="EA"/>
    <n v="1"/>
    <n v="489"/>
    <x v="8"/>
    <n v="352.08"/>
    <n v="344.25"/>
    <n v="-7.8299999999999841"/>
  </r>
  <r>
    <s v="MVAO100U"/>
    <s v="Microstream™ Advance oral/nasal filter line adult w/O2 tubing, 100 ct"/>
    <x v="9"/>
    <s v="EA"/>
    <n v="1"/>
    <n v="1726"/>
    <x v="8"/>
    <n v="1242.72"/>
    <n v="1214.25"/>
    <n v="-28.470000000000027"/>
  </r>
  <r>
    <s v="MVAOL"/>
    <s v="Microstream™ Advance oral/nasal filter line adult w/O2 tubing, long"/>
    <x v="9"/>
    <s v="EA"/>
    <n v="1"/>
    <n v="623"/>
    <x v="7"/>
    <n v="454.78999999999996"/>
    <n v="438.75"/>
    <n v="-16.039999999999964"/>
  </r>
  <r>
    <s v="MVIIH"/>
    <s v="Microstream™ Advance intubated filter line neonatal-infant"/>
    <x v="9"/>
    <s v="EA"/>
    <n v="1"/>
    <n v="767"/>
    <x v="8"/>
    <n v="552.24"/>
    <n v="540"/>
    <n v="-12.240000000000009"/>
  </r>
  <r>
    <s v="MVP"/>
    <s v="Microstream™ Advance oral/nasal filter line pediatric"/>
    <x v="9"/>
    <s v="EA"/>
    <n v="1"/>
    <n v="443"/>
    <x v="8"/>
    <n v="318.95999999999998"/>
    <n v="311.25"/>
    <n v="-7.7099999999999795"/>
  </r>
  <r>
    <s v="MVPO"/>
    <s v="Microstream™ Advance oral/nasal filter line pediatric w/O2 tubing"/>
    <x v="9"/>
    <s v="EA"/>
    <n v="1"/>
    <n v="595"/>
    <x v="8"/>
    <n v="428.4"/>
    <n v="418.5"/>
    <n v="-9.8999999999999773"/>
  </r>
  <r>
    <s v="11996-000164"/>
    <s v="FilterLine Set Long Adult/Pediatric (box of 25)"/>
    <x v="9"/>
    <s v="EA"/>
    <n v="1"/>
    <n v="451"/>
    <x v="8"/>
    <n v="324.71999999999997"/>
    <n v="317.25"/>
    <n v="-7.4699999999999704"/>
  </r>
  <r>
    <s v="11996-000080"/>
    <s v="FilterLine H Set Adult/Pediatric (box of 25)"/>
    <x v="17"/>
    <s v="EA"/>
    <n v="1"/>
    <e v="#N/A"/>
    <x v="2"/>
    <e v="#N/A"/>
    <e v="#N/A"/>
    <e v="#N/A"/>
  </r>
  <r>
    <s v="11996-000001"/>
    <s v="FilterLine H Set Infant/Neonatal (box of 25)"/>
    <x v="9"/>
    <s v="EA"/>
    <n v="1"/>
    <n v="789"/>
    <x v="8"/>
    <n v="568.07999999999993"/>
    <n v="555"/>
    <n v="-13.079999999999927"/>
  </r>
  <r>
    <s v="11996-000167"/>
    <s v="SmartCapnoLine Plus w/O2 delivery - Adult/Intermediate patients&gt;44lbs (Cs of 100)"/>
    <x v="9"/>
    <s v="EA"/>
    <n v="1"/>
    <n v="1774"/>
    <x v="8"/>
    <n v="1277.28"/>
    <n v="1248"/>
    <n v="-29.279999999999973"/>
  </r>
  <r>
    <s v="11996-000163"/>
    <s v="SmartCapnoLine Plus w/O2 delivery - Adult/Intermediate patients&gt;44lbs (box of 25)"/>
    <x v="9"/>
    <s v="EA"/>
    <n v="1"/>
    <n v="504"/>
    <x v="8"/>
    <n v="362.88"/>
    <n v="354"/>
    <n v="-8.8799999999999955"/>
  </r>
  <r>
    <s v="11996-000128"/>
    <s v="SmartCapnoLine w/O2 delivery - Pediatric patients &lt;44lbs (box of 25)"/>
    <x v="9"/>
    <s v="EA"/>
    <n v="1"/>
    <n v="612"/>
    <x v="8"/>
    <n v="440.64"/>
    <n v="430.5"/>
    <n v="-10.139999999999986"/>
  </r>
  <r>
    <s v="11996-000166"/>
    <s v="SmartCapnoLine Plus  - Adult/Intermediate patients&gt;44lbs (Cs of 100)"/>
    <x v="9"/>
    <s v="EA"/>
    <n v="1"/>
    <n v="1649"/>
    <x v="8"/>
    <n v="1187.28"/>
    <n v="1160.25"/>
    <n v="-27.029999999999973"/>
  </r>
  <r>
    <s v="11996-000165"/>
    <s v="SmartCapnoLine Plus Long w/O2 - Adult/Intermediate patients&gt;44lbs (box of 25)"/>
    <x v="9"/>
    <s v="EA"/>
    <n v="1"/>
    <n v="640"/>
    <x v="8"/>
    <n v="460.79999999999995"/>
    <n v="450"/>
    <n v="-10.799999999999955"/>
  </r>
  <r>
    <s v="11996-000120"/>
    <s v="SmartCapnoLine - Pediatric patients &lt;44lbs (box of 25)"/>
    <x v="9"/>
    <s v="EA"/>
    <n v="1"/>
    <n v="454"/>
    <x v="8"/>
    <n v="326.88"/>
    <n v="319.5"/>
    <n v="-7.3799999999999955"/>
  </r>
  <r>
    <s v="11171-000013"/>
    <s v="LNOP NEO,SPO2 SENSOR,DISP,20/B"/>
    <x v="9"/>
    <s v="EA"/>
    <n v="1"/>
    <n v="659"/>
    <x v="8"/>
    <n v="474.47999999999996"/>
    <n v="463.5"/>
    <n v="-10.979999999999961"/>
  </r>
  <r>
    <s v="11171-000014"/>
    <s v="LNOP NEOPT,SPO2 SENSOR,DISP,20"/>
    <x v="9"/>
    <s v="EA"/>
    <n v="1"/>
    <n v="742"/>
    <x v="8"/>
    <n v="534.24"/>
    <n v="522"/>
    <n v="-12.240000000000009"/>
  </r>
  <r>
    <s v="11171-000022"/>
    <s v="Masimo SET LNCS  Neo Pt-L Neonatal Adhesive Sensor 18&quot; single patient use for patients &lt;1 kg (box of 20)"/>
    <x v="9"/>
    <s v="EA"/>
    <n v="1"/>
    <n v="740"/>
    <x v="8"/>
    <n v="532.79999999999995"/>
    <n v="520.5"/>
    <n v="-12.299999999999955"/>
  </r>
  <r>
    <s v="11171-000035"/>
    <s v="LNOP NEOPT-L,SPO2 SNSR,DISP,20"/>
    <x v="9"/>
    <s v="EA"/>
    <n v="1"/>
    <n v="719"/>
    <x v="8"/>
    <n v="517.67999999999995"/>
    <n v="505.5"/>
    <n v="-12.17999999999995"/>
  </r>
  <r>
    <s v="11171-000070"/>
    <s v="Masimo RC Patient Cable Extension, 8 FT. For use between RC Patient Cable and M-LNCS SpO2 and Rainbow Patient Sensors."/>
    <x v="12"/>
    <s v="EA"/>
    <n v="1"/>
    <n v="475"/>
    <x v="4"/>
    <n v="389.50000000000006"/>
    <n v="378.25"/>
    <n v="-11.250000000000057"/>
  </r>
  <r>
    <s v="11101-000006"/>
    <s v="Cable/connector assembly/pouch for Adult AED training electrodes"/>
    <x v="12"/>
    <s v="EA"/>
    <n v="1"/>
    <n v="37"/>
    <x v="7"/>
    <n v="27.009999999999998"/>
    <n v="26.25"/>
    <n v="-0.75999999999999801"/>
  </r>
  <r>
    <s v="11160-000012"/>
    <s v="NIBP Cuff-Disposable Infant"/>
    <x v="12"/>
    <s v="EA"/>
    <n v="1"/>
    <n v="15.511800000000001"/>
    <x v="8"/>
    <n v="11.168496000000001"/>
    <n v="10.91"/>
    <n v="-0.25849600000000095"/>
  </r>
  <r>
    <s v="11160-000014"/>
    <s v="NIBP Cuff-Disposable Child"/>
    <x v="12"/>
    <s v="EA"/>
    <n v="1"/>
    <n v="16.799299999999999"/>
    <x v="8"/>
    <n v="12.095495999999999"/>
    <n v="11.82"/>
    <n v="-0.27549599999999863"/>
  </r>
  <r>
    <s v="11160-000016"/>
    <s v="NIBP Cuff-Disposable Adult"/>
    <x v="12"/>
    <s v="EA"/>
    <n v="1"/>
    <n v="18.097100000000001"/>
    <x v="8"/>
    <n v="13.029911999999999"/>
    <n v="12.73"/>
    <n v="-0.29991199999999907"/>
  </r>
  <r>
    <s v="11160-000018"/>
    <s v="NIBP Cuff-Disposable Large Adult"/>
    <x v="12"/>
    <s v="EA"/>
    <n v="1"/>
    <n v="18.097100000000001"/>
    <x v="8"/>
    <n v="13.029911999999999"/>
    <n v="12.73"/>
    <n v="-0.29991199999999907"/>
  </r>
  <r>
    <s v="11160-000020"/>
    <s v="NIBP Cuff-Disposable X-tra Large Adult"/>
    <x v="12"/>
    <s v="EA"/>
    <n v="1"/>
    <n v="24"/>
    <x v="8"/>
    <n v="17.28"/>
    <n v="16.5"/>
    <n v="-0.78000000000000114"/>
  </r>
  <r>
    <s v="11171-000012"/>
    <s v="Masimo SET LNOP Sp02 Sensor -Pediatric Disposable (1 box of 20 sensors)"/>
    <x v="12"/>
    <s v="EA"/>
    <n v="1"/>
    <n v="548"/>
    <x v="8"/>
    <n v="394.56"/>
    <n v="385.5"/>
    <n v="-9.0600000000000023"/>
  </r>
  <r>
    <s v="11171-000016"/>
    <s v="Masimo SET LNCS Patient Cable - 10 foot"/>
    <x v="12"/>
    <s v="EA"/>
    <n v="1"/>
    <n v="432"/>
    <x v="8"/>
    <n v="311.03999999999996"/>
    <n v="303.75"/>
    <n v="-7.2899999999999636"/>
  </r>
  <r>
    <s v="11171-000017"/>
    <s v="Masimo SET LNCS Adult Reusable Sensor"/>
    <x v="12"/>
    <s v="EA"/>
    <n v="1"/>
    <n v="479"/>
    <x v="8"/>
    <n v="344.88"/>
    <n v="336.75"/>
    <n v="-8.1299999999999955"/>
  </r>
  <r>
    <s v="11171-000018"/>
    <s v="Masimo SET LNCS Pediatric Reusable Sensor"/>
    <x v="12"/>
    <s v="EA"/>
    <n v="1"/>
    <n v="444"/>
    <x v="8"/>
    <n v="319.68"/>
    <n v="312"/>
    <n v="-7.6800000000000068"/>
  </r>
  <r>
    <s v="11171-000019"/>
    <s v="Masimo SET LNCS Adult Disposable Sensors (box of 20)"/>
    <x v="12"/>
    <s v="EA"/>
    <n v="1"/>
    <n v="478"/>
    <x v="8"/>
    <n v="344.15999999999997"/>
    <n v="336"/>
    <n v="-8.1599999999999682"/>
  </r>
  <r>
    <s v="11171-000020"/>
    <s v="Masimo SET LNCS Pediatric Disposable Sensors (box of 20)"/>
    <x v="12"/>
    <s v="EA"/>
    <n v="1"/>
    <n v="542"/>
    <x v="8"/>
    <n v="390.24"/>
    <n v="381"/>
    <n v="-9.2400000000000091"/>
  </r>
  <r>
    <s v="11171-000024"/>
    <s v="Masimo SET LNCS Patient Cable - 4 foot"/>
    <x v="12"/>
    <s v="EA"/>
    <n v="1"/>
    <n v="304"/>
    <x v="8"/>
    <n v="218.88"/>
    <n v="213.75"/>
    <n v="-5.1299999999999955"/>
  </r>
  <r>
    <s v="11171-000027"/>
    <s v="Masimo SET LNCS 4' extension (for Nellcor equipped units)"/>
    <x v="12"/>
    <s v="EA"/>
    <n v="1"/>
    <n v="373"/>
    <x v="7"/>
    <n v="272.29000000000002"/>
    <n v="262.5"/>
    <n v="-9.7900000000000205"/>
  </r>
  <r>
    <s v="11171-000028"/>
    <s v="Masimo SET LNCS Neonatal L Disposable Sensor (box of 20)"/>
    <x v="12"/>
    <s v="EA"/>
    <n v="1"/>
    <n v="670"/>
    <x v="8"/>
    <n v="482.4"/>
    <n v="471"/>
    <n v="-11.399999999999977"/>
  </r>
  <r>
    <s v="11171-000029"/>
    <s v="Masimo SET LNCS Neonatal Pt L Disposable Sensor (box of 20)"/>
    <x v="12"/>
    <s v="EA"/>
    <n v="1"/>
    <n v="732"/>
    <x v="8"/>
    <n v="527.04"/>
    <n v="515.25"/>
    <n v="-11.789999999999964"/>
  </r>
  <r>
    <s v="11171-000031"/>
    <s v="Masimo SET LNCS Infant Disposable Sensor (box 0f 20)"/>
    <x v="12"/>
    <s v="EA"/>
    <n v="1"/>
    <n v="670"/>
    <x v="8"/>
    <n v="482.4"/>
    <n v="471"/>
    <n v="-11.399999999999977"/>
  </r>
  <r>
    <s v="11171-000032"/>
    <s v="Rainbow DCI-DC8, Adult Reuse Sensor, 8 ft"/>
    <x v="12"/>
    <s v="EA"/>
    <n v="1"/>
    <n v="1496"/>
    <x v="8"/>
    <n v="1077.1199999999999"/>
    <n v="1052.25"/>
    <n v="-24.869999999999891"/>
  </r>
  <r>
    <s v="11171-000033"/>
    <s v="Rainbow DCP-DC9, Pedi Reuse Sensor, 8 ft"/>
    <x v="12"/>
    <s v="EA"/>
    <n v="1"/>
    <n v="1496"/>
    <x v="8"/>
    <n v="1077.1199999999999"/>
    <n v="1052.25"/>
    <n v="-24.869999999999891"/>
  </r>
  <r>
    <s v="11171-000051"/>
    <s v="DBI-dc8, Adult Soft Reusable Direct Connect SpO2 Sensor, 8 ft., 1/box"/>
    <x v="12"/>
    <s v="EA"/>
    <n v="1"/>
    <n v="1074"/>
    <x v="8"/>
    <n v="773.28"/>
    <n v="756"/>
    <n v="-17.279999999999973"/>
  </r>
  <r>
    <s v="11171-000052"/>
    <s v="DIGITBOOT LNCS DB1, ADT REUSABLE SENSOR,REF 2653"/>
    <x v="12"/>
    <s v="EA"/>
    <n v="1"/>
    <n v="505"/>
    <x v="8"/>
    <n v="363.59999999999997"/>
    <n v="354.75"/>
    <n v="-8.8499999999999659"/>
  </r>
  <r>
    <s v="11171-000053"/>
    <s v="DIGITBOOTRED DBI-DC8, ADTREUSABLESENSOR,REF 2644"/>
    <x v="12"/>
    <s v="EA"/>
    <n v="1"/>
    <n v="1074"/>
    <x v="8"/>
    <n v="773.28"/>
    <n v="756"/>
    <n v="-17.279999999999973"/>
  </r>
  <r>
    <s v="11171-000054"/>
    <s v="Reuseable Light Shield, 5 /box"/>
    <x v="12"/>
    <s v="EA"/>
    <n v="1"/>
    <n v="99"/>
    <x v="7"/>
    <n v="72.27"/>
    <n v="69.75"/>
    <n v="-2.519999999999996"/>
  </r>
  <r>
    <s v="11171-000055"/>
    <s v="Disposable Light Shield  10/pack"/>
    <x v="12"/>
    <s v="EA"/>
    <n v="1"/>
    <n v="94"/>
    <x v="7"/>
    <n v="68.62"/>
    <n v="66"/>
    <n v="-2.6200000000000045"/>
  </r>
  <r>
    <s v="11171-000067"/>
    <s v="LNCS E1, ADULT, EAR SENSOR, RE"/>
    <x v="12"/>
    <s v="EA"/>
    <n v="1"/>
    <n v="558"/>
    <x v="7"/>
    <n v="407.34"/>
    <n v="393"/>
    <n v="-14.339999999999975"/>
  </r>
  <r>
    <s v="11996-000017"/>
    <s v="Electrode QUIK-COMBO  w/REDI-PAK preconnect"/>
    <x v="12"/>
    <s v="EA"/>
    <n v="1"/>
    <n v="59"/>
    <x v="8"/>
    <n v="42.48"/>
    <n v="41.25"/>
    <n v="-1.2299999999999969"/>
  </r>
  <r>
    <s v="11996-000048"/>
    <s v="Disposable Adhesive bandage wrap for OXI-A/N (2 bags of 50)"/>
    <x v="12"/>
    <s v="EA"/>
    <n v="1"/>
    <n v="163"/>
    <x v="7"/>
    <n v="118.99"/>
    <n v="114.75"/>
    <n v="-4.2399999999999949"/>
  </r>
  <r>
    <s v="11996-000049"/>
    <s v="Disposable Adhesive bandage wrap for OXI-P/I (2 bags of 50)"/>
    <x v="12"/>
    <s v="EA"/>
    <n v="1"/>
    <n v="163"/>
    <x v="7"/>
    <n v="118.99"/>
    <n v="114.75"/>
    <n v="-4.2399999999999949"/>
  </r>
  <r>
    <s v="11996-000090"/>
    <s v="Electrode EDGE QUIK-COMBO RTS"/>
    <x v="12"/>
    <s v="EA"/>
    <n v="1"/>
    <n v="62"/>
    <x v="8"/>
    <n v="44.64"/>
    <n v="43.5"/>
    <n v="-1.1400000000000006"/>
  </r>
  <r>
    <s v="11996-000091"/>
    <s v="Electrode EDGE QUIK-COMBO Adult"/>
    <x v="12"/>
    <s v="EA"/>
    <n v="1"/>
    <n v="52"/>
    <x v="8"/>
    <n v="37.44"/>
    <n v="36"/>
    <n v="-1.4399999999999977"/>
  </r>
  <r>
    <s v="11996-000093"/>
    <s v="Electrode EDGE QUIK-COMBO pediatric  RTS"/>
    <x v="12"/>
    <s v="EA"/>
    <n v="1"/>
    <n v="62"/>
    <x v="8"/>
    <n v="44.64"/>
    <n v="43.5"/>
    <n v="-1.1400000000000006"/>
  </r>
  <r>
    <s v="11996-000115"/>
    <s v="Oxisensor II infant sensor (24/BX)"/>
    <x v="12"/>
    <s v="EA"/>
    <n v="1"/>
    <n v="1197"/>
    <x v="8"/>
    <n v="861.83999999999992"/>
    <n v="842.25"/>
    <n v="-19.589999999999918"/>
  </r>
  <r>
    <s v="11996-000116"/>
    <s v="Oxisensor II pediatric sensor (24/BX)"/>
    <x v="12"/>
    <s v="EA"/>
    <n v="1"/>
    <n v="927"/>
    <x v="8"/>
    <n v="667.43999999999994"/>
    <n v="652.5"/>
    <n v="-14.939999999999941"/>
  </r>
  <r>
    <s v="11996-000323"/>
    <s v="Masimo SET Red LNCS Patient Cable - 4 foot"/>
    <x v="12"/>
    <s v="EA"/>
    <n v="1"/>
    <n v="303"/>
    <x v="8"/>
    <n v="218.16"/>
    <n v="213"/>
    <n v="-5.1599999999999966"/>
  </r>
  <r>
    <s v="11996-000324"/>
    <s v="Masimo SET Red LNCS Patient Cable - 10 foot"/>
    <x v="12"/>
    <s v="EA"/>
    <n v="1"/>
    <n v="370"/>
    <x v="8"/>
    <n v="266.39999999999998"/>
    <n v="260.25"/>
    <n v="-6.1499999999999773"/>
  </r>
  <r>
    <s v="11996-000325"/>
    <s v="Masimo SET Red LNCS Patient Cable - 14 foot"/>
    <x v="12"/>
    <s v="EA"/>
    <n v="1"/>
    <n v="625"/>
    <x v="8"/>
    <n v="450"/>
    <n v="439.5"/>
    <n v="-10.5"/>
  </r>
  <r>
    <s v="11996-000326"/>
    <s v="Masimo SET RED LNOP Patient Cable - 4 foot"/>
    <x v="12"/>
    <s v="EA"/>
    <n v="1"/>
    <n v="371"/>
    <x v="8"/>
    <n v="267.12"/>
    <n v="261"/>
    <n v="-6.1200000000000045"/>
  </r>
  <r>
    <s v="11996-000331"/>
    <s v="Masimo SET Red Adult Reusable Direct Connect Sensor - 3 foot"/>
    <x v="12"/>
    <s v="EA"/>
    <n v="1"/>
    <n v="581"/>
    <x v="8"/>
    <n v="418.32"/>
    <n v="408.75"/>
    <n v="-9.5699999999999932"/>
  </r>
  <r>
    <s v="11996-000332"/>
    <s v="Masimo SET Red Adult Reusable Direct Connect Sensor - 12 foot"/>
    <x v="12"/>
    <s v="EA"/>
    <n v="1"/>
    <n v="1068"/>
    <x v="8"/>
    <n v="768.95999999999992"/>
    <n v="751.5"/>
    <n v="-17.459999999999923"/>
  </r>
  <r>
    <s v="11996-000333"/>
    <s v="Masimo SET Red Pediatric Reusable Direct Connect Sensor - 3 foot"/>
    <x v="12"/>
    <s v="EA"/>
    <n v="1"/>
    <n v="581"/>
    <x v="8"/>
    <n v="418.32"/>
    <n v="408.75"/>
    <n v="-9.5699999999999932"/>
  </r>
  <r>
    <s v="11996-000334"/>
    <s v="Masimo SET Red Pediatric Reusable Direct Connect Sensor - 12 foot"/>
    <x v="12"/>
    <s v="EA"/>
    <n v="1"/>
    <n v="1068"/>
    <x v="8"/>
    <n v="768.95999999999992"/>
    <n v="751.5"/>
    <n v="-17.459999999999923"/>
  </r>
  <r>
    <s v="11996-000335"/>
    <s v="Masimo SET Rainbow Adult Reusable Direct Connect Sensor - 3 foot"/>
    <x v="12"/>
    <s v="EA"/>
    <n v="1"/>
    <n v="1304"/>
    <x v="8"/>
    <n v="938.88"/>
    <n v="917.25"/>
    <n v="-21.629999999999995"/>
  </r>
  <r>
    <s v="11996-000336"/>
    <s v="Masimo SET Rainbow Adult Reusable Direct Connect Sensor - 12 foot"/>
    <x v="12"/>
    <s v="EA"/>
    <n v="1"/>
    <n v="1784"/>
    <x v="8"/>
    <n v="1284.48"/>
    <n v="1254.75"/>
    <n v="-29.730000000000018"/>
  </r>
  <r>
    <s v="11996-000337"/>
    <s v="Masimo SET Rainbow Pediatric Reusable Direct Connect Sensor - 3 foot"/>
    <x v="12"/>
    <s v="EA"/>
    <n v="1"/>
    <n v="1304"/>
    <x v="8"/>
    <n v="938.88"/>
    <n v="917.25"/>
    <n v="-21.629999999999995"/>
  </r>
  <r>
    <s v="21300-008054"/>
    <s v="4-Wire Cable Comb (10- Pack)"/>
    <x v="12"/>
    <s v="EA"/>
    <n v="1"/>
    <n v="83"/>
    <x v="8"/>
    <n v="59.76"/>
    <n v="58.5"/>
    <n v="-1.259999999999998"/>
  </r>
  <r>
    <s v="21300-008055"/>
    <s v="6-Wire Cable Comb (10- Pack)"/>
    <x v="12"/>
    <s v="EA"/>
    <n v="1"/>
    <n v="83"/>
    <x v="8"/>
    <n v="59.76"/>
    <n v="58.5"/>
    <n v="-1.259999999999998"/>
  </r>
  <r>
    <s v="11171-000021"/>
    <s v="Masimo SET LNCS Neo-L Neonatal Adhesive Sensor 18&quot; single patient use for patients &lt; 3 kg or &gt;40 kg (box of 20)"/>
    <x v="12"/>
    <s v="EA"/>
    <n v="1"/>
    <n v="674"/>
    <x v="8"/>
    <n v="485.28"/>
    <n v="474"/>
    <n v="-11.279999999999973"/>
  </r>
  <r>
    <s v="11171-000026"/>
    <s v="Masimo SET LNCS  Infant Disposable Sensors (box of 20)"/>
    <x v="12"/>
    <s v="EA"/>
    <n v="1"/>
    <n v="674"/>
    <x v="8"/>
    <n v="485.28"/>
    <n v="474"/>
    <n v="-11.279999999999973"/>
  </r>
  <r>
    <s v="21340-000706"/>
    <s v="LIFENET PC Gateway"/>
    <x v="18"/>
    <s v="EA"/>
    <n v="1"/>
    <n v="659"/>
    <x v="12"/>
    <n v="573.33000000000004"/>
    <n v="556.20000000000005"/>
    <n v="-17.129999999999995"/>
  </r>
  <r>
    <s v="78000172"/>
    <s v="CODE-STAT Maint Subscrip 3 yrs"/>
    <x v="18"/>
    <s v="EA"/>
    <n v="1"/>
    <n v="2224"/>
    <x v="12"/>
    <n v="1934.8799999999999"/>
    <n v="1877.4"/>
    <n v="-57.479999999999791"/>
  </r>
  <r>
    <s v="78000150"/>
    <s v="LIFENET Premium"/>
    <x v="18"/>
    <s v="EA"/>
    <n v="1"/>
    <n v="16086"/>
    <x v="12"/>
    <n v="13994.82"/>
    <n v="13580.1"/>
    <n v="-414.71999999999935"/>
  </r>
  <r>
    <s v="78000151"/>
    <s v="LIFENET Standard"/>
    <x v="18"/>
    <s v="EA"/>
    <n v="1"/>
    <n v="9008"/>
    <x v="12"/>
    <n v="7836.96"/>
    <n v="7605"/>
    <n v="-231.96000000000004"/>
  </r>
  <r>
    <s v="78000152"/>
    <s v="LIFENET Basic"/>
    <x v="18"/>
    <s v="EA"/>
    <n v="1"/>
    <n v="4504"/>
    <x v="12"/>
    <n v="3918.48"/>
    <n v="3802.5"/>
    <n v="-115.98000000000002"/>
  </r>
  <r>
    <s v="78000170"/>
    <s v="LIFENET GE Cardiology Cart Integration"/>
    <x v="18"/>
    <s v="EA"/>
    <n v="1"/>
    <n v="2703"/>
    <x v="12"/>
    <n v="2351.61"/>
    <n v="2281.5"/>
    <n v="-70.110000000000127"/>
  </r>
  <r>
    <s v="78000171"/>
    <s v="LIFENET Asset, per device"/>
    <x v="18"/>
    <s v="EA"/>
    <n v="1"/>
    <n v="146"/>
    <x v="12"/>
    <n v="127.02"/>
    <n v="123.3"/>
    <n v="-3.7199999999999989"/>
  </r>
  <r>
    <s v="81000001"/>
    <s v="EMS LIFENET PRO TIER 1"/>
    <x v="19"/>
    <s v="EA"/>
    <n v="1"/>
    <n v="534"/>
    <x v="12"/>
    <n v="464.58"/>
    <n v="450"/>
    <n v="-14.579999999999984"/>
  </r>
  <r>
    <s v="81000002"/>
    <s v="EMS LIFENET PRO TIER 2"/>
    <x v="19"/>
    <s v="EA"/>
    <n v="1"/>
    <n v="2666"/>
    <x v="12"/>
    <n v="2319.42"/>
    <n v="2250"/>
    <n v="-69.420000000000073"/>
  </r>
  <r>
    <s v="81000003"/>
    <s v="EMS LIFENET PRO TIER 3"/>
    <x v="19"/>
    <s v="EA"/>
    <n v="1"/>
    <n v="7996"/>
    <x v="12"/>
    <n v="6956.5199999999995"/>
    <n v="6750"/>
    <n v="-206.51999999999953"/>
  </r>
  <r>
    <s v="81000004"/>
    <s v="EMS LIFENET PRO TIER 4"/>
    <x v="19"/>
    <s v="EA"/>
    <n v="1"/>
    <n v="21321"/>
    <x v="12"/>
    <n v="18549.27"/>
    <n v="18000"/>
    <n v="-549.27000000000044"/>
  </r>
  <r>
    <s v="81000056"/>
    <s v="LIFENET Care Enterprise-Site"/>
    <x v="19"/>
    <s v="EA"/>
    <n v="1"/>
    <n v="4264"/>
    <x v="12"/>
    <n v="3709.68"/>
    <n v="3600"/>
    <n v="-109.67999999999984"/>
  </r>
  <r>
    <s v="81000027"/>
    <s v="HOSP LIFENET CARE PRO TIER 1"/>
    <x v="19"/>
    <s v="EA"/>
    <n v="1"/>
    <n v="12739"/>
    <x v="12"/>
    <n v="11082.93"/>
    <n v="10755"/>
    <n v="-327.93000000000029"/>
  </r>
  <r>
    <s v="81000028"/>
    <s v="HOSP LIFENET CARE PRO TIER 2"/>
    <x v="19"/>
    <s v="EA"/>
    <n v="1"/>
    <n v="18069"/>
    <x v="12"/>
    <n v="15720.03"/>
    <n v="15255"/>
    <n v="-465.03000000000065"/>
  </r>
  <r>
    <s v="81000029"/>
    <s v="HOSP LIFENET CARE PRO TIER 3"/>
    <x v="19"/>
    <s v="EA"/>
    <n v="1"/>
    <n v="23400"/>
    <x v="12"/>
    <n v="20358"/>
    <n v="19755"/>
    <n v="-603"/>
  </r>
  <r>
    <s v="81000030"/>
    <s v="HOSP LIFENET CARE PRO TIER 4"/>
    <x v="19"/>
    <s v="EA"/>
    <n v="1"/>
    <n v="27664"/>
    <x v="12"/>
    <n v="24067.68"/>
    <n v="23355"/>
    <n v="-712.68000000000029"/>
  </r>
  <r>
    <s v="81000070"/>
    <s v="HOSP LIFENET CARE PRO TIER 5"/>
    <x v="19"/>
    <s v="EA"/>
    <n v="1"/>
    <n v="5150"/>
    <x v="3"/>
    <n v="4635"/>
    <n v="4500"/>
    <n v="-135"/>
  </r>
  <r>
    <s v="81000036"/>
    <s v="HOSP LIFENET PRO TIER 1 RENEW"/>
    <x v="19"/>
    <s v="EA"/>
    <n v="1"/>
    <n v="12739"/>
    <x v="12"/>
    <n v="11082.93"/>
    <n v="10755"/>
    <n v="-327.93000000000029"/>
  </r>
  <r>
    <s v="81000037"/>
    <s v="HOSP LIFENET PRO TIER 2 RENEW"/>
    <x v="19"/>
    <s v="EA"/>
    <n v="1"/>
    <n v="18069"/>
    <x v="12"/>
    <n v="15720.03"/>
    <n v="15255"/>
    <n v="-465.03000000000065"/>
  </r>
  <r>
    <s v="81000038"/>
    <s v="HOSP LIFENET PRO TIER 3 RENEW"/>
    <x v="19"/>
    <s v="EA"/>
    <n v="1"/>
    <n v="23400"/>
    <x v="12"/>
    <n v="20358"/>
    <n v="19755"/>
    <n v="-603"/>
  </r>
  <r>
    <s v="81000039"/>
    <s v="HOSP LIFENET PRO TIER 4 RENEW"/>
    <x v="19"/>
    <s v="EA"/>
    <n v="1"/>
    <n v="27664"/>
    <x v="12"/>
    <n v="24067.68"/>
    <n v="23355"/>
    <n v="-712.68000000000029"/>
  </r>
  <r>
    <s v="81000065"/>
    <s v="HOSP LIFENET PRO TIER 5 RENEW"/>
    <x v="19"/>
    <s v="EA"/>
    <n v="1"/>
    <n v="5330"/>
    <x v="12"/>
    <n v="4637.1000000000004"/>
    <n v="4500"/>
    <n v="-137.10000000000036"/>
  </r>
  <r>
    <s v="81000054"/>
    <s v="HOSP LIFENET PRO ENT TIER 2"/>
    <x v="19"/>
    <s v="EA"/>
    <n v="1"/>
    <n v="95945"/>
    <x v="12"/>
    <n v="83472.149999999994"/>
    <n v="81000"/>
    <n v="-2472.1499999999942"/>
  </r>
  <r>
    <s v="81000071"/>
    <s v="HOSP LIFENET PRO ENT TIER 3"/>
    <x v="19"/>
    <s v="EA"/>
    <n v="1"/>
    <n v="206000"/>
    <x v="3"/>
    <n v="185400"/>
    <n v="180000"/>
    <n v="-5400"/>
  </r>
  <r>
    <s v="81000044"/>
    <s v="HOSP LIFENET PRO ENT RENEW"/>
    <x v="19"/>
    <s v="EA"/>
    <n v="1"/>
    <n v="47972"/>
    <x v="12"/>
    <n v="41735.64"/>
    <n v="40500"/>
    <n v="-1235.6399999999994"/>
  </r>
  <r>
    <s v="81000072"/>
    <s v="HOSP LIFENET PRO ENT TIER 2 RENEWAL"/>
    <x v="19"/>
    <s v="EA"/>
    <n v="1"/>
    <n v="92700"/>
    <x v="3"/>
    <n v="83430"/>
    <n v="81000"/>
    <n v="-2430"/>
  </r>
  <r>
    <s v="81000073"/>
    <s v="HOSP LIFENET PRO ENT TIER3 RENEWAL"/>
    <x v="19"/>
    <s v="EA"/>
    <n v="1"/>
    <n v="206000"/>
    <x v="3"/>
    <n v="185400"/>
    <n v="180000"/>
    <n v="-5400"/>
  </r>
  <r>
    <s v="81000074"/>
    <s v="LEGACY ALRT UPG PROM CARE PRO"/>
    <x v="20"/>
    <s v="EA"/>
    <n v="1"/>
    <n v="2060"/>
    <x v="3"/>
    <n v="1854"/>
    <n v="1800"/>
    <n v="-54"/>
  </r>
  <r>
    <s v="81000031"/>
    <s v="HOSP LIFENET STNDRD TIER 1"/>
    <x v="19"/>
    <s v="EA"/>
    <n v="1"/>
    <n v="6396"/>
    <x v="12"/>
    <n v="5564.5199999999995"/>
    <n v="5400"/>
    <n v="-164.51999999999953"/>
  </r>
  <r>
    <s v="81000032"/>
    <s v="HOSP LIFENET STNDRD TIER 2"/>
    <x v="19"/>
    <s v="EA"/>
    <n v="1"/>
    <n v="13805"/>
    <x v="12"/>
    <n v="12010.35"/>
    <n v="11655"/>
    <n v="-355.35000000000036"/>
  </r>
  <r>
    <s v="81000033"/>
    <s v="HOSP LIFENET STNDRD TIER 3"/>
    <x v="19"/>
    <s v="EA"/>
    <n v="1"/>
    <n v="19135"/>
    <x v="12"/>
    <n v="16647.45"/>
    <n v="16155"/>
    <n v="-492.45000000000073"/>
  </r>
  <r>
    <s v="81000034"/>
    <s v="HOSP LIFENET STNDRD TIER 4"/>
    <x v="19"/>
    <s v="EA"/>
    <n v="1"/>
    <n v="23400"/>
    <x v="12"/>
    <n v="20358"/>
    <n v="19755"/>
    <n v="-603"/>
  </r>
  <r>
    <s v="81000055"/>
    <s v="HOSP LIFENET STNDRD TIER 5"/>
    <x v="19"/>
    <s v="EA"/>
    <n v="1"/>
    <n v="3198"/>
    <x v="12"/>
    <n v="2782.2599999999998"/>
    <n v="2700"/>
    <n v="-82.259999999999764"/>
  </r>
  <r>
    <s v="81000040"/>
    <s v="LIFENET STNDARD TIER 1 RENEWAL"/>
    <x v="19"/>
    <s v="EA"/>
    <n v="1"/>
    <n v="6396"/>
    <x v="12"/>
    <n v="5564.5199999999995"/>
    <n v="5400"/>
    <n v="-164.51999999999953"/>
  </r>
  <r>
    <s v="81000041"/>
    <s v="LIFENET STNDARD TIER 2 RENEWAL"/>
    <x v="19"/>
    <s v="EA"/>
    <n v="1"/>
    <n v="13805"/>
    <x v="12"/>
    <n v="12010.35"/>
    <n v="11655"/>
    <n v="-355.35000000000036"/>
  </r>
  <r>
    <s v="81000042"/>
    <s v="LIFENET STNDARD TIER 3 RENEWAL"/>
    <x v="19"/>
    <s v="EA"/>
    <n v="1"/>
    <n v="19135"/>
    <x v="12"/>
    <n v="16647.45"/>
    <n v="16155"/>
    <n v="-492.45000000000073"/>
  </r>
  <r>
    <s v="81000043"/>
    <s v="LIFENET STNDARD TIER 4 RENEWAL"/>
    <x v="19"/>
    <s v="EA"/>
    <n v="1"/>
    <n v="23400"/>
    <x v="12"/>
    <n v="20358"/>
    <n v="19755"/>
    <n v="-603"/>
  </r>
  <r>
    <s v="81000066"/>
    <s v="LIFENET STNDARD TIER 5 RENEWAL"/>
    <x v="19"/>
    <s v="EA"/>
    <n v="1"/>
    <n v="3198"/>
    <x v="12"/>
    <n v="2782.2599999999998"/>
    <n v="2700"/>
    <n v="-82.259999999999764"/>
  </r>
  <r>
    <s v="81000035"/>
    <s v="HOSP LIFENET STNDRD ENT 2-5"/>
    <x v="19"/>
    <s v="EA"/>
    <n v="1"/>
    <n v="47972"/>
    <x v="12"/>
    <n v="41735.64"/>
    <n v="40500"/>
    <n v="-1235.6399999999994"/>
  </r>
  <r>
    <s v="81000057"/>
    <s v="HOSP LIFENET STNDRD ENT, 6-10"/>
    <x v="19"/>
    <s v="EA"/>
    <n v="1"/>
    <n v="63963"/>
    <x v="12"/>
    <n v="55647.81"/>
    <n v="54000"/>
    <n v="-1647.8099999999977"/>
  </r>
  <r>
    <s v="81000058"/>
    <s v="HOSP LIFENET STNDRD ENT, 11-25"/>
    <x v="19"/>
    <s v="EA"/>
    <n v="1"/>
    <n v="159908"/>
    <x v="12"/>
    <n v="139119.96"/>
    <n v="135000"/>
    <n v="-4119.9599999999919"/>
  </r>
  <r>
    <s v="81000059"/>
    <s v="HOSP LIFENET STNDRD ENT RNW, 2-5"/>
    <x v="19"/>
    <s v="EA"/>
    <n v="1"/>
    <n v="95945"/>
    <x v="12"/>
    <n v="83472.149999999994"/>
    <n v="81000"/>
    <n v="-2472.1499999999942"/>
  </r>
  <r>
    <s v="81000060"/>
    <s v="HOSP LIFENET STNDRD ENT RNW, 6-10"/>
    <x v="19"/>
    <s v="EA"/>
    <n v="1"/>
    <n v="213210"/>
    <x v="13"/>
    <n v="55434.6"/>
    <n v="54000"/>
    <n v="-1434.5999999999985"/>
  </r>
  <r>
    <s v="81000061"/>
    <s v="HOSP LIFENET STNDRD ENT RNW, 11-25"/>
    <x v="19"/>
    <s v="EA"/>
    <n v="1"/>
    <n v="127926"/>
    <x v="12"/>
    <n v="111295.62"/>
    <n v="108000"/>
    <n v="-3295.6199999999953"/>
  </r>
  <r>
    <s v="81000075"/>
    <s v="LEGACY ALRT UPG PROM CARE STD"/>
    <x v="20"/>
    <s v="EA"/>
    <n v="1"/>
    <n v="1030"/>
    <x v="3"/>
    <n v="927"/>
    <n v="900"/>
    <n v="-27"/>
  </r>
  <r>
    <s v="78000168"/>
    <s v="Verizon Data Plan 1yr"/>
    <x v="18"/>
    <s v="EA"/>
    <n v="1"/>
    <n v="409"/>
    <x v="12"/>
    <n v="355.83"/>
    <n v="345.6"/>
    <n v="-10.229999999999961"/>
  </r>
  <r>
    <s v="78000169"/>
    <s v="AT&amp;T Data Plan 1yr"/>
    <x v="18"/>
    <s v="EA"/>
    <n v="1"/>
    <n v="546"/>
    <x v="12"/>
    <n v="475.02"/>
    <n v="460.8"/>
    <n v="-14.21999999999997"/>
  </r>
  <r>
    <s v="81700-000001"/>
    <s v="Bundle: LIFEPAK 15 w/ ACPA (Trending, Masimo SpO2, SpCO, SpMet, NIBP, 12- Lead ECG, EtCO2, 2 IP Channels)"/>
    <x v="21"/>
    <s v="EA"/>
    <n v="1"/>
    <n v="58918"/>
    <x v="12"/>
    <n v="51258.659999999996"/>
    <n v="49741.2"/>
    <n v="-1517.4599999999991"/>
  </r>
  <r>
    <s v="81700-000002"/>
    <s v="Bundle: LIFEPAK 15 w/ ACPA (Trending, SpO2, SpCO, NIBP, 12-Lead ECG, EtCO2, BT, Temp)"/>
    <x v="21"/>
    <s v="EA"/>
    <n v="1"/>
    <n v="53156"/>
    <x v="12"/>
    <n v="46245.72"/>
    <n v="44876.7"/>
    <n v="-1369.0200000000041"/>
  </r>
  <r>
    <s v="81700-000003"/>
    <s v="Bundle: LIFEPAK 15 w/ ACPA (Trending, Masimo SpO2, NIBP, EtCO2)"/>
    <x v="21"/>
    <s v="EA"/>
    <n v="1"/>
    <n v="36254"/>
    <x v="12"/>
    <n v="31540.98"/>
    <n v="30607.200000000001"/>
    <n v="-933.77999999999884"/>
  </r>
  <r>
    <s v="81700-000004"/>
    <s v="Bundle: LIFEPAK 15 w/ ACPA (Trending, Masimo SpO2, SpCO, NIBP, 12-Lead ECG, EtCO2, BT)"/>
    <x v="21"/>
    <s v="EA"/>
    <n v="1"/>
    <n v="51334"/>
    <x v="12"/>
    <n v="44660.58"/>
    <n v="43338.6"/>
    <n v="-1321.9800000000032"/>
  </r>
  <r>
    <s v="81700-000005"/>
    <s v="Bundle: LIFEPAK 15 w/ ACPA (Trending, Masimo SpO2, EtCO2, BT)"/>
    <x v="21"/>
    <s v="EA"/>
    <n v="1"/>
    <n v="32541"/>
    <x v="12"/>
    <n v="28310.67"/>
    <n v="27472.5"/>
    <n v="-838.16999999999825"/>
  </r>
  <r>
    <s v="81700-000006"/>
    <s v="Bundle: LIFEPAK 15 w/ ACPA (Trending, Masimo SpO2, SpCO, SpMet, NIBP, 12- Lead ECG , EtCO2, 2 IP Channels)"/>
    <x v="21"/>
    <s v="EA"/>
    <n v="1"/>
    <n v="58987"/>
    <x v="12"/>
    <n v="51318.69"/>
    <n v="49798.8"/>
    <n v="-1519.8899999999994"/>
  </r>
  <r>
    <s v="81700-000007"/>
    <s v="Bundle: LIFEPAK 15 w/ ACPA (Standard)"/>
    <x v="21"/>
    <s v="EA"/>
    <n v="1"/>
    <n v="22699"/>
    <x v="12"/>
    <n v="19748.13"/>
    <n v="19163.7"/>
    <n v="-584.43000000000029"/>
  </r>
  <r>
    <s v="99577-001368"/>
    <s v="LIFEPAK 15 Trending, 12-Lead ECG, Bluetooth"/>
    <x v="21"/>
    <s v="EA"/>
    <n v="1"/>
    <n v="32937"/>
    <x v="12"/>
    <n v="28655.19"/>
    <n v="27807.3"/>
    <n v="-847.88999999999942"/>
  </r>
  <r>
    <s v="99577-001372"/>
    <s v="LIFEPAK 15 Trending, Masimo SpO2, SpCO, SpMet, NIBP, 12-Lead ECG, EtCO2, 2 Invasive Pressure Channels, Bluetooth"/>
    <x v="21"/>
    <s v="EA"/>
    <n v="1"/>
    <n v="56112"/>
    <x v="12"/>
    <n v="48817.440000000002"/>
    <n v="47372.4"/>
    <n v="-1445.0400000000009"/>
  </r>
  <r>
    <s v="99577-001373"/>
    <s v="LIFEPAK 15 Trending, SpO2, SpCO, SpMet, NIBP, 12-Lead ECG, EtCO2, Bluetooth, Temp"/>
    <x v="21"/>
    <s v="EA"/>
    <n v="1"/>
    <n v="55169"/>
    <x v="12"/>
    <n v="47997.03"/>
    <n v="46575.9"/>
    <n v="-1421.1299999999974"/>
  </r>
  <r>
    <s v="99577-001588"/>
    <s v="LIFEPAK 15 Trending, Masimo SpO2, SpCO, SpMet, NIBP, 12-Lead ECG, EtCO2, Bluetooth"/>
    <x v="21"/>
    <s v="EA"/>
    <n v="1"/>
    <n v="53344"/>
    <x v="12"/>
    <n v="46409.279999999999"/>
    <n v="45035.1"/>
    <n v="-1374.1800000000003"/>
  </r>
  <r>
    <s v="99577-001930"/>
    <s v="LIFEPAK 15 Standard"/>
    <x v="21"/>
    <s v="EA"/>
    <n v="1"/>
    <n v="19825"/>
    <x v="12"/>
    <n v="17247.75"/>
    <n v="16737.3"/>
    <n v="-510.45000000000073"/>
  </r>
  <r>
    <s v="99577-001931"/>
    <s v="LIFEPAK 15 Trending, Masimo SpO2, SpCO, NIBP"/>
    <x v="21"/>
    <s v="EA"/>
    <n v="1"/>
    <n v="31338"/>
    <x v="12"/>
    <n v="27264.06"/>
    <n v="26456.400000000001"/>
    <n v="-807.65999999999985"/>
  </r>
  <r>
    <s v="99577-001932"/>
    <s v="LIFEPAK 15 Trending, Masimo SpO2, NIBP,EtCO2"/>
    <x v="21"/>
    <s v="EA"/>
    <n v="1"/>
    <n v="33381"/>
    <x v="12"/>
    <n v="29041.47"/>
    <n v="28181.7"/>
    <n v="-859.77000000000044"/>
  </r>
  <r>
    <s v="99577-001933"/>
    <s v="LIFEPAK 15 Trending, Masimo SpO2, NIBP,12-Lead"/>
    <x v="21"/>
    <s v="EA"/>
    <n v="1"/>
    <n v="39644"/>
    <x v="12"/>
    <n v="34490.28"/>
    <n v="33468.300000000003"/>
    <n v="-1021.9799999999959"/>
  </r>
  <r>
    <s v="99577-001934"/>
    <s v="LIFEPAK 15 Trending, Masimo SpO2, NIBP, 12-Lead, EtCO2"/>
    <x v="21"/>
    <s v="EA"/>
    <n v="1"/>
    <n v="43718"/>
    <x v="12"/>
    <n v="38034.659999999996"/>
    <n v="36909"/>
    <n v="-1125.6599999999962"/>
  </r>
  <r>
    <s v="99577-001935"/>
    <s v="LIFEPAK 15 Trending, Masimo SpO2, SpCO, NIBP, 12-Lead, EtCO2"/>
    <x v="21"/>
    <s v="EA"/>
    <n v="1"/>
    <n v="48528"/>
    <x v="12"/>
    <n v="42219.360000000001"/>
    <n v="40969.800000000003"/>
    <n v="-1249.5599999999977"/>
  </r>
  <r>
    <s v="99577-001936"/>
    <s v="LIFEPAK 15 Trending, Masimo SpO2, SpCO, SpMet NIBP, 12-Lead, EtCO2"/>
    <x v="21"/>
    <s v="EA"/>
    <n v="1"/>
    <n v="53344"/>
    <x v="12"/>
    <n v="46409.279999999999"/>
    <n v="45035.1"/>
    <n v="-1374.1800000000003"/>
  </r>
  <r>
    <s v="99577-001937"/>
    <s v="LIFEPAK 15 Trending, Masimo SpO2, SpCO, SpMet, NIBP, 12-Lead, EtCO2, 2 Invasive Pressure Channels"/>
    <x v="21"/>
    <s v="EA"/>
    <n v="1"/>
    <n v="56112"/>
    <x v="12"/>
    <n v="48817.440000000002"/>
    <n v="47372.4"/>
    <n v="-1445.0400000000009"/>
  </r>
  <r>
    <s v="99577-001938"/>
    <s v="LIFEPAK 15 Trending, SpO2, SpCO, NIBP, 12-Lead ECG, EtCO2, Temperature"/>
    <x v="21"/>
    <s v="EA"/>
    <n v="1"/>
    <n v="50353"/>
    <x v="12"/>
    <n v="43807.11"/>
    <n v="42509.7"/>
    <n v="-1297.4100000000035"/>
  </r>
  <r>
    <s v="99577-001939"/>
    <s v="LIFEPAK 15 Bluetooth"/>
    <x v="21"/>
    <s v="EA"/>
    <n v="1"/>
    <n v="19825"/>
    <x v="12"/>
    <n v="17247.75"/>
    <n v="16737.3"/>
    <n v="-510.45000000000073"/>
  </r>
  <r>
    <s v="99577-001941"/>
    <s v="LIFEPAK 15 Nellcor and Masimo SpO2, Bluetooth"/>
    <x v="21"/>
    <s v="EA"/>
    <n v="1"/>
    <n v="23174"/>
    <x v="12"/>
    <n v="20161.38"/>
    <n v="19564.2"/>
    <n v="-597.18000000000029"/>
  </r>
  <r>
    <s v="99577-001943"/>
    <s v="LIFEPAK 15 Trending, Masimo SpO2, EtCO2, 12-Lead ECG, Bluetooth"/>
    <x v="21"/>
    <s v="EA"/>
    <n v="1"/>
    <n v="41394"/>
    <x v="12"/>
    <n v="36012.78"/>
    <n v="34946.1"/>
    <n v="-1066.6800000000003"/>
  </r>
  <r>
    <s v="99577-001944"/>
    <s v="LIFEPAK 15 Trending, Masimo SpO2, EtCO2, Bluetooth"/>
    <x v="21"/>
    <s v="EA"/>
    <n v="1"/>
    <n v="29733"/>
    <x v="12"/>
    <n v="25867.71"/>
    <n v="25101.9"/>
    <n v="-765.80999999999767"/>
  </r>
  <r>
    <s v="99577-001945"/>
    <s v="LIFEPAK 15 Trending, Masimo SpO2, NIBP, Bluetooth"/>
    <x v="21"/>
    <s v="EA"/>
    <n v="1"/>
    <n v="26524"/>
    <x v="12"/>
    <n v="23075.88"/>
    <n v="22392"/>
    <n v="-683.88000000000102"/>
  </r>
  <r>
    <s v="99577-001946"/>
    <s v="LIFEPAK 15 Trending, Nellcor and Masimo SpO2, NIBP, Bluetooth"/>
    <x v="21"/>
    <s v="EA"/>
    <n v="1"/>
    <n v="27395"/>
    <x v="12"/>
    <n v="23833.65"/>
    <n v="23128.2"/>
    <n v="-705.45000000000073"/>
  </r>
  <r>
    <s v="99577-001947"/>
    <s v="LIFEPAK 15 Trending, Masimo SpO2, NIBP, 2 Invasive Pressure Channels, Bluetooth"/>
    <x v="21"/>
    <s v="EA"/>
    <n v="1"/>
    <n v="30606"/>
    <x v="12"/>
    <n v="26627.22"/>
    <n v="25839"/>
    <n v="-788.22000000000116"/>
  </r>
  <r>
    <s v="99577-001948"/>
    <s v="LIFEPAK 15 Trending, Nellcor and Masimo SpO2, NIBP, 2 Invasive Pressure Channels, Bluetooth"/>
    <x v="21"/>
    <s v="EA"/>
    <n v="1"/>
    <n v="31478"/>
    <x v="12"/>
    <n v="27385.86"/>
    <n v="26575.200000000001"/>
    <n v="-810.65999999999985"/>
  </r>
  <r>
    <s v="99577-001950"/>
    <s v="LIFEPAK 15 Trending, Masimo SpO2, NIBP, EtCO2, Bluetooth"/>
    <x v="21"/>
    <s v="EA"/>
    <n v="1"/>
    <n v="33381"/>
    <x v="12"/>
    <n v="29041.47"/>
    <n v="28181.7"/>
    <n v="-859.77000000000044"/>
  </r>
  <r>
    <s v="99577-001951"/>
    <s v="LIFEPAK 15 Trending, Nellcor and Masimo SpO2, NIBP, EtCO2, Bluetooth"/>
    <x v="21"/>
    <s v="EA"/>
    <n v="1"/>
    <n v="34245"/>
    <x v="12"/>
    <n v="29793.15"/>
    <n v="28911.599999999999"/>
    <n v="-881.55000000000291"/>
  </r>
  <r>
    <s v="99577-001952"/>
    <s v="LIFEPAK 15 Trending, Masimo SpO2, SpCO, NIBP, EtCO2, Bluetooth"/>
    <x v="21"/>
    <s v="EA"/>
    <n v="1"/>
    <n v="38189"/>
    <x v="12"/>
    <n v="33224.43"/>
    <n v="32240.7"/>
    <n v="-983.72999999999956"/>
  </r>
  <r>
    <s v="99577-001953"/>
    <s v="LIFEPAK 15 Trending, Masimo SpO2, NIBP, 12-Lead ECG, Bluetooth"/>
    <x v="21"/>
    <s v="EA"/>
    <n v="1"/>
    <n v="39644"/>
    <x v="12"/>
    <n v="34490.28"/>
    <n v="33468.300000000003"/>
    <n v="-1021.9799999999959"/>
  </r>
  <r>
    <s v="99577-001955"/>
    <s v="LIFEPAK 15 Trending, Masimo SpO2, NIBP, 12-Lead ECG, EtCO2, Bluetooth"/>
    <x v="21"/>
    <s v="EA"/>
    <n v="1"/>
    <n v="43718"/>
    <x v="12"/>
    <n v="38034.659999999996"/>
    <n v="36909"/>
    <n v="-1125.6599999999962"/>
  </r>
  <r>
    <s v="99577-001956"/>
    <s v="LIFEPAK 15 Trending, SpO2,  NIBP, 12-Lead ECG, EtCO2, Bluetooth, Temp"/>
    <x v="21"/>
    <s v="EA"/>
    <n v="1"/>
    <n v="45542"/>
    <x v="12"/>
    <n v="39621.54"/>
    <n v="38448.9"/>
    <n v="-1172.6399999999994"/>
  </r>
  <r>
    <s v="99577-001957"/>
    <s v="LIFEPAK 15 Trending, Masimo SpO2, SpCO, NIBP, 12-Lead ECG, EtCO2, Bluetooth"/>
    <x v="21"/>
    <s v="EA"/>
    <n v="1"/>
    <n v="48528"/>
    <x v="12"/>
    <n v="42219.360000000001"/>
    <n v="40969.800000000003"/>
    <n v="-1249.5599999999977"/>
  </r>
  <r>
    <s v="99577-001958"/>
    <s v="LIFEPAK 15 Trending, SpO2, SpCO, NIBP, 12-Lead ECG, EtCO2,Bluetooth, Temp"/>
    <x v="21"/>
    <s v="EA"/>
    <n v="1"/>
    <n v="50353"/>
    <x v="12"/>
    <n v="43807.11"/>
    <n v="42509.7"/>
    <n v="-1297.4100000000035"/>
  </r>
  <r>
    <s v="99577-001959"/>
    <s v="LIFEPAK 15 Trending, Masimo SpO2, NIBP, EtCO2, 2 Invasive Pressure Channels, Bluetooth"/>
    <x v="21"/>
    <s v="EA"/>
    <n v="1"/>
    <n v="36724"/>
    <x v="12"/>
    <n v="31949.88"/>
    <n v="31003.200000000001"/>
    <n v="-946.68000000000029"/>
  </r>
  <r>
    <s v="99577-001960"/>
    <s v="LIFEPAK 15 Trending, Masimo SpO2, NIBP, 12-Lead ECG, EtCO2, 2 Invasive Pressure Channels, Bluetooth"/>
    <x v="21"/>
    <s v="EA"/>
    <n v="1"/>
    <n v="46487"/>
    <x v="12"/>
    <n v="40443.69"/>
    <n v="39246.300000000003"/>
    <n v="-1197.3899999999994"/>
  </r>
  <r>
    <s v="99577-001962"/>
    <s v="LIFEPAK 15 Trending, Masimo SpO2, SpCO, NIBP, 12-Lead ECG, EtCO2, 2 Invasive Pressure Channels, Bluetooth"/>
    <x v="21"/>
    <s v="EA"/>
    <n v="1"/>
    <n v="51302"/>
    <x v="12"/>
    <n v="44632.74"/>
    <n v="43311.6"/>
    <n v="-1321.1399999999994"/>
  </r>
  <r>
    <s v="99577-001963"/>
    <s v="LIFEPAK 15 Trending, Nellcor and Masimo SpO2, NIBP, 12-Lead ECG, EtCO2, 2 Invasive Pressure Channels, Bluetooth"/>
    <x v="21"/>
    <s v="EA"/>
    <n v="1"/>
    <n v="47367"/>
    <x v="12"/>
    <n v="41209.29"/>
    <n v="39988.800000000003"/>
    <n v="-1220.489999999998"/>
  </r>
  <r>
    <s v="99577-001964"/>
    <s v="LIFEPAK 15 Trending, Nellcor and Masimo  SpO2, NIBP, 12-Lead ECG, EtCO2, Bluetooth"/>
    <x v="21"/>
    <s v="EA"/>
    <n v="1"/>
    <n v="44598"/>
    <x v="12"/>
    <n v="38800.26"/>
    <n v="37651.5"/>
    <n v="-1148.760000000002"/>
  </r>
  <r>
    <s v="99577-001966"/>
    <s v="LIFEPAK 15 Trending, Nellcor and Masimo SpO2, NIBP, EtCO2, 2 Invasive Pressure Channels, Bluetooth"/>
    <x v="21"/>
    <s v="EA"/>
    <n v="1"/>
    <n v="37020"/>
    <x v="12"/>
    <n v="32207.4"/>
    <n v="31254.3"/>
    <n v="-953.10000000000218"/>
  </r>
  <r>
    <s v="96577-000015"/>
    <s v="ACLS: FOR TRAINING ONLY. Manual &amp; AED, Trending, Pacing, 12-Lead ECG, BT."/>
    <x v="22"/>
    <s v="EA"/>
    <n v="1"/>
    <n v="20151"/>
    <x v="12"/>
    <n v="17531.37"/>
    <n v="17011.8"/>
    <n v="-519.56999999999971"/>
  </r>
  <r>
    <s v="96577-000016"/>
    <s v="ACLS: FOR TRAINING ONLY. Manual &amp; AED, Trending, Pacing SpO2, NIBP, BT."/>
    <x v="22"/>
    <s v="EA"/>
    <n v="1"/>
    <n v="16226"/>
    <x v="12"/>
    <n v="14116.62"/>
    <n v="13698"/>
    <n v="-418.6200000000008"/>
  </r>
  <r>
    <s v="96577-000017"/>
    <s v="ACLS: FOR TRAINING ONLY. Manual &amp; AED, Trending, Pacing, SpO2, 12-Lead ECG, EtCO2, BT."/>
    <x v="22"/>
    <s v="EA"/>
    <n v="1"/>
    <n v="25322"/>
    <x v="12"/>
    <n v="22030.14"/>
    <n v="21377.7"/>
    <n v="-652.43999999999869"/>
  </r>
  <r>
    <s v="96577-000018"/>
    <s v="ACLS: FOR TRAINING ONLY. Manual &amp; AED, Trending, Pacing, SpO2, NIBP, 12-Lead ECG, EtCO2, SpCO, Temperature, BT."/>
    <x v="22"/>
    <s v="EA"/>
    <n v="1"/>
    <n v="30797"/>
    <x v="12"/>
    <n v="26793.39"/>
    <n v="26000.1"/>
    <n v="-793.29000000000087"/>
  </r>
  <r>
    <s v="96577-000019"/>
    <s v="ACLS: FOR TRAINING ONLY. Manual &amp; AED, Trending, Pacing, SpO2, SpCO, NIBP, 12-Lead ECG, EtCO2, 2 IP channels, BT."/>
    <x v="22"/>
    <s v="EA"/>
    <n v="1"/>
    <n v="31385"/>
    <x v="12"/>
    <n v="27304.95"/>
    <n v="26496.9"/>
    <n v="-808.04999999999927"/>
  </r>
  <r>
    <s v="96577-000020"/>
    <s v="ACLS: FOR TRAINING ONLY. Manual &amp; AED, Pacing, SpO2, NIBP, EtCO2, BT."/>
    <x v="22"/>
    <s v="EA"/>
    <n v="1"/>
    <n v="21034"/>
    <x v="12"/>
    <n v="18299.579999999998"/>
    <n v="17757"/>
    <n v="-542.57999999999811"/>
  </r>
  <r>
    <s v="96577-000021"/>
    <s v="ACLS: FOR TRAINING ONLY. Manual &amp; AED, Pacing, SpO2, NIBP,12-Lead ECG, EtCO2, BT. "/>
    <x v="21"/>
    <s v="EA"/>
    <n v="1"/>
    <n v="27548"/>
    <x v="12"/>
    <n v="23966.76"/>
    <n v="23257.8"/>
    <n v="-708.95999999999913"/>
  </r>
  <r>
    <s v="96577-000022"/>
    <s v="ACLS: FOR TRAINING ONLY. Manual &amp; AED, Pacing, SpO2, SpCO, NIBP,12-Lead ECG, EtCO2, BT. "/>
    <x v="21"/>
    <s v="EA"/>
    <n v="1"/>
    <n v="30573"/>
    <x v="12"/>
    <n v="26598.51"/>
    <n v="25811.1"/>
    <n v="-787.40999999999985"/>
  </r>
  <r>
    <s v="99577-002166"/>
    <s v="LIFEPAK 15 V4 Trending, Pacing, Nellcor SpO2, EtCO2, BT"/>
    <x v="21"/>
    <s v="EA"/>
    <n v="1"/>
    <n v="30600"/>
    <x v="12"/>
    <n v="26622"/>
    <n v="25833.599999999999"/>
    <n v="-788.40000000000146"/>
  </r>
  <r>
    <s v="99577-002167"/>
    <s v="LIFEPAK 15 V4 Trending, Pacing, Sp02, NIBP, 12-Lead ECG, EtCO2,Temp"/>
    <x v="21"/>
    <s v="EA"/>
    <n v="1"/>
    <n v="42314"/>
    <x v="12"/>
    <n v="36813.18"/>
    <n v="35723.699999999997"/>
    <n v="-1089.4800000000032"/>
  </r>
  <r>
    <s v="99577-002168"/>
    <s v="LIFEPAK 15 V4 Trending, Pacing, Nellcor SpO2, NIBP, EtCO2"/>
    <x v="21"/>
    <s v="EA"/>
    <n v="1"/>
    <n v="31556"/>
    <x v="12"/>
    <n v="27453.72"/>
    <n v="26640.9"/>
    <n v="-812.81999999999971"/>
  </r>
  <r>
    <s v="99577-002169"/>
    <s v="LIFEPAK 15 V4 Trending, Pacing, SpO2, SpCO, SpMet, NIBP, 12-Lead ECG, EtCO2, Temp"/>
    <x v="21"/>
    <s v="EA"/>
    <n v="1"/>
    <n v="51482"/>
    <x v="12"/>
    <n v="44789.34"/>
    <n v="43463.7"/>
    <n v="-1325.6399999999994"/>
  </r>
  <r>
    <s v="99577-002170"/>
    <s v="LIFEPAK 15 V4 Trending, Pacing, Nellcor SpO2, NIBP, EtCO2,12-Lead ECG"/>
    <x v="21"/>
    <s v="EA"/>
    <n v="1"/>
    <n v="41416"/>
    <x v="12"/>
    <n v="36031.919999999998"/>
    <n v="34965"/>
    <n v="-1066.9199999999983"/>
  </r>
  <r>
    <s v="99577-002171"/>
    <s v="LIFEPAK 15 V4 Trending, Pacing, Nellcor SpO2, NIBP, 12-Lead ECG, EtCO2, 2 IP Channels"/>
    <x v="21"/>
    <s v="EA"/>
    <n v="1"/>
    <n v="44052"/>
    <x v="12"/>
    <n v="38325.24"/>
    <n v="37190.699999999997"/>
    <n v="-1134.5400000000009"/>
  </r>
  <r>
    <s v="99577-002172"/>
    <s v="LIFEPAK 15 V4 Trending, Pacing, SpO2, SpCO, NIBP, 12-Lead ECG, EtCO2, 2 IP Channels"/>
    <x v="21"/>
    <s v="EA"/>
    <n v="1"/>
    <n v="47800"/>
    <x v="12"/>
    <n v="41586"/>
    <n v="40355.1"/>
    <n v="-1230.9000000000015"/>
  </r>
  <r>
    <s v="99577-002173"/>
    <s v="LIFEPAK 15 V4 Trending, Pacing, SpO2, NIBP, 12-Lead ECG, EtCO2, 2 IP Channels"/>
    <x v="21"/>
    <s v="EA"/>
    <n v="1"/>
    <n v="43216"/>
    <x v="12"/>
    <n v="37597.919999999998"/>
    <n v="36484.199999999997"/>
    <n v="-1113.7200000000012"/>
  </r>
  <r>
    <s v="99577-002174"/>
    <s v="LIFEPAK 15 V4 Trending, Pacing, SpO2, NIBP, EtCO2, 2 IP Channels"/>
    <x v="21"/>
    <s v="EA"/>
    <n v="1"/>
    <n v="33917"/>
    <x v="12"/>
    <n v="29507.79"/>
    <n v="28633.5"/>
    <n v="-874.29000000000087"/>
  </r>
  <r>
    <s v="99577-002175"/>
    <s v="LIFEPAK 15 V4 Trending, Pacing, Nellcor SpO2, NIBP, EtCO2, 2 IP Channels"/>
    <x v="21"/>
    <s v="EA"/>
    <n v="1"/>
    <n v="34199"/>
    <x v="12"/>
    <n v="29753.13"/>
    <n v="28872"/>
    <n v="-881.13000000000102"/>
  </r>
  <r>
    <s v="99577-002176"/>
    <s v="LIFEPAK 15 V4 Trending, Pacing, SpO2, EtCO2"/>
    <x v="21"/>
    <s v="EA"/>
    <n v="1"/>
    <n v="27259"/>
    <x v="12"/>
    <n v="23715.329999999998"/>
    <n v="23013"/>
    <n v="-702.32999999999811"/>
  </r>
  <r>
    <s v="99577-002177"/>
    <s v="LIFEPAK 15 V4 Trending, Pacing, SpO2, EtCO2, 12-Lead ECG"/>
    <x v="21"/>
    <s v="EA"/>
    <n v="1"/>
    <n v="38365"/>
    <x v="12"/>
    <n v="33377.550000000003"/>
    <n v="32389.200000000001"/>
    <n v="-988.35000000000218"/>
  </r>
  <r>
    <s v="99577-002179"/>
    <s v="LIFEPAK 15 V4 Trending, Pacing, Nellcor SpO2, NIBP"/>
    <x v="21"/>
    <s v="EA"/>
    <n v="1"/>
    <n v="25032"/>
    <x v="12"/>
    <n v="21777.84"/>
    <n v="21132.9"/>
    <n v="-644.93999999999869"/>
  </r>
  <r>
    <s v="99577-002180"/>
    <s v="LIFEPAK 15 V4 Trending, Pacing, 12-Lead ECG"/>
    <x v="21"/>
    <s v="EA"/>
    <n v="1"/>
    <n v="30312"/>
    <x v="12"/>
    <n v="26371.439999999999"/>
    <n v="25590.6"/>
    <n v="-780.84000000000015"/>
  </r>
  <r>
    <s v="99577-002181"/>
    <s v="LIFEPAK 15 V4 Trending, Pacing, SpO2, NIBP, 2 IP Channels"/>
    <x v="21"/>
    <s v="EA"/>
    <n v="1"/>
    <n v="28090"/>
    <x v="12"/>
    <n v="24438.3"/>
    <n v="23715"/>
    <n v="-723.29999999999927"/>
  </r>
  <r>
    <s v="99577-002182"/>
    <s v="LIFEPAK 15 V4 Trending, Pacing, SpO2, SpCO, NIBP, EtCO2"/>
    <x v="21"/>
    <s v="EA"/>
    <n v="1"/>
    <n v="35313"/>
    <x v="12"/>
    <n v="30722.31"/>
    <n v="29812.5"/>
    <n v="-909.81000000000131"/>
  </r>
  <r>
    <s v="99577-002183"/>
    <s v="LIFEPAK 15 V4 Trending, Pacing, Nellcor SpO2"/>
    <x v="21"/>
    <s v="EA"/>
    <n v="1"/>
    <n v="21012"/>
    <x v="12"/>
    <n v="18280.439999999999"/>
    <n v="17739"/>
    <n v="-541.43999999999869"/>
  </r>
  <r>
    <s v="99577-002184"/>
    <s v="LIFEPAK 15 V4 Trending, Pacing, Nellcor SpO2, NIBP, 2 IP Channels"/>
    <x v="21"/>
    <s v="EA"/>
    <n v="1"/>
    <n v="28922"/>
    <x v="12"/>
    <n v="25162.14"/>
    <n v="24417"/>
    <n v="-745.13999999999942"/>
  </r>
  <r>
    <s v="99577-002345"/>
    <s v="LIFEPAK 15 V4 Trending, Pacing, SpO2"/>
    <x v="21"/>
    <s v="EA"/>
    <n v="1"/>
    <n v="18998"/>
    <x v="12"/>
    <n v="16528.259999999998"/>
    <n v="16038.9"/>
    <n v="-489.35999999999876"/>
  </r>
  <r>
    <s v="99576-000063"/>
    <s v="LUCAS 3, 3.1,  IN SHIPPING BOX, EN"/>
    <x v="23"/>
    <s v="EA"/>
    <n v="1"/>
    <n v="21337"/>
    <x v="14"/>
    <n v="18776.560000000001"/>
    <n v="18213.650000000001"/>
    <n v="-562.90999999999985"/>
  </r>
  <r>
    <s v="99576-000083"/>
    <s v="LUCAS 3, 3.1, TRAINING UNIT, EN"/>
    <x v="23"/>
    <s v="EA"/>
    <n v="1"/>
    <n v="12645"/>
    <x v="14"/>
    <n v="11127.6"/>
    <n v="10794.42"/>
    <n v="-333.18000000000029"/>
  </r>
  <r>
    <s v="11576-000035"/>
    <s v="LUCAS 1 Carry Bag (Backpack)"/>
    <x v="24"/>
    <s v="EA"/>
    <n v="1"/>
    <n v="839"/>
    <x v="4"/>
    <n v="687.98"/>
    <n v="668.95"/>
    <n v="-19.029999999999973"/>
  </r>
  <r>
    <s v="11576-000046"/>
    <s v="LUCAS 2 Disposable Suction Cup (3 pack)"/>
    <x v="24"/>
    <s v="EA"/>
    <n v="1"/>
    <n v="199"/>
    <x v="4"/>
    <n v="163.18"/>
    <n v="158.1"/>
    <n v="-5.0800000000000125"/>
  </r>
  <r>
    <s v="11576-000047"/>
    <s v="LUCAS 2 Disposable Suction Cup (12 pack)"/>
    <x v="24"/>
    <s v="EA"/>
    <n v="1"/>
    <n v="706"/>
    <x v="4"/>
    <n v="578.92000000000007"/>
    <n v="562.70000000000005"/>
    <n v="-16.220000000000027"/>
  </r>
  <r>
    <s v="11576-000053"/>
    <s v="Back Plate Grip Tape (3 pack)"/>
    <x v="24"/>
    <s v="EA"/>
    <n v="1"/>
    <n v="164"/>
    <x v="4"/>
    <n v="134.48000000000002"/>
    <n v="130.9"/>
    <n v="-3.5800000000000125"/>
  </r>
  <r>
    <s v="11576-000060"/>
    <s v="LUCAS 2 Stand-alone Battery Charger"/>
    <x v="24"/>
    <s v="EA"/>
    <n v="1"/>
    <n v="1657"/>
    <x v="4"/>
    <n v="1358.74"/>
    <n v="1321.75"/>
    <n v="-36.990000000000009"/>
  </r>
  <r>
    <s v="11576-000064"/>
    <s v="LUCAS PCI BACK PLATE"/>
    <x v="24"/>
    <s v="EA"/>
    <n v="1"/>
    <n v="4975"/>
    <x v="4"/>
    <n v="4079.5000000000005"/>
    <n v="3966.95"/>
    <n v="-112.55000000000064"/>
  </r>
  <r>
    <s v="11576-000088"/>
    <s v="LUCAS Slim Back Plate"/>
    <x v="24"/>
    <s v="EA"/>
    <n v="1"/>
    <n v="558"/>
    <x v="4"/>
    <n v="457.56000000000006"/>
    <n v="445.4"/>
    <n v="-12.160000000000082"/>
  </r>
  <r>
    <s v="11576-000089"/>
    <s v="Grip Tape, LUCAS Slim Back Plate"/>
    <x v="24"/>
    <s v="EA"/>
    <n v="1"/>
    <n v="40"/>
    <x v="6"/>
    <n v="33.199999999999996"/>
    <n v="32.299999999999997"/>
    <n v="-0.89999999999999858"/>
  </r>
  <r>
    <s v="11576-000090"/>
    <s v="Grip Tape (3-pack), LUCAS Slim Back Plate"/>
    <x v="24"/>
    <s v="EA"/>
    <n v="1"/>
    <n v="98"/>
    <x v="4"/>
    <n v="80.36"/>
    <n v="78.2"/>
    <n v="-2.1599999999999966"/>
  </r>
  <r>
    <s v="11576-000094"/>
    <s v="LUCAS Carrying Case, Hard Shell"/>
    <x v="24"/>
    <s v="EA"/>
    <n v="1"/>
    <n v="636"/>
    <x v="4"/>
    <n v="521.5200000000001"/>
    <n v="506.6"/>
    <n v="-14.920000000000073"/>
  </r>
  <r>
    <s v="11996-000278"/>
    <s v="LUCAS 1 Connector - Chemtron Air"/>
    <x v="24"/>
    <s v="EA"/>
    <n v="1"/>
    <n v="523"/>
    <x v="4"/>
    <n v="428.86"/>
    <n v="417.35"/>
    <n v="-11.509999999999991"/>
  </r>
  <r>
    <s v="11996-000279"/>
    <s v="LUCAS 1 Connector - Ohmeda Air"/>
    <x v="24"/>
    <s v="EA"/>
    <n v="1"/>
    <n v="523"/>
    <x v="4"/>
    <n v="428.86"/>
    <n v="417.35"/>
    <n v="-11.509999999999991"/>
  </r>
  <r>
    <s v="11996-000280"/>
    <s v="LUCAS 1 Connector - Puritan Bennet Air"/>
    <x v="24"/>
    <s v="EA"/>
    <n v="1"/>
    <n v="523"/>
    <x v="4"/>
    <n v="428.86"/>
    <n v="417.35"/>
    <n v="-11.509999999999991"/>
  </r>
  <r>
    <s v="11996-000281"/>
    <s v="LUCAS 1 Connector - Diss Air"/>
    <x v="24"/>
    <s v="EA"/>
    <n v="1"/>
    <n v="523"/>
    <x v="4"/>
    <n v="428.86"/>
    <n v="417.35"/>
    <n v="-11.509999999999991"/>
  </r>
  <r>
    <s v="11996-000282"/>
    <s v="LUCAS 1 Connector - Schrader Air"/>
    <x v="24"/>
    <s v="EA"/>
    <n v="1"/>
    <n v="523"/>
    <x v="4"/>
    <n v="428.86"/>
    <n v="417.35"/>
    <n v="-11.509999999999991"/>
  </r>
  <r>
    <s v="11996-000283"/>
    <s v="LUCAS 1 Connector - Oxequip Air"/>
    <x v="24"/>
    <s v="EA"/>
    <n v="1"/>
    <n v="523"/>
    <x v="4"/>
    <n v="428.86"/>
    <n v="417.35"/>
    <n v="-11.509999999999991"/>
  </r>
  <r>
    <s v="11996-000285"/>
    <s v="LUCAS 1 Regulator"/>
    <x v="24"/>
    <s v="EA"/>
    <n v="1"/>
    <n v="901"/>
    <x v="4"/>
    <n v="738.82"/>
    <n v="718.25"/>
    <n v="-20.57000000000005"/>
  </r>
  <r>
    <s v="21996-000044"/>
    <s v="LUCAS Back Plate"/>
    <x v="24"/>
    <s v="EA"/>
    <n v="1"/>
    <n v="536"/>
    <x v="4"/>
    <n v="439.52000000000004"/>
    <n v="426.7"/>
    <n v="-12.82000000000005"/>
  </r>
  <r>
    <s v="21996-000061"/>
    <s v="LUCAS 1 Extention Hose"/>
    <x v="24"/>
    <s v="EA"/>
    <n v="1"/>
    <n v="484"/>
    <x v="4"/>
    <n v="396.88000000000005"/>
    <n v="385.9"/>
    <n v="-10.980000000000075"/>
  </r>
  <r>
    <s v="21576-000016"/>
    <s v="LUCAS 2 - REFURBISHING KIT"/>
    <x v="24"/>
    <s v="EA"/>
    <n v="1"/>
    <n v="920"/>
    <x v="4"/>
    <n v="754.40000000000009"/>
    <n v="733.55"/>
    <n v="-20.850000000000136"/>
  </r>
  <r>
    <s v="21576-000023"/>
    <s v="PTFE SPRAY LUBRICANT"/>
    <x v="24"/>
    <s v="EA"/>
    <n v="1"/>
    <n v="211"/>
    <x v="4"/>
    <n v="173.02"/>
    <n v="168.3"/>
    <n v="-4.7199999999999989"/>
  </r>
  <r>
    <s v="21576-000026"/>
    <s v="LUCAS 2 FRAME ASSY"/>
    <x v="24"/>
    <s v="EA"/>
    <n v="1"/>
    <n v="1672"/>
    <x v="4"/>
    <n v="1371.0400000000002"/>
    <n v="1332.8"/>
    <n v="-38.240000000000236"/>
  </r>
  <r>
    <s v="21576-000047"/>
    <s v="SCREW PT K40X12 WN 1452A2"/>
    <x v="24"/>
    <s v="EA"/>
    <n v="1"/>
    <n v="6.2727000000000004"/>
    <x v="4"/>
    <n v="5.1436140000000004"/>
    <n v="5"/>
    <n v="-0.14361400000000035"/>
  </r>
  <r>
    <s v="21576-000089"/>
    <s v="BRACKET, HOOD, LUCAS"/>
    <x v="24"/>
    <s v="EA"/>
    <n v="1"/>
    <n v="552"/>
    <x v="4"/>
    <n v="452.64000000000004"/>
    <n v="440.3"/>
    <n v="-12.340000000000032"/>
  </r>
  <r>
    <s v="21996-000027"/>
    <s v="ADJUSTMENT HANDLE SP"/>
    <x v="24"/>
    <s v="EA"/>
    <n v="1"/>
    <n v="63"/>
    <x v="4"/>
    <n v="51.660000000000004"/>
    <n v="50.15"/>
    <n v="-1.5100000000000051"/>
  </r>
  <r>
    <s v="21996-000036"/>
    <s v="SEAL-SHAFT"/>
    <x v="24"/>
    <s v="EA"/>
    <n v="1"/>
    <n v="5.0161000000000007"/>
    <x v="4"/>
    <n v="4.1132020000000011"/>
    <n v="4"/>
    <n v="-0.11320200000000114"/>
  </r>
  <r>
    <s v="21996-000060"/>
    <s v="TIMING MODULE ASSY (V2)"/>
    <x v="24"/>
    <s v="EA"/>
    <n v="1"/>
    <n v="3330"/>
    <x v="4"/>
    <n v="2730.6000000000004"/>
    <n v="2655.4"/>
    <n v="-75.200000000000273"/>
  </r>
  <r>
    <s v="11576-000036"/>
    <s v="Patient Strap (each)"/>
    <x v="25"/>
    <s v="EA"/>
    <n v="1"/>
    <n v="152"/>
    <x v="4"/>
    <n v="124.64000000000001"/>
    <n v="121.55"/>
    <n v="-3.0900000000000176"/>
  </r>
  <r>
    <s v="11576-000038"/>
    <s v="LUCAS 2 Carrying Bag"/>
    <x v="25"/>
    <s v="EA"/>
    <n v="1"/>
    <n v="486"/>
    <x v="4"/>
    <n v="398.52000000000004"/>
    <n v="387.6"/>
    <n v="-10.920000000000016"/>
  </r>
  <r>
    <s v="11576-000039"/>
    <s v="LUCAS 2 Battery - Rechargeable Lithium Polymer (LiPo)"/>
    <x v="25"/>
    <s v="EA"/>
    <n v="1"/>
    <n v="1014"/>
    <x v="4"/>
    <n v="831.48"/>
    <n v="808.35"/>
    <n v="-23.129999999999995"/>
  </r>
  <r>
    <s v="11576-000048"/>
    <s v="LUCAS 2 12V Car Cable"/>
    <x v="25"/>
    <s v="EA"/>
    <n v="1"/>
    <n v="202"/>
    <x v="4"/>
    <n v="165.64000000000001"/>
    <n v="160.65"/>
    <n v="-4.9900000000000091"/>
  </r>
  <r>
    <s v="11576-000050"/>
    <s v="Patient Strap (Secures patient's arms to support legs of LUCAS - 1pr)"/>
    <x v="25"/>
    <s v="EA"/>
    <n v="1"/>
    <n v="147"/>
    <x v="4"/>
    <n v="120.54"/>
    <n v="117.3"/>
    <n v="-3.2400000000000091"/>
  </r>
  <r>
    <s v="11576-000051"/>
    <s v="Patient Strap (secures patient's arms to support legs of LUCAS - 3 pack)"/>
    <x v="25"/>
    <s v="EA"/>
    <n v="1"/>
    <n v="383"/>
    <x v="4"/>
    <n v="314.06"/>
    <n v="305.14999999999998"/>
    <n v="-8.910000000000025"/>
  </r>
  <r>
    <s v="11576-000052"/>
    <s v="Back Plate Grip Tape"/>
    <x v="25"/>
    <s v="EA"/>
    <n v="1"/>
    <n v="64"/>
    <x v="4"/>
    <n v="52.480000000000004"/>
    <n v="51"/>
    <n v="-1.480000000000004"/>
  </r>
  <r>
    <s v="11576-000069"/>
    <s v="LUCAS PATIENT STRAP-BULK"/>
    <x v="25"/>
    <s v="EA"/>
    <n v="1"/>
    <n v="68"/>
    <x v="4"/>
    <n v="55.760000000000005"/>
    <n v="54.4"/>
    <n v="-1.3600000000000065"/>
  </r>
  <r>
    <s v="11576-000070"/>
    <s v="LUCAS 2 Rubber Bumper"/>
    <x v="25"/>
    <s v="EA"/>
    <n v="1"/>
    <n v="61"/>
    <x v="4"/>
    <n v="50.02"/>
    <n v="48.45"/>
    <n v="-1.5700000000000003"/>
  </r>
  <r>
    <s v="11576-000071"/>
    <s v="Lucas Power Supply"/>
    <x v="25"/>
    <s v="EA"/>
    <n v="1"/>
    <n v="524"/>
    <x v="4"/>
    <n v="429.68"/>
    <n v="418.2"/>
    <n v="-11.480000000000018"/>
  </r>
  <r>
    <s v="11576-000080"/>
    <s v="LUCAS 3 Battery - Dark Grey - Rechargeable LiPo"/>
    <x v="25"/>
    <s v="EA"/>
    <n v="1"/>
    <n v="986"/>
    <x v="4"/>
    <n v="808.5200000000001"/>
    <n v="786.25"/>
    <n v="-22.270000000000095"/>
  </r>
  <r>
    <s v="11576-000091"/>
    <s v="LUCAS 3 Bumpers (Black)"/>
    <x v="25"/>
    <s v="EA"/>
    <n v="1"/>
    <n v="61"/>
    <x v="4"/>
    <n v="50.02"/>
    <n v="48.45"/>
    <n v="-1.5700000000000003"/>
  </r>
  <r>
    <s v="21576-000074"/>
    <s v="LUCAS Stabilization Strap"/>
    <x v="25"/>
    <s v="EA"/>
    <n v="1"/>
    <n v="130"/>
    <x v="4"/>
    <n v="106.60000000000001"/>
    <n v="103.7"/>
    <n v="-2.9000000000000057"/>
  </r>
  <r>
    <s v="21576-000075"/>
    <s v="LUCAS Stabilization Strap (4 pack)"/>
    <x v="25"/>
    <s v="EA"/>
    <n v="1"/>
    <n v="418"/>
    <x v="4"/>
    <n v="342.76000000000005"/>
    <n v="333.2"/>
    <n v="-9.5600000000000591"/>
  </r>
  <r>
    <s v="11576-000037"/>
    <s v="LUCAS STABILIZATION STRAP YELL"/>
    <x v="25"/>
    <s v="EA"/>
    <n v="1"/>
    <n v="505"/>
    <x v="4"/>
    <n v="414.1"/>
    <n v="402.05"/>
    <n v="-12.050000000000011"/>
  </r>
  <r>
    <s v="11576-000065"/>
    <s v="LUCAS STABILIZATION STRAP YELL"/>
    <x v="25"/>
    <s v="EA"/>
    <n v="1"/>
    <n v="124"/>
    <x v="4"/>
    <n v="101.68"/>
    <n v="98.6"/>
    <n v="-3.0800000000000125"/>
  </r>
  <r>
    <s v="21996-000064"/>
    <s v="LUCAS STABILIZATION STRAP IN S"/>
    <x v="25"/>
    <s v="EA"/>
    <n v="1"/>
    <n v="135"/>
    <x v="4"/>
    <n v="110.7"/>
    <n v="107.95"/>
    <n v="-2.75"/>
  </r>
  <r>
    <s v="11576-000072"/>
    <s v="LUCAS 2 Bumpers, Grey pair"/>
    <x v="25"/>
    <s v="EA"/>
    <n v="1"/>
    <n v="60"/>
    <x v="4"/>
    <n v="49.2"/>
    <n v="47.6"/>
    <n v="-1.6000000000000014"/>
  </r>
  <r>
    <s v="11996-000321"/>
    <s v="PADDING-PROTECTIVE, ASSEMBLY"/>
    <x v="25"/>
    <s v="EA"/>
    <n v="1"/>
    <n v="63"/>
    <x v="4"/>
    <n v="51.660000000000004"/>
    <n v="50.15"/>
    <n v="-1.5100000000000051"/>
  </r>
  <r>
    <s v="21576-000006"/>
    <s v="LUCAS 2 - COMPRESSION MODULE"/>
    <x v="25"/>
    <s v="EA"/>
    <n v="1"/>
    <n v="6593"/>
    <x v="4"/>
    <n v="5406.26"/>
    <n v="5257.25"/>
    <n v="-149.01000000000022"/>
  </r>
  <r>
    <s v="21576-000007"/>
    <s v="LUCAS 2 - DRIVE BELT"/>
    <x v="25"/>
    <s v="EA"/>
    <n v="1"/>
    <n v="281"/>
    <x v="4"/>
    <n v="230.42000000000002"/>
    <n v="224.4"/>
    <n v="-6.0200000000000102"/>
  </r>
  <r>
    <s v="21576-000008"/>
    <s v="LUCAS 2 - HOOD WITH USERPANEL"/>
    <x v="25"/>
    <s v="EA"/>
    <n v="1"/>
    <n v="1820"/>
    <x v="4"/>
    <n v="1492.4"/>
    <n v="1450.95"/>
    <n v="-41.450000000000045"/>
  </r>
  <r>
    <s v="21576-000009"/>
    <s v="LUCAS 2 - BELLOWS"/>
    <x v="25"/>
    <s v="EA"/>
    <n v="1"/>
    <n v="786"/>
    <x v="4"/>
    <n v="644.5200000000001"/>
    <n v="626.45000000000005"/>
    <n v="-18.07000000000005"/>
  </r>
  <r>
    <s v="21576-000010"/>
    <s v="LUCAS 2 - ELECTRIC FAN"/>
    <x v="25"/>
    <s v="EA"/>
    <n v="1"/>
    <n v="852"/>
    <x v="4"/>
    <n v="698.6400000000001"/>
    <n v="679.15"/>
    <n v="-19.490000000000123"/>
  </r>
  <r>
    <s v="21576-000011"/>
    <s v="LUCAS 2 - ELECTRIC MOTOR"/>
    <x v="25"/>
    <s v="EA"/>
    <n v="1"/>
    <n v="2189"/>
    <x v="4"/>
    <n v="1794.9800000000002"/>
    <n v="1745.05"/>
    <n v="-49.930000000000291"/>
  </r>
  <r>
    <s v="21576-000012"/>
    <s v="LUCAS 2 - SHAFT SEAL, GREY"/>
    <x v="25"/>
    <s v="EA"/>
    <n v="1"/>
    <n v="20"/>
    <x v="4"/>
    <n v="16.400000000000002"/>
    <n v="16.010000000000002"/>
    <n v="-0.39000000000000057"/>
  </r>
  <r>
    <s v="21576-000013"/>
    <s v="LUCAS 2 - SUPPORT LEG"/>
    <x v="25"/>
    <s v="EA"/>
    <n v="1"/>
    <n v="1309"/>
    <x v="4"/>
    <n v="1073.3800000000001"/>
    <n v="1043.8"/>
    <n v="-29.580000000000155"/>
  </r>
  <r>
    <s v="21576-000018"/>
    <s v="LUCAS 2 CARRY BALL SCREWGREASE"/>
    <x v="25"/>
    <s v="EA"/>
    <n v="1"/>
    <n v="111"/>
    <x v="4"/>
    <n v="91.02000000000001"/>
    <n v="88.4"/>
    <n v="-2.6200000000000045"/>
  </r>
  <r>
    <s v="21576-000019"/>
    <s v="LUCAS 2 INTERNAL COMMUNICATION"/>
    <x v="25"/>
    <s v="EA"/>
    <n v="1"/>
    <n v="346"/>
    <x v="4"/>
    <n v="283.72000000000003"/>
    <n v="276.25"/>
    <n v="-7.4700000000000273"/>
  </r>
  <r>
    <s v="21576-000020"/>
    <s v="LUCAS 2 HOOD COMMUNICATION CAB"/>
    <x v="25"/>
    <s v="EA"/>
    <n v="1"/>
    <n v="364"/>
    <x v="4"/>
    <n v="298.48"/>
    <n v="289.85000000000002"/>
    <n v="-8.6299999999999955"/>
  </r>
  <r>
    <s v="21576-000025"/>
    <s v="BATTERY CONNECTOR BOARD"/>
    <x v="25"/>
    <s v="EA"/>
    <n v="1"/>
    <n v="327"/>
    <x v="4"/>
    <n v="268.14000000000004"/>
    <n v="260.10000000000002"/>
    <n v="-8.0400000000000205"/>
  </r>
  <r>
    <s v="21576-000027"/>
    <s v="LUCAS 2 POWER INLET"/>
    <x v="25"/>
    <s v="EA"/>
    <n v="1"/>
    <n v="287"/>
    <x v="4"/>
    <n v="235.34000000000003"/>
    <n v="229.5"/>
    <n v="-5.8400000000000318"/>
  </r>
  <r>
    <s v="21576-000050"/>
    <s v="AXEL-ANGLE SHAFT"/>
    <x v="25"/>
    <s v="EA"/>
    <n v="1"/>
    <n v="13.802000000000001"/>
    <x v="4"/>
    <n v="11.317640000000003"/>
    <n v="11.01"/>
    <n v="-0.3076400000000028"/>
  </r>
  <r>
    <s v="21576-000063"/>
    <s v="SCREW MRX-H M3X50 A2 DIN7985"/>
    <x v="25"/>
    <s v="EA"/>
    <n v="1"/>
    <n v="6.2727000000000004"/>
    <x v="4"/>
    <n v="5.1436140000000004"/>
    <n v="5"/>
    <n v="-0.14361400000000035"/>
  </r>
  <r>
    <s v="21576-000064"/>
    <s v="SCREW MFT M5X20 A2"/>
    <x v="25"/>
    <s v="EA"/>
    <n v="1"/>
    <n v="7.5293000000000001"/>
    <x v="4"/>
    <n v="6.1740260000000005"/>
    <n v="6"/>
    <n v="-0.17402600000000046"/>
  </r>
  <r>
    <s v="21576-000066"/>
    <s v="LUCAS 2 - COMPRESSION MODULE 2"/>
    <x v="25"/>
    <s v="EA"/>
    <n v="1"/>
    <n v="6715"/>
    <x v="4"/>
    <n v="5506.3"/>
    <n v="5354.15"/>
    <n v="-152.15000000000055"/>
  </r>
  <r>
    <s v="21576-000067"/>
    <s v="LUCAS 2 - HOOD WITH USERPANEL"/>
    <x v="25"/>
    <s v="EA"/>
    <n v="1"/>
    <n v="1417"/>
    <x v="4"/>
    <n v="1161.94"/>
    <n v="1129.6500000000001"/>
    <n v="-32.289999999999964"/>
  </r>
  <r>
    <s v="21576-000070"/>
    <s v="LUCAS 2 INTERNAL COMMUNICATION"/>
    <x v="25"/>
    <s v="EA"/>
    <n v="1"/>
    <n v="235"/>
    <x v="4"/>
    <n v="192.70000000000002"/>
    <n v="187"/>
    <n v="-5.7000000000000171"/>
  </r>
  <r>
    <s v="21576-000072"/>
    <s v="LUCAS 2 POWER INLET 2.2"/>
    <x v="25"/>
    <s v="EA"/>
    <n v="1"/>
    <n v="403"/>
    <x v="4"/>
    <n v="330.46000000000004"/>
    <n v="321.3"/>
    <n v="-9.160000000000025"/>
  </r>
  <r>
    <s v="21576-000080"/>
    <s v="HOOD, WITH USER PANEL, LUCAS 3"/>
    <x v="25"/>
    <s v="EA"/>
    <n v="1"/>
    <n v="925"/>
    <x v="4"/>
    <n v="758.50000000000011"/>
    <n v="737.8"/>
    <n v="-20.700000000000159"/>
  </r>
  <r>
    <s v="21576-000081"/>
    <s v="LEG, SUPPORT, LUCAS 3"/>
    <x v="25"/>
    <s v="EA"/>
    <n v="1"/>
    <n v="500"/>
    <x v="4"/>
    <n v="410.00000000000006"/>
    <n v="398.65"/>
    <n v="-11.35000000000008"/>
  </r>
  <r>
    <s v="11996-000471"/>
    <s v="4G Modem: Verizon Cellular non-Kore (customer data plan)"/>
    <x v="13"/>
    <s v="EA"/>
    <n v="1"/>
    <n v="1648"/>
    <x v="12"/>
    <n v="1433.76"/>
    <n v="1391.4"/>
    <n v="-42.3599999999999"/>
  </r>
  <r>
    <s v="11996-000474"/>
    <s v="4G Modem: Verizon Cellular Kore (Stryker data plan)"/>
    <x v="13"/>
    <s v="EA"/>
    <n v="1"/>
    <n v="1648"/>
    <x v="12"/>
    <n v="1433.76"/>
    <n v="1391.4"/>
    <n v="-42.3599999999999"/>
  </r>
  <r>
    <s v="11996-000475"/>
    <s v="4G Modem: AT&amp;T Cellular Kore (Stryker data plan)"/>
    <x v="13"/>
    <s v="EA"/>
    <n v="1"/>
    <n v="1648"/>
    <x v="12"/>
    <n v="1433.76"/>
    <n v="1391.4"/>
    <n v="-42.3599999999999"/>
  </r>
  <r>
    <s v="11996-000476"/>
    <s v="ASSEMBLY, GATEWAY, 4G, MULTITE"/>
    <x v="13"/>
    <s v="EA"/>
    <n v="1"/>
    <n v="1648"/>
    <x v="12"/>
    <n v="1433.76"/>
    <n v="1391.4"/>
    <n v="-42.3599999999999"/>
  </r>
  <r>
    <s v="11996-000479"/>
    <s v="ASSEMBLY,GATEWAY,4G,WIFI,VOICE"/>
    <x v="13"/>
    <s v="EA"/>
    <n v="1"/>
    <n v="3139"/>
    <x v="12"/>
    <n v="2730.93"/>
    <n v="2650.5"/>
    <n v="-80.429999999999836"/>
  </r>
  <r>
    <s v="11996-000480"/>
    <s v="ASSEMBLY,GATEWAY,4G,WIFI,VOICE"/>
    <x v="13"/>
    <s v="EA"/>
    <n v="1"/>
    <n v="3139"/>
    <x v="12"/>
    <n v="2730.93"/>
    <n v="2650.5"/>
    <n v="-80.429999999999836"/>
  </r>
  <r>
    <s v="11996-000484"/>
    <s v="ASSEMBLY,GATEWAY,4G,WIFI,VOICE"/>
    <x v="13"/>
    <s v="EA"/>
    <n v="1"/>
    <n v="3139"/>
    <x v="12"/>
    <n v="2730.93"/>
    <n v="2650.5"/>
    <n v="-80.429999999999836"/>
  </r>
  <r>
    <s v="11996-000526"/>
    <s v="ASSEMBLY, GATEWAY, 4G, MULTITE"/>
    <x v="13"/>
    <s v="EA"/>
    <n v="1"/>
    <n v="1648"/>
    <x v="12"/>
    <n v="1433.76"/>
    <n v="1391.4"/>
    <n v="-42.3599999999999"/>
  </r>
  <r>
    <s v="21996-000109"/>
    <s v="TITAN III -Wifi Gateway"/>
    <x v="13"/>
    <s v="EA"/>
    <n v="1"/>
    <n v="1415"/>
    <x v="12"/>
    <n v="1231.05"/>
    <n v="1195.2"/>
    <n v="-35.849999999999909"/>
  </r>
  <r>
    <s v="21996-000110"/>
    <s v="Titan III Trio – WiFi &amp;Cellular&amp; Fast Audio Gateway, No Sim "/>
    <x v="13"/>
    <s v="EA"/>
    <n v="1"/>
    <n v="3597"/>
    <x v="12"/>
    <n v="3129.39"/>
    <n v="3036.6"/>
    <n v="-92.789999999999964"/>
  </r>
  <r>
    <s v="50998-000011"/>
    <s v="OSITECH WIRELESS PART REPLACEMENT"/>
    <x v="13"/>
    <s v="EA"/>
    <n v="1"/>
    <n v="184"/>
    <x v="12"/>
    <n v="160.08000000000001"/>
    <n v="155.69999999999999"/>
    <n v="-4.3800000000000239"/>
  </r>
  <r>
    <s v="21330-001024"/>
    <s v="ADAPTER ASSY-ELECTRODE,HARD PADDLE,PAD PRINTED"/>
    <x v="6"/>
    <s v="EA"/>
    <n v="1"/>
    <n v="119"/>
    <x v="4"/>
    <n v="97.580000000000013"/>
    <n v="95.2"/>
    <n v="-2.3800000000000097"/>
  </r>
  <r>
    <s v="26500-002408"/>
    <s v="LIFEPAK 15 Operating Instructions"/>
    <x v="6"/>
    <s v="EA"/>
    <n v="1"/>
    <n v="98"/>
    <x v="4"/>
    <n v="80.36"/>
    <n v="78.2"/>
    <n v="-2.1599999999999966"/>
  </r>
  <r>
    <s v="31115788"/>
    <s v="ECG electrodes, High adhesion - quantity 600 (120 5-packs)"/>
    <x v="6"/>
    <s v="EA"/>
    <n v="1"/>
    <n v="614"/>
    <x v="7"/>
    <n v="448.21999999999997"/>
    <n v="156.75"/>
    <n v="-291.46999999999997"/>
  </r>
  <r>
    <s v="31115796"/>
    <s v="ECG electrodes, High adhesion - quantity 600 (200 3-packs)"/>
    <x v="6"/>
    <s v="EA"/>
    <n v="1"/>
    <n v="614"/>
    <x v="8"/>
    <n v="442.08"/>
    <n v="432"/>
    <n v="-10.079999999999984"/>
  </r>
  <r>
    <s v="SEM-EC"/>
    <s v="SMART EQUIPMENT MANAGEMENT - EC"/>
    <x v="26"/>
    <s v="EA"/>
    <n v="1"/>
    <e v="#N/A"/>
    <x v="4"/>
    <e v="#N/A"/>
    <n v="195.5"/>
    <e v="#N/A"/>
  </r>
  <r>
    <s v="PMONLY"/>
    <s v="PROCARE-SVC-LIFEPAK-FIELD-REPAIR"/>
    <x v="17"/>
    <s v="EA"/>
    <n v="1"/>
    <e v="#N/A"/>
    <x v="4"/>
    <e v="#N/A"/>
    <e v="#N/A"/>
    <e v="#N/A"/>
  </r>
  <r>
    <s v="REPAIR-PLT"/>
    <s v="PROCARE-SVC-LIFEPAK-FIELD-REPAIR"/>
    <x v="17"/>
    <s v="EA"/>
    <n v="1"/>
    <e v="#N/A"/>
    <x v="4"/>
    <e v="#N/A"/>
    <e v="#N/A"/>
    <e v="#N/A"/>
  </r>
  <r>
    <s v="PM AND PARTS LABOR TRAVEL"/>
    <s v="PROCARE-SVC-LIFEPAK-FIELD-REPAIR"/>
    <x v="17"/>
    <s v="EA"/>
    <n v="1"/>
    <e v="#N/A"/>
    <x v="4"/>
    <e v="#N/A"/>
    <e v="#N/A"/>
    <e v="#N/A"/>
  </r>
  <r>
    <s v="BATTERYSERVICE"/>
    <s v="PROCARE-SVC-LIFEPAK-FIELD-REPAIR"/>
    <x v="17"/>
    <s v="EA"/>
    <n v="1"/>
    <e v="#N/A"/>
    <x v="4"/>
    <e v="#N/A"/>
    <e v="#N/A"/>
    <e v="#N/A"/>
  </r>
  <r>
    <s v="LP15-CASE-CHG"/>
    <s v="PROCARE-SVC-LIFEPAK-FIELD-REPAIR"/>
    <x v="27"/>
    <s v="EA"/>
    <n v="1"/>
    <e v="#N/A"/>
    <x v="4"/>
    <e v="#N/A"/>
    <e v="#N/A"/>
    <e v="#N/A"/>
  </r>
  <r>
    <s v="PMONLY"/>
    <s v="PROCARE-SVC-LIFEPAK-DEPOT-REPAIR"/>
    <x v="17"/>
    <s v="EA"/>
    <n v="1"/>
    <e v="#N/A"/>
    <x v="4"/>
    <e v="#N/A"/>
    <e v="#N/A"/>
    <e v="#N/A"/>
  </r>
  <r>
    <s v="REPAIR-PLT"/>
    <s v="PROCARE-SVC-LIFEPAK-DEPOT-REPAIR"/>
    <x v="17"/>
    <s v="EA"/>
    <n v="1"/>
    <e v="#N/A"/>
    <x v="4"/>
    <e v="#N/A"/>
    <e v="#N/A"/>
    <e v="#N/A"/>
  </r>
  <r>
    <s v="PM AND PARTS LABOR TRAVEL"/>
    <s v="PROCARE-SVC-LIFEPAK-DEPOT-REPAIR"/>
    <x v="17"/>
    <s v="EA"/>
    <n v="1"/>
    <e v="#N/A"/>
    <x v="4"/>
    <e v="#N/A"/>
    <e v="#N/A"/>
    <e v="#N/A"/>
  </r>
  <r>
    <s v="BATTERYSERVICE"/>
    <s v="PROCARE-SVC-LIFEPAK-DEPOT-REPAIR"/>
    <x v="17"/>
    <s v="EA"/>
    <n v="1"/>
    <e v="#N/A"/>
    <x v="4"/>
    <e v="#N/A"/>
    <m/>
    <m/>
  </r>
  <r>
    <s v="LP15-CASE-CHG"/>
    <s v="PROCARE-SVC-LIFEPAK-DEPOT-REPAIR"/>
    <x v="27"/>
    <s v="EA"/>
    <n v="1"/>
    <e v="#N/A"/>
    <x v="4"/>
    <e v="#N/A"/>
    <m/>
    <m/>
  </r>
  <r>
    <s v="PMONLY"/>
    <s v="PROCARE-SVC-35-FIELD-REPAIR"/>
    <x v="17"/>
    <s v="EA"/>
    <n v="1"/>
    <e v="#N/A"/>
    <x v="4"/>
    <e v="#N/A"/>
    <m/>
    <m/>
  </r>
  <r>
    <s v="REPAIR-PLT"/>
    <s v="PROCARE-SVC-35-FIELD-REPAIR"/>
    <x v="17"/>
    <s v="EA"/>
    <n v="1"/>
    <e v="#N/A"/>
    <x v="4"/>
    <e v="#N/A"/>
    <m/>
    <m/>
  </r>
  <r>
    <s v="PM AND PARTS LABOR TRAVEL"/>
    <s v="PROCARE-SVC-35-FIELD-REPAIR"/>
    <x v="17"/>
    <s v="EA"/>
    <n v="1"/>
    <e v="#N/A"/>
    <x v="4"/>
    <e v="#N/A"/>
    <m/>
    <m/>
  </r>
  <r>
    <s v="BATTERYSERVICE"/>
    <s v="PROCARE-SVC-35-FIELD-REPAIR"/>
    <x v="17"/>
    <s v="EA"/>
    <n v="1"/>
    <e v="#N/A"/>
    <x v="4"/>
    <e v="#N/A"/>
    <m/>
    <m/>
  </r>
  <r>
    <s v="LP35-CASE-CHG"/>
    <s v="PROCARE-SVC-35-FIELD-REPAIR"/>
    <x v="27"/>
    <s v="EA"/>
    <n v="1"/>
    <e v="#N/A"/>
    <x v="4"/>
    <e v="#N/A"/>
    <m/>
    <m/>
  </r>
  <r>
    <s v="PMONLY"/>
    <s v="PROCARE-SVC-35-DEPOT-REPAIR"/>
    <x v="17"/>
    <s v="EA"/>
    <n v="1"/>
    <e v="#N/A"/>
    <x v="4"/>
    <e v="#N/A"/>
    <e v="#N/A"/>
    <e v="#N/A"/>
  </r>
  <r>
    <s v="REPAIR-PLT"/>
    <s v="PROCARE-SVC-35-DEPOT-REPAIR"/>
    <x v="17"/>
    <s v="EA"/>
    <n v="1"/>
    <e v="#N/A"/>
    <x v="4"/>
    <e v="#N/A"/>
    <e v="#N/A"/>
    <e v="#N/A"/>
  </r>
  <r>
    <s v="PM AND PARTS LABOR TRAVEL"/>
    <s v="PROCARE-SVC-35-DEPOT-REPAIR"/>
    <x v="17"/>
    <s v="EA"/>
    <n v="1"/>
    <e v="#N/A"/>
    <x v="4"/>
    <e v="#N/A"/>
    <e v="#N/A"/>
    <e v="#N/A"/>
  </r>
  <r>
    <s v="BATTERYSERVICE"/>
    <s v="PROCARE-SVC-35-DEPOT-REPAIR"/>
    <x v="17"/>
    <s v="EA"/>
    <n v="1"/>
    <e v="#N/A"/>
    <x v="4"/>
    <e v="#N/A"/>
    <e v="#N/A"/>
    <e v="#N/A"/>
  </r>
  <r>
    <s v="LP35-CASE-CHG"/>
    <s v="PROCARE-SVC-35-FIELD-REPAIR"/>
    <x v="27"/>
    <s v="EA"/>
    <n v="1"/>
    <e v="#N/A"/>
    <x v="4"/>
    <e v="#N/A"/>
    <e v="#N/A"/>
    <e v="#N/A"/>
  </r>
  <r>
    <s v="PMONLY"/>
    <s v="PROCARE-SVC-AED-FIELD-REPAIR"/>
    <x v="17"/>
    <s v="EA"/>
    <n v="1"/>
    <e v="#N/A"/>
    <x v="4"/>
    <e v="#N/A"/>
    <e v="#N/A"/>
    <e v="#N/A"/>
  </r>
  <r>
    <s v="REPAIR-PLT"/>
    <s v="PROCARE-SVC-AED-FIELD-REPAIR"/>
    <x v="17"/>
    <s v="EA"/>
    <n v="1"/>
    <e v="#N/A"/>
    <x v="4"/>
    <e v="#N/A"/>
    <e v="#N/A"/>
    <e v="#N/A"/>
  </r>
  <r>
    <s v="PMONLY"/>
    <s v="PROCARE-SVC-AED-DEPOT-REPAIR"/>
    <x v="17"/>
    <s v="EA"/>
    <n v="1"/>
    <e v="#N/A"/>
    <x v="4"/>
    <e v="#N/A"/>
    <e v="#N/A"/>
    <e v="#N/A"/>
  </r>
  <r>
    <s v="PMONLY"/>
    <s v="PROCARE-SVC-LUCAS-FIELD-REPAIR"/>
    <x v="17"/>
    <s v="EA"/>
    <n v="1"/>
    <e v="#N/A"/>
    <x v="4"/>
    <e v="#N/A"/>
    <e v="#N/A"/>
    <e v="#N/A"/>
  </r>
  <r>
    <s v="REPAIR-PLT"/>
    <s v="PROCARE-SVC-LUCAS-FIELD-REPAIR"/>
    <x v="17"/>
    <s v="EA"/>
    <n v="1"/>
    <e v="#N/A"/>
    <x v="4"/>
    <e v="#N/A"/>
    <m/>
    <m/>
  </r>
  <r>
    <s v="PM AND PARTS LABOR TRAVEL"/>
    <s v="PROCARE-SVC-LUCAS-FIELD-REPAIR"/>
    <x v="17"/>
    <s v="EA"/>
    <n v="1"/>
    <e v="#N/A"/>
    <x v="4"/>
    <e v="#N/A"/>
    <m/>
    <m/>
  </r>
  <r>
    <s v="BATTERYSERVICE"/>
    <s v="PROCARE-SVC-LUCAS-FIELD-REPAIR"/>
    <x v="17"/>
    <s v="EA"/>
    <n v="1"/>
    <e v="#N/A"/>
    <x v="4"/>
    <e v="#N/A"/>
    <m/>
    <m/>
  </r>
  <r>
    <s v="PMONLY"/>
    <s v="PROCARE-SVC-LUCAS-DEPOT-REPAIR"/>
    <x v="17"/>
    <s v="EA"/>
    <n v="1"/>
    <e v="#N/A"/>
    <x v="4"/>
    <e v="#N/A"/>
    <m/>
    <m/>
  </r>
  <r>
    <s v="REPAIR-PLT"/>
    <s v="PROCARE-SVC-LUCAS-DEPOT-REPAIR"/>
    <x v="17"/>
    <s v="EA"/>
    <n v="1"/>
    <e v="#N/A"/>
    <x v="4"/>
    <e v="#N/A"/>
    <m/>
    <m/>
  </r>
  <r>
    <s v="BATTERYSERVICE"/>
    <s v="PROCARE-SVC-LUCAS-DEPOT-REPAIR"/>
    <x v="17"/>
    <s v="EA"/>
    <n v="1"/>
    <e v="#N/A"/>
    <x v="4"/>
    <e v="#N/A"/>
    <m/>
    <m/>
  </r>
  <r>
    <s v="PMONLY"/>
    <s v="PROCARE-PRT-LUCAS"/>
    <x v="17"/>
    <s v="EA"/>
    <n v="1"/>
    <e v="#N/A"/>
    <x v="4"/>
    <e v="#N/A"/>
    <e v="#N/A"/>
    <e v="#N/A"/>
  </r>
  <r>
    <s v="REPAIR-PLT"/>
    <s v="PROCARE-PRT-LUCAS"/>
    <x v="17"/>
    <s v="EA"/>
    <n v="1"/>
    <e v="#N/A"/>
    <x v="4"/>
    <e v="#N/A"/>
    <e v="#N/A"/>
    <e v="#N/A"/>
  </r>
  <r>
    <s v="PM AND PARTS LABOR TRAVEL"/>
    <s v="PROCARE-PRT-LUCAS"/>
    <x v="17"/>
    <s v="EA"/>
    <n v="1"/>
    <e v="#N/A"/>
    <x v="4"/>
    <e v="#N/A"/>
    <e v="#N/A"/>
    <e v="#N/A"/>
  </r>
  <r>
    <s v="BATTERYSERVICE"/>
    <s v="PROCARE-PRT-LUCAS"/>
    <x v="17"/>
    <s v="EA"/>
    <n v="1"/>
    <e v="#N/A"/>
    <x v="4"/>
    <e v="#N/A"/>
    <e v="#N/A"/>
    <e v="#N/A"/>
  </r>
  <r>
    <s v="PMONLY"/>
    <s v="PROCARE-PRT-DEFIB"/>
    <x v="17"/>
    <s v="EA"/>
    <n v="1"/>
    <e v="#N/A"/>
    <x v="4"/>
    <e v="#N/A"/>
    <e v="#N/A"/>
    <e v="#N/A"/>
  </r>
  <r>
    <s v="REPAIR-PLT"/>
    <s v="PROCARE-PRT-DEFIB"/>
    <x v="17"/>
    <s v="EA"/>
    <n v="1"/>
    <e v="#N/A"/>
    <x v="4"/>
    <e v="#N/A"/>
    <e v="#N/A"/>
    <e v="#N/A"/>
  </r>
  <r>
    <s v="PM AND PARTS LABOR TRAVEL"/>
    <s v="PROCARE-PRT-DEFIB"/>
    <x v="17"/>
    <s v="EA"/>
    <n v="1"/>
    <e v="#N/A"/>
    <x v="4"/>
    <e v="#N/A"/>
    <e v="#N/A"/>
    <e v="#N/A"/>
  </r>
  <r>
    <s v="BATTERYSERVICE"/>
    <s v="PROCARE-PRT-DEFIB"/>
    <x v="17"/>
    <s v="EA"/>
    <n v="1"/>
    <e v="#N/A"/>
    <x v="4"/>
    <e v="#N/A"/>
    <e v="#N/A"/>
    <e v="#N/A"/>
  </r>
  <r>
    <s v="78000459"/>
    <s v="LIFELINKcentral NON CONNECTED Device Upload"/>
    <x v="28"/>
    <s v="EA"/>
    <n v="1"/>
    <n v="27"/>
    <x v="12"/>
    <n v="23.49"/>
    <n v="22.5"/>
    <n v="-0.98999999999999844"/>
  </r>
  <r>
    <s v="78000417"/>
    <s v="LIFELINKcentral Premium, US 1Yr"/>
    <x v="28"/>
    <s v="EA"/>
    <n v="1"/>
    <n v="239"/>
    <x v="12"/>
    <n v="207.93"/>
    <n v="201.6"/>
    <n v="-6.3300000000000125"/>
  </r>
  <r>
    <s v="78000418"/>
    <s v="LIFELINKcentral Premium US 2Yr"/>
    <x v="28"/>
    <s v="EA"/>
    <n v="1"/>
    <n v="431"/>
    <x v="12"/>
    <n v="374.96999999999997"/>
    <n v="363.6"/>
    <n v="-11.369999999999948"/>
  </r>
  <r>
    <s v="78000419"/>
    <s v="LIFELINKcentral Premium US 4Yr"/>
    <x v="28"/>
    <s v="EA"/>
    <n v="1"/>
    <n v="719"/>
    <x v="12"/>
    <n v="625.53"/>
    <n v="606.6"/>
    <n v="-18.92999999999995"/>
  </r>
  <r>
    <s v="78000420"/>
    <s v="LIFELINKcentral Premium US 8Yr"/>
    <x v="28"/>
    <s v="EA"/>
    <n v="1"/>
    <n v="1340"/>
    <x v="12"/>
    <n v="1165.8"/>
    <n v="1131.3"/>
    <n v="-34.5"/>
  </r>
  <r>
    <s v="78000421"/>
    <s v="LIFELINKcentral Premium, 1Yr Non-Physio"/>
    <x v="28"/>
    <s v="EA"/>
    <n v="1"/>
    <n v="239"/>
    <x v="12"/>
    <n v="207.93"/>
    <n v="201.6"/>
    <n v="-6.3300000000000125"/>
  </r>
  <r>
    <s v="78000422"/>
    <s v="LIFELINKcentral Premium, 2Yr Non-Physio"/>
    <x v="28"/>
    <s v="EA"/>
    <n v="1"/>
    <n v="431"/>
    <x v="12"/>
    <n v="374.96999999999997"/>
    <n v="363.6"/>
    <n v="-11.369999999999948"/>
  </r>
  <r>
    <s v="78000423"/>
    <s v="LIFELINKcentral Premium, 4Yr Non-Physio"/>
    <x v="28"/>
    <s v="EA"/>
    <n v="1"/>
    <n v="719"/>
    <x v="12"/>
    <n v="625.53"/>
    <n v="606.6"/>
    <n v="-18.92999999999995"/>
  </r>
  <r>
    <s v="78000455"/>
    <s v="LIFELINKcentral Pro LICENSE 1YR"/>
    <x v="28"/>
    <s v="EA"/>
    <n v="1"/>
    <n v="138"/>
    <x v="12"/>
    <n v="120.06"/>
    <n v="116.1"/>
    <n v="-3.960000000000008"/>
  </r>
  <r>
    <s v="78000456"/>
    <s v="LIFELINKcentral Pro LICENSE 2YR"/>
    <x v="28"/>
    <s v="EA"/>
    <n v="1"/>
    <n v="246"/>
    <x v="12"/>
    <n v="214.02"/>
    <n v="207.9"/>
    <n v="-6.1200000000000045"/>
  </r>
  <r>
    <s v="78000457"/>
    <s v="LIFELINKcentral Pro LICENSE 4YR"/>
    <x v="28"/>
    <s v="EA"/>
    <n v="1"/>
    <n v="437"/>
    <x v="12"/>
    <n v="380.19"/>
    <n v="369"/>
    <n v="-11.189999999999998"/>
  </r>
  <r>
    <s v="78000458"/>
    <s v="LIFELINKCENTRAL PROLICENSE 8YR"/>
    <x v="28"/>
    <s v="EA"/>
    <n v="1"/>
    <n v="821"/>
    <x v="12"/>
    <n v="714.27"/>
    <n v="693"/>
    <n v="-21.269999999999982"/>
  </r>
  <r>
    <s v="301-000-000"/>
    <s v="McGRATH MAC EMS Video Laryngoscope"/>
    <x v="29"/>
    <s v="EA"/>
    <n v="1"/>
    <n v="3879"/>
    <x v="9"/>
    <n v="3297.15"/>
    <n v="3202.32"/>
    <n v="-94.829999999999927"/>
  </r>
  <r>
    <s v="11600-000030"/>
    <s v="CODE-STAT 11 DATA REVIEW SEAT"/>
    <x v="16"/>
    <s v="EA"/>
    <n v="1"/>
    <n v="3888"/>
    <x v="11"/>
    <n v="3265.92"/>
    <n v="3186.9"/>
    <n v="-79.019999999999982"/>
  </r>
  <r>
    <s v="11600-000029"/>
    <s v="CODE-STAT ENTERPRISE SUBSCRIPT"/>
    <x v="16"/>
    <s v="EA"/>
    <n v="1"/>
    <n v="63109"/>
    <x v="11"/>
    <n v="53011.56"/>
    <n v="51727.5"/>
    <n v="-1284.0599999999977"/>
  </r>
  <r>
    <s v="50998-000025"/>
    <s v="PLAN,DATA,4 YEAR, LPCR2"/>
    <x v="14"/>
    <s v="EA"/>
    <n v="1"/>
    <n v="643"/>
    <x v="12"/>
    <n v="559.41"/>
    <n v="542.70000000000005"/>
    <n v="-16.709999999999923"/>
  </r>
  <r>
    <s v="50998-000026"/>
    <s v="PLAN,DATA,8 YEAR, LPCR2"/>
    <x v="14"/>
    <s v="EA"/>
    <n v="1"/>
    <n v="845"/>
    <x v="12"/>
    <n v="735.15"/>
    <n v="712.8"/>
    <n v="-22.350000000000023"/>
  </r>
  <r>
    <s v="21340-000769"/>
    <s v="APPLICATION, LIFENET PCGATEWAY"/>
    <x v="18"/>
    <s v="EA"/>
    <n v="1"/>
    <n v="618"/>
    <x v="12"/>
    <n v="537.66"/>
    <n v="522"/>
    <n v="-15.659999999999968"/>
  </r>
  <r>
    <s v="300-000-100"/>
    <s v="LARYNGOSCOPE,CASE, MCGRATH"/>
    <x v="11"/>
    <s v="EA"/>
    <n v="1"/>
    <n v="165"/>
    <x v="9"/>
    <n v="140.25"/>
    <n v="136.4"/>
    <n v="-3.8499999999999943"/>
  </r>
  <r>
    <s v="11996-000456"/>
    <s v="RD SET DCI, 3ft. Adult Reusable Sensor, 1/box"/>
    <x v="12"/>
    <s v="EA"/>
    <n v="1"/>
    <n v="431"/>
    <x v="4"/>
    <n v="353.42"/>
    <n v="343.4"/>
    <n v="-10.020000000000039"/>
  </r>
  <r>
    <s v="11996-000455"/>
    <s v="RD SET DCIP, Pediatric Reusable Sensor, 1/box"/>
    <x v="12"/>
    <s v="EA"/>
    <n v="1"/>
    <n v="431"/>
    <x v="4"/>
    <n v="353.42"/>
    <n v="343.4"/>
    <n v="-10.020000000000039"/>
  </r>
  <r>
    <s v="11996-000508"/>
    <s v="RD SET DBI, Adult Reusable Soft Sensor 1/box"/>
    <x v="12"/>
    <s v="EA"/>
    <n v="1"/>
    <n v="479"/>
    <x v="4"/>
    <n v="392.78000000000003"/>
    <n v="381.65"/>
    <n v="-11.130000000000052"/>
  </r>
  <r>
    <s v="11996-000509"/>
    <s v="RD SET Reusable Ear Sensor TC-I"/>
    <x v="12"/>
    <s v="EA"/>
    <n v="1"/>
    <n v="469"/>
    <x v="4"/>
    <n v="384.58000000000004"/>
    <n v="374"/>
    <n v="-10.580000000000041"/>
  </r>
  <r>
    <s v="11996-000518"/>
    <s v="RD rainbow Adult/Neo 8λ SpCO, SpO2, and SpMet, Adult Adhesive Sensors"/>
    <x v="9"/>
    <s v="EA"/>
    <n v="1"/>
    <n v="1023"/>
    <x v="8"/>
    <n v="736.56"/>
    <n v="719.25"/>
    <n v="-17.309999999999945"/>
  </r>
  <r>
    <s v="11996-000517"/>
    <s v="RD rainbow Inf 8λ SpCO, SpO2, and SpMet, Adult Adhesive Sensors"/>
    <x v="12"/>
    <s v="EA"/>
    <n v="1"/>
    <n v="1058"/>
    <x v="8"/>
    <n v="761.76"/>
    <n v="744"/>
    <n v="-17.759999999999991"/>
  </r>
  <r>
    <s v="11996-000515"/>
    <s v="RD rainbow Adt 8λ SpCO, SpO2, and SpMet, Adult Adhesive Sensors"/>
    <x v="12"/>
    <s v="EA"/>
    <n v="1"/>
    <n v="1023"/>
    <x v="8"/>
    <n v="736.56"/>
    <n v="719.25"/>
    <n v="-17.309999999999945"/>
  </r>
  <r>
    <s v="11996-000516"/>
    <s v="RD rainbow Pdt 8λ SpCO, SpO2, and SpMet, Adult Adhesive Sensors"/>
    <x v="12"/>
    <s v="EA"/>
    <n v="1"/>
    <n v="1058"/>
    <x v="8"/>
    <n v="761.76"/>
    <n v="744"/>
    <n v="-17.759999999999991"/>
  </r>
  <r>
    <s v="11996-000511"/>
    <s v="RD rainbow SET MD20-12, 20-pin Patient Cable, 12 ft"/>
    <x v="12"/>
    <s v="EA"/>
    <n v="1"/>
    <n v="336"/>
    <x v="8"/>
    <n v="241.92"/>
    <n v="236.25"/>
    <n v="-5.6699999999999875"/>
  </r>
  <r>
    <s v="11996-000505"/>
    <s v="RD rainbow SET MD20-1.5, 20-pin Patient Cable, 1.5 ft"/>
    <x v="12"/>
    <s v="EA"/>
    <n v="1"/>
    <n v="322"/>
    <x v="8"/>
    <n v="231.84"/>
    <n v="226.5"/>
    <n v="-5.3400000000000034"/>
  </r>
  <r>
    <s v="11996-000510"/>
    <s v="RD rainbow SET MD20-05, 20-pin Patient Cable, 5 ft"/>
    <x v="12"/>
    <s v="EA"/>
    <n v="1"/>
    <n v="322"/>
    <x v="8"/>
    <n v="231.84"/>
    <n v="226.5"/>
    <n v="-5.3400000000000034"/>
  </r>
  <r>
    <s v="11171-000060"/>
    <s v="RD SET Adult Adhesive Sensor"/>
    <x v="12"/>
    <s v="EA"/>
    <n v="1"/>
    <n v="481"/>
    <x v="8"/>
    <n v="346.32"/>
    <n v="338.25"/>
    <n v="-8.0699999999999932"/>
  </r>
  <r>
    <s v="11171-000061"/>
    <s v="RD SET Pediatric Adhesive Sensor"/>
    <x v="12"/>
    <s v="EA"/>
    <n v="1"/>
    <n v="510"/>
    <x v="8"/>
    <n v="367.2"/>
    <n v="358.5"/>
    <n v="-8.6999999999999886"/>
  </r>
  <r>
    <s v="11171-000062"/>
    <s v="RD SET Infant Adhesive Sensor"/>
    <x v="12"/>
    <s v="EA"/>
    <n v="1"/>
    <n v="630"/>
    <x v="8"/>
    <n v="453.59999999999997"/>
    <n v="443.25"/>
    <n v="-10.349999999999966"/>
  </r>
  <r>
    <s v="11171-000063"/>
    <s v="RD SET Neonate Adhesive Sensor"/>
    <x v="12"/>
    <s v="EA"/>
    <n v="1"/>
    <n v="630"/>
    <x v="8"/>
    <n v="453.59999999999997"/>
    <n v="443.25"/>
    <n v="-10.349999999999966"/>
  </r>
  <r>
    <s v="11171-000064"/>
    <s v="RD SET Neonatal Preterm Adhesive Sensor"/>
    <x v="12"/>
    <s v="EA"/>
    <n v="1"/>
    <n v="692"/>
    <x v="8"/>
    <n v="498.24"/>
    <n v="486.75"/>
    <n v="-11.490000000000009"/>
  </r>
  <r>
    <s v="11171-000083"/>
    <s v="RD SET Neo Pt-500 (18&quot;)"/>
    <x v="9"/>
    <s v="EA"/>
    <n v="1"/>
    <n v="693"/>
    <x v="8"/>
    <n v="498.96"/>
    <n v="487.5"/>
    <n v="-11.45999999999998"/>
  </r>
  <r>
    <s v="11996-000519"/>
    <s v="LNCS-II rainbow® DCI 8λ SpCO, Adult Reusable Sensor"/>
    <x v="12"/>
    <s v="EA"/>
    <n v="1"/>
    <n v="916"/>
    <x v="8"/>
    <n v="659.52"/>
    <n v="644.25"/>
    <n v="-15.269999999999982"/>
  </r>
  <r>
    <s v="11996-000520"/>
    <s v="LNCS-II rainbow® DCIP 8λ SpCO, Pediatric Reusable Sensor"/>
    <x v="12"/>
    <s v="EA"/>
    <n v="1"/>
    <n v="1007"/>
    <x v="8"/>
    <n v="725.04"/>
    <n v="708.75"/>
    <n v="-16.289999999999964"/>
  </r>
  <r>
    <s v="11996-000507"/>
    <s v="RD SET E1 "/>
    <x v="12"/>
    <s v="EA"/>
    <n v="1"/>
    <n v="543"/>
    <x v="8"/>
    <n v="390.96"/>
    <n v="381.75"/>
    <n v="-9.2099999999999795"/>
  </r>
  <r>
    <s v="11996-000543"/>
    <s v="EMS RD Rainbow SET MD20-04', 20-pin mini-D rectangular connector, 4ft."/>
    <x v="12"/>
    <s v="EA"/>
    <n v="1"/>
    <n v="358"/>
    <x v="8"/>
    <n v="257.76"/>
    <n v="252"/>
    <n v="-5.7599999999999909"/>
  </r>
  <r>
    <s v="11996-000513"/>
    <s v="RD SET Patient Cable, 5 ft, MD-14, LP20e Cable"/>
    <x v="12"/>
    <s v="EA"/>
    <n v="1"/>
    <n v="240"/>
    <x v="8"/>
    <n v="172.79999999999998"/>
    <n v="168.75"/>
    <n v="-4.0499999999999829"/>
  </r>
  <r>
    <s v="11996-000514"/>
    <s v="RD SET Patient Cable, 12 ft, MD-14, LP20e Cable"/>
    <x v="12"/>
    <s v="EA"/>
    <n v="1"/>
    <n v="336"/>
    <x v="8"/>
    <n v="241.92"/>
    <n v="236.25"/>
    <n v="-5.6699999999999875"/>
  </r>
  <r>
    <s v="11996-000512"/>
    <s v="RD SET Patient Cable, 1.5 ft, MD-14, LP20e Cable"/>
    <x v="12"/>
    <s v="EA"/>
    <n v="1"/>
    <n v="213"/>
    <x v="8"/>
    <n v="153.35999999999999"/>
    <n v="150"/>
    <n v="-3.3599999999999852"/>
  </r>
  <r>
    <s v="21300-001038"/>
    <s v="SCREW-M,CS,Z,PH, NYLOCK,4-40 X .312L"/>
    <x v="6"/>
    <s v="EA"/>
    <n v="1"/>
    <n v="5.5311000000000003"/>
    <x v="4"/>
    <n v="4.535502000000001"/>
    <n v="4.41"/>
    <n v="-0.12550200000000089"/>
  </r>
  <r>
    <s v="21300-006251"/>
    <s v="SCREW-M,PH,NYLOK,CS,4-40,.250L"/>
    <x v="6"/>
    <s v="EA"/>
    <n v="1"/>
    <n v="0.309"/>
    <x v="0"/>
    <n v="0.19467000000000001"/>
    <n v="3.31"/>
    <n v="3.1153300000000002"/>
  </r>
  <r>
    <s v="21300-007253"/>
    <s v="SCREW-CAP,SCH,REC 15IP TORX PLUS,6-32,0."/>
    <x v="6"/>
    <s v="EA"/>
    <n v="1"/>
    <n v="1.0815000000000001"/>
    <x v="4"/>
    <n v="0.88683000000000012"/>
    <n v="0.86"/>
    <n v="-2.6830000000000132E-2"/>
  </r>
  <r>
    <s v="21300-008073"/>
    <s v="SCREW, #8-32X3/8 PH, CR,SS, PTCH"/>
    <x v="6"/>
    <s v="EA"/>
    <n v="1"/>
    <n v="0.59739999999999993"/>
    <x v="9"/>
    <n v="0.50778999999999996"/>
    <n v="0.49"/>
    <n v="-1.7789999999999973E-2"/>
  </r>
  <r>
    <s v="21300-008144"/>
    <s v="SCREW,MACH,PANHEAD,PHDRV,SS,NYLOK,6-32 X"/>
    <x v="6"/>
    <s v="EA"/>
    <n v="1"/>
    <n v="0.29869999999999997"/>
    <x v="9"/>
    <n v="0.25389499999999998"/>
    <n v="0.25"/>
    <n v="-3.8949999999999818E-3"/>
  </r>
  <r>
    <s v="21300-008167"/>
    <s v="HEADER, BOARD STACKER, .100 IN, 8 PIN"/>
    <x v="6"/>
    <s v="EA"/>
    <n v="1"/>
    <n v="7.7147000000000006"/>
    <x v="9"/>
    <n v="6.5574950000000003"/>
    <n v="6.37"/>
    <n v="-0.18749500000000019"/>
  </r>
  <r>
    <s v="21300-008168"/>
    <s v="HEADER, BOARD STACKER, .100 IN, 44 PIN"/>
    <x v="6"/>
    <s v="EA"/>
    <n v="1"/>
    <n v="41"/>
    <x v="11"/>
    <n v="34.44"/>
    <n v="33.619999999999997"/>
    <n v="-0.82000000000000028"/>
  </r>
  <r>
    <s v="21300-008169"/>
    <s v="FLEX, UI, SYSTEM PCBA, LSEM, LP35"/>
    <x v="6"/>
    <s v="EA"/>
    <n v="1"/>
    <n v="366"/>
    <x v="9"/>
    <n v="311.09999999999997"/>
    <n v="301.55"/>
    <n v="-9.5499999999999545"/>
  </r>
  <r>
    <s v="21300-008174"/>
    <s v="SCREW,MACH,PANHD,PHDRV,NYLOK,6-32 X .750"/>
    <x v="6"/>
    <s v="EA"/>
    <n v="1"/>
    <n v="0.35020000000000001"/>
    <x v="9"/>
    <n v="0.29766999999999999"/>
    <n v="0.28999999999999998"/>
    <n v="-7.6700000000000101E-3"/>
  </r>
  <r>
    <s v="21300-008248"/>
    <s v="FERRITE, CLAMP ON,OD.465IN,ID.169IN,LG.9"/>
    <x v="6"/>
    <s v="EA"/>
    <n v="1"/>
    <n v="4.7998000000000003"/>
    <x v="9"/>
    <n v="4.0798300000000003"/>
    <n v="3.96"/>
    <n v="-0.11983000000000033"/>
  </r>
  <r>
    <s v="21300-008295"/>
    <s v="FLEX ACCESS, LP35"/>
    <x v="6"/>
    <s v="EA"/>
    <n v="1"/>
    <n v="836"/>
    <x v="9"/>
    <n v="710.6"/>
    <n v="690.5"/>
    <n v="-20.100000000000023"/>
  </r>
  <r>
    <s v="21300-008296"/>
    <s v="FLEX, DEFIB-PMOD, LP35"/>
    <x v="6"/>
    <s v="EA"/>
    <n v="1"/>
    <n v="706"/>
    <x v="9"/>
    <n v="600.1"/>
    <n v="582.38"/>
    <n v="-17.720000000000027"/>
  </r>
  <r>
    <s v="21300-008297"/>
    <s v="FLEX, DISPLAY VIDEO, LP35"/>
    <x v="6"/>
    <s v="EA"/>
    <n v="1"/>
    <n v="121"/>
    <x v="9"/>
    <n v="102.85"/>
    <n v="99.31"/>
    <n v="-3.539999999999992"/>
  </r>
  <r>
    <s v="21300-008298"/>
    <s v="FLEX, DEFIB KEY PANEL-LIGHT SENSOR, LP35"/>
    <x v="6"/>
    <s v="EA"/>
    <n v="1"/>
    <n v="56"/>
    <x v="9"/>
    <n v="47.6"/>
    <n v="45.7"/>
    <n v="-1.8999999999999986"/>
  </r>
  <r>
    <s v="21300-008301"/>
    <s v="CAPACITOR, ENERGY STORAGE, LP35"/>
    <x v="6"/>
    <s v="EA"/>
    <n v="1"/>
    <n v="209"/>
    <x v="9"/>
    <n v="177.65"/>
    <n v="172.7"/>
    <n v="-4.9500000000000171"/>
  </r>
  <r>
    <s v="21300-008302"/>
    <s v="INDUCTIVE RESISTOR-5 OHM, ROHS, LP35"/>
    <x v="6"/>
    <s v="EA"/>
    <n v="1"/>
    <n v="60"/>
    <x v="11"/>
    <n v="50.4"/>
    <n v="48.92"/>
    <n v="-1.4799999999999969"/>
  </r>
  <r>
    <s v="21300-008303"/>
    <s v="HARNESS, WIRE, BATTERY CONNECTOR, LP35"/>
    <x v="6"/>
    <s v="EA"/>
    <n v="1"/>
    <n v="110"/>
    <x v="9"/>
    <n v="93.5"/>
    <n v="90.74"/>
    <n v="-2.7600000000000051"/>
  </r>
  <r>
    <s v="21300-008309"/>
    <s v="FLEX, MASIMO PATIENT, LP35"/>
    <x v="6"/>
    <s v="EA"/>
    <n v="1"/>
    <n v="376"/>
    <x v="9"/>
    <n v="319.59999999999997"/>
    <n v="310"/>
    <n v="-9.5999999999999659"/>
  </r>
  <r>
    <s v="21300-008310"/>
    <s v="FLEX, USB, PMOD, LP35"/>
    <x v="6"/>
    <s v="EA"/>
    <n v="1"/>
    <n v="233"/>
    <x v="9"/>
    <n v="198.04999999999998"/>
    <n v="191.85"/>
    <n v="-6.1999999999999886"/>
  </r>
  <r>
    <s v="21300-008311"/>
    <s v="INSULATOR, PCBA, INTERFACE, DISPLAY POWE"/>
    <x v="6"/>
    <s v="EA"/>
    <n v="1"/>
    <n v="7.9619000000000009"/>
    <x v="9"/>
    <n v="6.7676150000000002"/>
    <n v="6.57"/>
    <n v="-0.19761499999999987"/>
  </r>
  <r>
    <s v="21300-008312"/>
    <s v="HOUSING, BEZEL, FRONT, LP35"/>
    <x v="6"/>
    <s v="EA"/>
    <n v="1"/>
    <n v="261"/>
    <x v="9"/>
    <n v="221.85"/>
    <n v="215.02"/>
    <n v="-6.8299999999999841"/>
  </r>
  <r>
    <s v="21300-008313"/>
    <s v="KNOB, ROTARY, LP35"/>
    <x v="6"/>
    <s v="EA"/>
    <n v="1"/>
    <n v="9.7850000000000001"/>
    <x v="9"/>
    <n v="8.3172499999999996"/>
    <n v="8.08"/>
    <n v="-0.23724999999999952"/>
  </r>
  <r>
    <s v="21300-008314"/>
    <s v="COVER, DUST, USB, LP35"/>
    <x v="6"/>
    <s v="EA"/>
    <n v="1"/>
    <n v="1.6274000000000002"/>
    <x v="9"/>
    <n v="1.3832900000000001"/>
    <n v="1.34"/>
    <n v="-4.3290000000000051E-2"/>
  </r>
  <r>
    <s v="21300-008315"/>
    <s v="GUARD, ECG, LP35"/>
    <x v="6"/>
    <s v="EA"/>
    <n v="1"/>
    <n v="27"/>
    <x v="6"/>
    <n v="22.41"/>
    <n v="21.71"/>
    <n v="-0.69999999999999929"/>
  </r>
  <r>
    <s v="21300-008316"/>
    <s v="COVER, SCREW, THERAPY RECEPTACLE, LP35"/>
    <x v="6"/>
    <s v="EA"/>
    <n v="1"/>
    <n v="1.0403"/>
    <x v="9"/>
    <n v="0.88425500000000001"/>
    <n v="0.86"/>
    <n v="-2.4255000000000027E-2"/>
  </r>
  <r>
    <s v="21300-008317"/>
    <s v="CAM, CO2 DOOR, LPQ5"/>
    <x v="6"/>
    <s v="EA"/>
    <n v="1"/>
    <n v="29"/>
    <x v="11"/>
    <n v="24.36"/>
    <n v="23.62"/>
    <n v="-0.73999999999999844"/>
  </r>
  <r>
    <s v="21300-008318"/>
    <s v="SPRING, TRSN, WIRE DIA0.028IN, SS"/>
    <x v="6"/>
    <s v="EA"/>
    <n v="1"/>
    <n v="1.1844999999999999"/>
    <x v="9"/>
    <n v="1.0068249999999999"/>
    <n v="0.98"/>
    <n v="-2.6824999999999877E-2"/>
  </r>
  <r>
    <s v="21300-008319"/>
    <s v="HOUSING, PARAMETER MODULE, FRONT, LP35"/>
    <x v="6"/>
    <s v="EA"/>
    <n v="1"/>
    <n v="33"/>
    <x v="15"/>
    <n v="28.38"/>
    <n v="27.46"/>
    <n v="-0.91999999999999815"/>
  </r>
  <r>
    <s v="21300-008320"/>
    <s v="COVER, CO2 DOOR, LPQ5"/>
    <x v="6"/>
    <s v="EA"/>
    <n v="1"/>
    <n v="10.382400000000001"/>
    <x v="9"/>
    <n v="8.8250399999999996"/>
    <n v="8.57"/>
    <n v="-0.25503999999999927"/>
  </r>
  <r>
    <s v="21300-008321"/>
    <s v="COVER, SCREW, REAR, PARAMETER MODULE, LP"/>
    <x v="6"/>
    <s v="EA"/>
    <n v="1"/>
    <n v="5.6856"/>
    <x v="9"/>
    <n v="4.8327599999999995"/>
    <n v="4.6900000000000004"/>
    <n v="-0.14275999999999911"/>
  </r>
  <r>
    <s v="21300-008322"/>
    <s v="COVER, SCREW, ENDS, PARAMETER MODULE, LP"/>
    <x v="6"/>
    <s v="EA"/>
    <n v="1"/>
    <n v="5.6856"/>
    <x v="9"/>
    <n v="4.8327599999999995"/>
    <n v="4.6900000000000004"/>
    <n v="-0.14275999999999911"/>
  </r>
  <r>
    <s v="21300-008323"/>
    <s v="SEAL, HOUSING, MAIN, LPQ5, LPT5"/>
    <x v="6"/>
    <s v="EA"/>
    <n v="1"/>
    <n v="20"/>
    <x v="9"/>
    <n v="17"/>
    <n v="16.61"/>
    <n v="-0.39000000000000057"/>
  </r>
  <r>
    <s v="21300-008324"/>
    <s v="HOUSING, PLATE, SKID, LP35"/>
    <x v="6"/>
    <s v="EA"/>
    <n v="1"/>
    <n v="96"/>
    <x v="9"/>
    <n v="81.599999999999994"/>
    <n v="79.19"/>
    <n v="-2.4099999999999966"/>
  </r>
  <r>
    <s v="21300-008326"/>
    <s v="Insulator, Interface PCBA, LPQ5, LPT5"/>
    <x v="6"/>
    <s v="EA"/>
    <n v="1"/>
    <n v="9.743800000000002"/>
    <x v="9"/>
    <n v="8.282230000000002"/>
    <n v="8.0399999999999991"/>
    <n v="-0.24223000000000283"/>
  </r>
  <r>
    <s v="21300-008329"/>
    <s v="Bracket, Speaker, LP35"/>
    <x v="6"/>
    <s v="EA"/>
    <n v="1"/>
    <n v="12.1128"/>
    <x v="9"/>
    <n v="10.29588"/>
    <n v="10"/>
    <n v="-0.29588000000000036"/>
  </r>
  <r>
    <s v="21300-008330"/>
    <s v="HOUSING, CORNER, HANDLE, LEFT, LP35"/>
    <x v="6"/>
    <s v="EA"/>
    <n v="1"/>
    <n v="50"/>
    <x v="9"/>
    <n v="42.5"/>
    <n v="41.41"/>
    <n v="-1.0900000000000034"/>
  </r>
  <r>
    <s v="21300-008331"/>
    <s v="ASSY, CORNER, HANDLE, RIGHT, LP35"/>
    <x v="6"/>
    <s v="EA"/>
    <n v="1"/>
    <n v="60"/>
    <x v="15"/>
    <n v="51.6"/>
    <n v="49.61"/>
    <n v="-1.990000000000002"/>
  </r>
  <r>
    <s v="21300-008333"/>
    <s v="CLIP,ROUTING,DIA.25IN HOLDING C,SNAP LOC"/>
    <x v="6"/>
    <s v="EA"/>
    <n v="1"/>
    <n v="0.49440000000000001"/>
    <x v="9"/>
    <n v="0.42024"/>
    <n v="0.41"/>
    <n v="-1.0240000000000027E-2"/>
  </r>
  <r>
    <s v="21300-008334"/>
    <s v="FOAM, DISPLAY CABLE, LP35"/>
    <x v="6"/>
    <s v="EA"/>
    <n v="1"/>
    <n v="2.7707000000000002"/>
    <x v="9"/>
    <n v="2.3550949999999999"/>
    <n v="2.29"/>
    <n v="-6.5094999999999903E-2"/>
  </r>
  <r>
    <s v="21300-008335"/>
    <s v="HOSE, PUMP TO MODULE, NIBP, LP35"/>
    <x v="6"/>
    <s v="EA"/>
    <n v="1"/>
    <n v="9.4451000000000001"/>
    <x v="9"/>
    <n v="8.0283350000000002"/>
    <n v="7.79"/>
    <n v="-0.23833500000000019"/>
  </r>
  <r>
    <s v="21300-008336"/>
    <s v="HOUSING, FRS MOUNTING, LP35 "/>
    <x v="6"/>
    <s v="EA"/>
    <n v="1"/>
    <n v="7.2202999999999999"/>
    <x v="9"/>
    <n v="6.1372549999999997"/>
    <n v="5.96"/>
    <n v="-0.17725499999999972"/>
  </r>
  <r>
    <s v="21300-008337"/>
    <s v="SEAL, FRS HOUSING, LPQ5"/>
    <x v="6"/>
    <s v="EA"/>
    <n v="1"/>
    <n v="4.4496000000000002"/>
    <x v="9"/>
    <n v="3.7821600000000002"/>
    <n v="3.67"/>
    <n v="-0.11216000000000026"/>
  </r>
  <r>
    <s v="21300-008338"/>
    <s v="SEAL, CO2 EXHAUST, LP35"/>
    <x v="6"/>
    <s v="EA"/>
    <n v="1"/>
    <n v="5.3869000000000007"/>
    <x v="9"/>
    <n v="4.5788650000000004"/>
    <n v="4.45"/>
    <n v="-0.12886500000000023"/>
  </r>
  <r>
    <s v="21300-008339"/>
    <s v="HOUSING, CO2 EXHAUST, LP35"/>
    <x v="6"/>
    <s v="EA"/>
    <n v="1"/>
    <n v="11.2682"/>
    <x v="9"/>
    <n v="9.5779700000000005"/>
    <n v="9.3000000000000007"/>
    <n v="-0.27796999999999983"/>
  </r>
  <r>
    <s v="21300-008340"/>
    <s v="HOUSING, MASIMO CONNECTOR, LP35"/>
    <x v="6"/>
    <s v="EA"/>
    <n v="1"/>
    <n v="8.7550000000000008"/>
    <x v="9"/>
    <n v="7.4417500000000008"/>
    <n v="7.23"/>
    <n v="-0.21175000000000033"/>
  </r>
  <r>
    <s v="21300-008341"/>
    <s v="BRACKET, MASIMO PATIENT CONNECTOR, LPQ5"/>
    <x v="6"/>
    <s v="EA"/>
    <n v="1"/>
    <n v="18.3443"/>
    <x v="9"/>
    <n v="15.592655000000001"/>
    <n v="15.14"/>
    <n v="-0.45265500000000003"/>
  </r>
  <r>
    <s v="21300-008342"/>
    <s v="SEAL, MASIMO MOUNTING, LPQ5"/>
    <x v="6"/>
    <s v="EA"/>
    <n v="1"/>
    <n v="15.676600000000001"/>
    <x v="9"/>
    <n v="13.32511"/>
    <n v="12.94"/>
    <n v="-0.38511000000000095"/>
  </r>
  <r>
    <s v="21300-008343"/>
    <s v="INSULATOR, PCBA, REAR, PMOD, LPQ5"/>
    <x v="6"/>
    <s v="EA"/>
    <n v="1"/>
    <n v="11.618399999999999"/>
    <x v="9"/>
    <n v="9.8756399999999989"/>
    <n v="9.59"/>
    <n v="-0.28563999999999901"/>
  </r>
  <r>
    <s v="21300-008344"/>
    <s v="SHIELD, CO2 MODULE, TOP, LP35"/>
    <x v="6"/>
    <s v="EA"/>
    <n v="1"/>
    <n v="12.6587"/>
    <x v="9"/>
    <n v="10.759895"/>
    <n v="10.45"/>
    <n v="-0.30989500000000092"/>
  </r>
  <r>
    <s v="21300-008345"/>
    <s v="SHIELD, CO2 MODULE, BOTTOM, LP35"/>
    <x v="6"/>
    <s v="EA"/>
    <n v="1"/>
    <n v="5.8813000000000004"/>
    <x v="9"/>
    <n v="4.9991050000000001"/>
    <n v="4.8499999999999996"/>
    <n v="-0.14910500000000049"/>
  </r>
  <r>
    <s v="21300-008346"/>
    <s v="SEAL, TEMP-IP MOUNTING, LP35"/>
    <x v="6"/>
    <s v="EA"/>
    <n v="1"/>
    <n v="9.1464000000000016"/>
    <x v="9"/>
    <n v="7.7744400000000011"/>
    <n v="7.55"/>
    <n v="-0.22444000000000131"/>
  </r>
  <r>
    <s v="21300-008347"/>
    <s v="BRACKET, PMOD, INTERNAL, LP35"/>
    <x v="6"/>
    <s v="EA"/>
    <n v="1"/>
    <n v="10.876800000000001"/>
    <x v="9"/>
    <n v="9.2452800000000011"/>
    <n v="8.98"/>
    <n v="-0.26528000000000063"/>
  </r>
  <r>
    <s v="21300-008348"/>
    <s v="HOSE, COUPLER TO MODULE, NIBP, LP35"/>
    <x v="6"/>
    <s v="EA"/>
    <n v="1"/>
    <n v="10.382400000000001"/>
    <x v="9"/>
    <n v="8.8250399999999996"/>
    <n v="8.57"/>
    <n v="-0.25503999999999927"/>
  </r>
  <r>
    <s v="21300-008364"/>
    <s v="SCREW, BUTTONHEAD, TORX, #4-40 X LG 0.25"/>
    <x v="6"/>
    <s v="EA"/>
    <n v="1"/>
    <n v="0.98880000000000001"/>
    <x v="9"/>
    <n v="0.84048"/>
    <n v="0.82"/>
    <n v="-2.0480000000000054E-2"/>
  </r>
  <r>
    <s v="21300-008365"/>
    <s v="SCREW,MACHINE,PANHEAD,NYLOK,6-32-X 1.125"/>
    <x v="6"/>
    <s v="EA"/>
    <n v="1"/>
    <n v="0.44290000000000002"/>
    <x v="9"/>
    <n v="0.37646499999999999"/>
    <n v="0.37"/>
    <n v="-6.4649999999999985E-3"/>
  </r>
  <r>
    <s v="21300-008366"/>
    <s v="WASHER,FLAT,NPRN,.350IN ID,.625IN OD,.09"/>
    <x v="6"/>
    <s v="EA"/>
    <n v="1"/>
    <n v="2.9664000000000001"/>
    <x v="9"/>
    <n v="2.5214400000000001"/>
    <n v="2.4500000000000002"/>
    <n v="-7.1439999999999948E-2"/>
  </r>
  <r>
    <s v="21300-008367"/>
    <s v="BRACKET, PCBA, ENERGY DELIVERY, LP35"/>
    <x v="6"/>
    <s v="EA"/>
    <n v="1"/>
    <n v="7.6116999999999999"/>
    <x v="9"/>
    <n v="6.4699450000000001"/>
    <n v="6.28"/>
    <n v="-0.18994499999999981"/>
  </r>
  <r>
    <s v="21300-008368"/>
    <s v="HOUSING, ECG, PLATE, LP35"/>
    <x v="6"/>
    <s v="EA"/>
    <n v="1"/>
    <n v="47"/>
    <x v="15"/>
    <n v="40.42"/>
    <n v="39.369999999999997"/>
    <n v="-1.0500000000000043"/>
  </r>
  <r>
    <s v="21300-008375"/>
    <s v="FOAM, CO2 WIRE HARNESS, LP35"/>
    <x v="6"/>
    <s v="EA"/>
    <n v="1"/>
    <n v="13.204600000000001"/>
    <x v="9"/>
    <n v="11.22391"/>
    <n v="10.9"/>
    <n v="-0.3239099999999997"/>
  </r>
  <r>
    <s v="21300-008382"/>
    <s v="FLEX, BEACON, READINESS INDICATOR, LP35"/>
    <x v="6"/>
    <s v="EA"/>
    <n v="1"/>
    <n v="138"/>
    <x v="9"/>
    <n v="117.3"/>
    <n v="113.75"/>
    <n v="-3.5499999999999972"/>
  </r>
  <r>
    <s v="21300-008384"/>
    <s v="HANDLE, LP35"/>
    <x v="6"/>
    <s v="EA"/>
    <n v="1"/>
    <n v="108"/>
    <x v="9"/>
    <n v="91.8"/>
    <n v="88.99"/>
    <n v="-2.8100000000000023"/>
  </r>
  <r>
    <s v="21300-008385"/>
    <s v="KEYPAD 21300-008385  EN, US, LP35"/>
    <x v="6"/>
    <s v="EA"/>
    <n v="1"/>
    <n v="836"/>
    <x v="9"/>
    <n v="710.6"/>
    <n v="689.93"/>
    <n v="-20.670000000000073"/>
  </r>
  <r>
    <s v="21330-001663"/>
    <s v="CABLE ASSY, TEMP-IP, LP35"/>
    <x v="6"/>
    <s v="EA"/>
    <n v="1"/>
    <n v="160"/>
    <x v="9"/>
    <n v="136"/>
    <n v="131.58000000000001"/>
    <n v="-4.4199999999999875"/>
  </r>
  <r>
    <s v="21330-001664"/>
    <s v="ASSY, CABLE, INTERNAL DC POWER, LP35"/>
    <x v="6"/>
    <s v="EA"/>
    <n v="1"/>
    <n v="20"/>
    <x v="9"/>
    <n v="17"/>
    <n v="16.850000000000001"/>
    <n v="-0.14999999999999858"/>
  </r>
  <r>
    <s v="21330-001665"/>
    <s v="ASSY, CABLE, DISPLAY POWER, LPQ5, LPT5 "/>
    <x v="6"/>
    <s v="EA"/>
    <n v="1"/>
    <n v="20"/>
    <x v="9"/>
    <n v="17"/>
    <n v="16.850000000000001"/>
    <n v="-0.14999999999999858"/>
  </r>
  <r>
    <s v="21330-001666"/>
    <s v="CABLE ASSY, CO2, LP35"/>
    <x v="6"/>
    <s v="EA"/>
    <n v="1"/>
    <n v="29"/>
    <x v="6"/>
    <n v="24.07"/>
    <n v="23.38"/>
    <n v="-0.69000000000000128"/>
  </r>
  <r>
    <s v="21330-001667"/>
    <s v="ASSY, POWER PLUG, LP35"/>
    <x v="6"/>
    <s v="EA"/>
    <n v="1"/>
    <n v="247"/>
    <x v="9"/>
    <n v="209.95"/>
    <n v="204.25"/>
    <n v="-5.6999999999999886"/>
  </r>
  <r>
    <s v="21330-001668"/>
    <s v="ASSY, ANTENNA, WLAN, LP35"/>
    <x v="6"/>
    <s v="EA"/>
    <n v="1"/>
    <n v="83"/>
    <x v="9"/>
    <n v="70.55"/>
    <n v="69.11"/>
    <n v="-1.4399999999999977"/>
  </r>
  <r>
    <s v="21330-001669"/>
    <s v="ASSY, ECG FLEX, LP35"/>
    <x v="6"/>
    <s v="EA"/>
    <n v="1"/>
    <n v="632"/>
    <x v="9"/>
    <n v="537.19999999999993"/>
    <n v="521.75"/>
    <n v="-15.449999999999932"/>
  </r>
  <r>
    <s v="21330-001670"/>
    <s v="ASSEMBLY, RECEPTACLE, THERAPY, LP35"/>
    <x v="6"/>
    <s v="EA"/>
    <n v="1"/>
    <n v="400"/>
    <x v="9"/>
    <n v="340"/>
    <n v="330.11"/>
    <n v="-9.8899999999999864"/>
  </r>
  <r>
    <s v="21300-008305"/>
    <s v="FLEX, USB, LSEM, LP35"/>
    <x v="6"/>
    <s v="EA"/>
    <n v="1"/>
    <n v="254"/>
    <x v="9"/>
    <n v="215.9"/>
    <n v="210.04"/>
    <n v="-5.8600000000000136"/>
  </r>
  <r>
    <s v="21330-001674"/>
    <s v="ASSY, CABLE, SPEAKER, LP35"/>
    <x v="6"/>
    <s v="EA"/>
    <n v="1"/>
    <n v="59"/>
    <x v="9"/>
    <n v="50.15"/>
    <n v="48.31"/>
    <n v="-1.8399999999999963"/>
  </r>
  <r>
    <s v="21330-001675"/>
    <s v="ASSEMBLY AID, CO2 DOOR, LP35"/>
    <x v="6"/>
    <s v="EA"/>
    <n v="1"/>
    <n v="6.18"/>
    <x v="9"/>
    <n v="5.2529999999999992"/>
    <n v="5.0999999999999996"/>
    <n v="-0.15299999999999958"/>
  </r>
  <r>
    <s v="21330-001676"/>
    <s v="ASSY, INSULATOR, PCBA, SYSTEM, FRONT, LP"/>
    <x v="6"/>
    <s v="EA"/>
    <n v="1"/>
    <n v="14.038900000000002"/>
    <x v="9"/>
    <n v="11.933065000000001"/>
    <n v="11.59"/>
    <n v="-0.34306500000000106"/>
  </r>
  <r>
    <s v="21330-001678"/>
    <s v="ASSY, HOUSING RIGHT, PMOD, LP35"/>
    <x v="6"/>
    <s v="EA"/>
    <n v="1"/>
    <n v="228"/>
    <x v="9"/>
    <n v="193.79999999999998"/>
    <n v="187.84"/>
    <n v="-5.9599999999999795"/>
  </r>
  <r>
    <s v="21330-001679"/>
    <s v="ASSY, BATTERY BACKPLATE, LP35"/>
    <x v="6"/>
    <s v="EA"/>
    <n v="1"/>
    <n v="183"/>
    <x v="9"/>
    <n v="155.54999999999998"/>
    <n v="151"/>
    <n v="-4.5499999999999829"/>
  </r>
  <r>
    <s v="21330-001680"/>
    <s v="GUIDE, BATTERY HARNESS, LPQ5, LPT5"/>
    <x v="6"/>
    <s v="EA"/>
    <n v="1"/>
    <n v="9.8365000000000009"/>
    <x v="9"/>
    <n v="8.3610249999999997"/>
    <n v="8.1199999999999992"/>
    <n v="-0.24102500000000049"/>
  </r>
  <r>
    <s v="21330-001681"/>
    <s v="BRACKET ASSEMBLY, PCBA STACK, LPQ5, LPT5"/>
    <x v="6"/>
    <s v="EA"/>
    <n v="1"/>
    <n v="420"/>
    <x v="9"/>
    <n v="357"/>
    <n v="346.43"/>
    <n v="-10.569999999999993"/>
  </r>
  <r>
    <s v="21330-001686"/>
    <s v="Assy, Fan with VHB, LP35"/>
    <x v="6"/>
    <s v="EA"/>
    <n v="1"/>
    <n v="60"/>
    <x v="9"/>
    <n v="51"/>
    <n v="49.45"/>
    <n v="-1.5499999999999972"/>
  </r>
  <r>
    <s v="21501-003323"/>
    <s v="LABEL 21501-003323 ECG COVER, LP35"/>
    <x v="6"/>
    <s v="EA"/>
    <n v="1"/>
    <n v="3.4607999999999999"/>
    <x v="9"/>
    <n v="2.9416799999999999"/>
    <n v="2.86"/>
    <n v="-8.1679999999999975E-2"/>
  </r>
  <r>
    <s v="21501-003345"/>
    <s v="LABEL, INSTRUCTION, ENGLISH, LP35"/>
    <x v="6"/>
    <s v="EA"/>
    <n v="1"/>
    <n v="10.9283"/>
    <x v="9"/>
    <n v="9.2890549999999994"/>
    <n v="9.02"/>
    <n v="-0.26905499999999982"/>
  </r>
  <r>
    <s v="21501-003360"/>
    <s v="LABEL 21501-003360 PTR PRT,MODEM P, LP35"/>
    <x v="6"/>
    <s v="EA"/>
    <n v="1"/>
    <n v="3.5638000000000001"/>
    <x v="9"/>
    <n v="3.0292300000000001"/>
    <n v="2.94"/>
    <n v="-8.9230000000000143E-2"/>
  </r>
  <r>
    <s v="21501-003361"/>
    <s v="LABEL 21501-003361 DC INPUT, LP35"/>
    <x v="6"/>
    <s v="EA"/>
    <n v="1"/>
    <n v="2.3689999999999998"/>
    <x v="9"/>
    <n v="2.0136499999999997"/>
    <n v="1.96"/>
    <n v="-5.3649999999999753E-2"/>
  </r>
  <r>
    <s v="21501-003362"/>
    <s v="LABEL,PMOD,MAS SPO2,MDT CO2,NIBP,G3,LP35"/>
    <x v="6"/>
    <s v="EA"/>
    <n v="1"/>
    <n v="23"/>
    <x v="15"/>
    <n v="19.78"/>
    <n v="18.809999999999999"/>
    <n v="-0.97000000000000242"/>
  </r>
  <r>
    <s v="21501-003363"/>
    <s v="LABEL,PMOD,MAS SPO2,MDT CO2,NIBP,TEMPIP,"/>
    <x v="6"/>
    <s v="EA"/>
    <n v="1"/>
    <n v="23"/>
    <x v="15"/>
    <n v="19.78"/>
    <n v="18.809999999999999"/>
    <n v="-0.97000000000000242"/>
  </r>
  <r>
    <s v="21501-003364"/>
    <s v="LABEL,PMOD,MAS SPO2,MDT CO2,NIBP,TEMPIP,"/>
    <x v="6"/>
    <s v="EA"/>
    <n v="1"/>
    <n v="19.673000000000002"/>
    <x v="9"/>
    <n v="16.722049999999999"/>
    <n v="16.239999999999998"/>
    <n v="-0.48205000000000098"/>
  </r>
  <r>
    <s v="21501-003365"/>
    <s v="LABEL,PMOD,MAS SPO2,MDT CO2,NIBP,G2,LP35"/>
    <x v="6"/>
    <s v="EA"/>
    <n v="1"/>
    <n v="23"/>
    <x v="15"/>
    <n v="19.78"/>
    <n v="18.809999999999999"/>
    <n v="-0.97000000000000242"/>
  </r>
  <r>
    <s v="21501-003368"/>
    <s v="LABEL,PMOD,MAS SPO2,MDT CO2,NIBP,TEMPIP,"/>
    <x v="6"/>
    <s v="EA"/>
    <n v="1"/>
    <n v="23"/>
    <x v="15"/>
    <n v="19.78"/>
    <n v="18.809999999999999"/>
    <n v="-0.97000000000000242"/>
  </r>
  <r>
    <s v="21501-003369"/>
    <s v="LABEL,PMOD,MAS SPO2,MDT CO2,NIBP,TEMPIP,"/>
    <x v="6"/>
    <s v="EA"/>
    <n v="1"/>
    <n v="23"/>
    <x v="15"/>
    <n v="19.78"/>
    <n v="18.809999999999999"/>
    <n v="-0.97000000000000242"/>
  </r>
  <r>
    <s v="21501-003370"/>
    <s v="LABEL,PMOD,MAS SPO2,MDT CO2,NIBP,G1,LP35"/>
    <x v="6"/>
    <s v="EA"/>
    <n v="1"/>
    <n v="19.673000000000002"/>
    <x v="9"/>
    <n v="16.722049999999999"/>
    <n v="16.239999999999998"/>
    <n v="-0.48205000000000098"/>
  </r>
  <r>
    <s v="21501-003371"/>
    <s v="LABEL, ASSY AID, 0.9IN,LP35"/>
    <x v="6"/>
    <s v="EA"/>
    <n v="1"/>
    <n v="2.5750000000000002"/>
    <x v="9"/>
    <n v="2.1887500000000002"/>
    <n v="2.13"/>
    <n v="-5.8750000000000302E-2"/>
  </r>
  <r>
    <s v="21501-003376"/>
    <s v="LABEL, ASSY AID, 2.0IN,LP35"/>
    <x v="6"/>
    <s v="EA"/>
    <n v="1"/>
    <n v="4.3053999999999997"/>
    <x v="9"/>
    <n v="3.6595899999999997"/>
    <n v="3.55"/>
    <n v="-0.10958999999999985"/>
  </r>
  <r>
    <s v="40535-000002"/>
    <s v="KIT, REPAIR, SYSTEM PCBA, LP35"/>
    <x v="6"/>
    <s v="EA"/>
    <n v="1"/>
    <n v="9042"/>
    <x v="9"/>
    <n v="7685.7"/>
    <n v="7462.47"/>
    <n v="-223.22999999999956"/>
  </r>
  <r>
    <s v="40535-000003"/>
    <s v="KIT, REPAIR, ENERGY DELIVERY PCBA, LP35"/>
    <x v="6"/>
    <s v="EA"/>
    <n v="1"/>
    <n v="3368"/>
    <x v="9"/>
    <n v="2862.7999999999997"/>
    <n v="2779.81"/>
    <n v="-82.989999999999782"/>
  </r>
  <r>
    <s v="40535-000004"/>
    <s v="KIT, REPAIR, INTERFACE PCBA, LP35"/>
    <x v="6"/>
    <s v="EA"/>
    <n v="1"/>
    <n v="740"/>
    <x v="9"/>
    <n v="629"/>
    <n v="610"/>
    <n v="-19"/>
  </r>
  <r>
    <s v="40535-000005"/>
    <s v="KIT, REPAIR, FRONT HOUSING DISPLAY, LP35"/>
    <x v="6"/>
    <s v="EA"/>
    <n v="1"/>
    <n v="2742"/>
    <x v="9"/>
    <n v="2330.6999999999998"/>
    <n v="2262.48"/>
    <n v="-68.2199999999998"/>
  </r>
  <r>
    <s v="40535-000006"/>
    <s v="KIT, REPAIR, HANDLE, LP35"/>
    <x v="6"/>
    <s v="EA"/>
    <n v="1"/>
    <n v="119"/>
    <x v="9"/>
    <n v="101.14999999999999"/>
    <n v="98.57"/>
    <n v="-2.5799999999999983"/>
  </r>
  <r>
    <s v="40535-000007"/>
    <s v="KIT, REPAIR, REAR HOUSING, LP35"/>
    <x v="6"/>
    <s v="EA"/>
    <n v="1"/>
    <n v="847"/>
    <x v="9"/>
    <n v="719.94999999999993"/>
    <n v="59.41"/>
    <n v="-660.54"/>
  </r>
  <r>
    <s v="40535-000008"/>
    <s v="KIT, REPAIR, THERAPY RECEPTACLE, LP35"/>
    <x v="6"/>
    <s v="EA"/>
    <n v="1"/>
    <n v="464"/>
    <x v="9"/>
    <n v="394.4"/>
    <n v="382.5"/>
    <n v="-11.899999999999977"/>
  </r>
  <r>
    <s v="40535-000009"/>
    <s v="KIT, REPAIR, BATTERY CONNECTOR, LP35"/>
    <x v="6"/>
    <s v="EA"/>
    <n v="1"/>
    <n v="143"/>
    <x v="9"/>
    <n v="121.55"/>
    <n v="118.52"/>
    <n v="-3.0300000000000011"/>
  </r>
  <r>
    <s v="40535-000010"/>
    <s v="KIT, REPAIR, ECG CONNECTOR, LP35"/>
    <x v="6"/>
    <s v="EA"/>
    <n v="1"/>
    <n v="719"/>
    <x v="9"/>
    <n v="611.15"/>
    <n v="593.35"/>
    <n v="-17.799999999999955"/>
  </r>
  <r>
    <s v="40535-000011"/>
    <s v="KIT, REPAIR, FAN, LP35"/>
    <x v="6"/>
    <s v="EA"/>
    <n v="1"/>
    <n v="30"/>
    <x v="15"/>
    <n v="25.8"/>
    <n v="25.05"/>
    <n v="-0.75"/>
  </r>
  <r>
    <s v="40535-000012"/>
    <s v="KIT, REPAIR, ROTARY SWITCH, LP35"/>
    <x v="6"/>
    <s v="EA"/>
    <n v="1"/>
    <n v="87"/>
    <x v="9"/>
    <n v="73.95"/>
    <n v="71.599999999999994"/>
    <n v="-2.3500000000000085"/>
  </r>
  <r>
    <s v="40535-000014"/>
    <s v="KIT, REPAIR, PATIENT PARAMETER PCBA, LP3"/>
    <x v="6"/>
    <s v="EA"/>
    <n v="1"/>
    <n v="787"/>
    <x v="9"/>
    <n v="668.94999999999993"/>
    <n v="649.54"/>
    <n v="-19.409999999999968"/>
  </r>
  <r>
    <s v="40535-000015"/>
    <s v="KIT, REPAIR, CO2 MODULE,MEDTRONIC, LP35"/>
    <x v="6"/>
    <s v="EA"/>
    <n v="1"/>
    <n v="3745"/>
    <x v="9"/>
    <n v="3183.25"/>
    <n v="3090.4"/>
    <n v="-92.849999999999909"/>
  </r>
  <r>
    <s v="40535-000016"/>
    <s v="KIT, REPAIR, PMOD HOUSING"/>
    <x v="6"/>
    <s v="EA"/>
    <n v="1"/>
    <n v="302"/>
    <x v="9"/>
    <n v="256.7"/>
    <n v="24.52"/>
    <n v="-232.17999999999998"/>
  </r>
  <r>
    <s v="40535-000017"/>
    <s v="KIT, REPAIR, INTERNAL FASTENERS, LP35"/>
    <x v="6"/>
    <s v="EA"/>
    <n v="1"/>
    <n v="29"/>
    <x v="9"/>
    <n v="24.65"/>
    <n v="23.66"/>
    <n v="-0.98999999999999844"/>
  </r>
  <r>
    <s v="40535-000018"/>
    <s v="KIT, REPAIR, SPO2 MODULE, MASIMO, LP35"/>
    <x v="6"/>
    <s v="EA"/>
    <n v="1"/>
    <n v="1272"/>
    <x v="9"/>
    <n v="1081.2"/>
    <n v="1049.5"/>
    <n v="-31.700000000000045"/>
  </r>
  <r>
    <s v="40535-000019"/>
    <s v="KIT, REPAIR, NIBP MODULE, LP35"/>
    <x v="6"/>
    <s v="EA"/>
    <n v="1"/>
    <n v="1370"/>
    <x v="9"/>
    <n v="1164.5"/>
    <n v="1130.69"/>
    <n v="-33.809999999999945"/>
  </r>
  <r>
    <s v="40535-000020"/>
    <s v="KIT, REPAIR, NIBP PUMP,LP35"/>
    <x v="6"/>
    <s v="EA"/>
    <n v="1"/>
    <n v="227"/>
    <x v="9"/>
    <n v="192.95"/>
    <n v="187.31"/>
    <n v="-5.6399999999999864"/>
  </r>
  <r>
    <s v="40535-000021"/>
    <s v="KIT, REPAIR, NIBP COUPLER, LP35"/>
    <x v="6"/>
    <s v="EA"/>
    <n v="1"/>
    <n v="1418"/>
    <x v="9"/>
    <n v="1205.3"/>
    <n v="1170.0999999999999"/>
    <n v="-35.200000000000045"/>
  </r>
  <r>
    <s v="40535-000022"/>
    <s v="KIT, REPAIR, SPO2 CONNECTOR, MASIMO, LP3"/>
    <x v="6"/>
    <s v="EA"/>
    <n v="1"/>
    <n v="427"/>
    <x v="9"/>
    <n v="362.95"/>
    <n v="352.67"/>
    <n v="-10.279999999999973"/>
  </r>
  <r>
    <s v="11600-000031"/>
    <s v="CODE-STAT 12 DATA REVIEWSEAT LICENSE"/>
    <x v="16"/>
    <s v="EA"/>
    <n v="1"/>
    <n v="3981"/>
    <x v="0"/>
    <n v="2508.0300000000002"/>
    <m/>
    <m/>
  </r>
  <r>
    <s v="11996-000536"/>
    <s v="PATIENT SIMULATOR, ECG,15-LEAD"/>
    <x v="11"/>
    <s v="EA"/>
    <n v="1"/>
    <n v="1545"/>
    <x v="0"/>
    <n v="973.35"/>
    <m/>
    <m/>
  </r>
  <r>
    <s v="11111-000030"/>
    <s v="ASSY,CABLE,ECG,5WIRE,IEC,8FT"/>
    <x v="11"/>
    <s v="EA"/>
    <n v="1"/>
    <n v="309"/>
    <x v="0"/>
    <n v="194.67"/>
    <m/>
    <m/>
  </r>
  <r>
    <s v="11111-000032"/>
    <s v="ASSY, CABLE, ECG, 3 WIRE, IEC, 8 FT"/>
    <x v="11"/>
    <s v="EA"/>
    <n v="1"/>
    <n v="258"/>
    <x v="0"/>
    <n v="162.54"/>
    <m/>
    <m/>
  </r>
  <r>
    <s v="11111-000033"/>
    <s v="ASSY, CABLE, ECG, 4 WIRE, IEC, 8 FT"/>
    <x v="11"/>
    <s v="EA"/>
    <n v="1"/>
    <n v="330"/>
    <x v="0"/>
    <n v="207.9"/>
    <m/>
    <m/>
  </r>
  <r>
    <s v="11111-000034"/>
    <s v="ASSY, CABLE, ECG, 4 WIRE, IEC, 5 FT"/>
    <x v="11"/>
    <s v="EA"/>
    <n v="1"/>
    <n v="361"/>
    <x v="0"/>
    <n v="227.43"/>
    <m/>
    <m/>
  </r>
  <r>
    <s v="11111-000038"/>
    <s v="ASSY, CABLE, ECG, 15LEAD, 6 WIRE PRECORD"/>
    <x v="11"/>
    <s v="EA"/>
    <n v="1"/>
    <n v="319"/>
    <x v="0"/>
    <n v="200.97"/>
    <m/>
    <m/>
  </r>
  <r>
    <s v="11171-000084"/>
    <s v="TAPE,ADHESIVE, RD SET INF REPLACEMENT,40"/>
    <x v="9"/>
    <s v="EA"/>
    <n v="1"/>
    <n v="155"/>
    <x v="0"/>
    <n v="97.65"/>
    <m/>
    <m/>
  </r>
  <r>
    <s v="11171-000085"/>
    <s v="TAPE,ADHESIVE, RD SET NEO REPLACEMENT,40"/>
    <x v="9"/>
    <s v="EA"/>
    <n v="1"/>
    <n v="155"/>
    <x v="0"/>
    <n v="97.65"/>
    <m/>
    <m/>
  </r>
  <r>
    <s v="11171-000086"/>
    <s v="WRAP, RD SET NEO REPLACEMENT,4048,ROHS"/>
    <x v="9"/>
    <s v="EA"/>
    <n v="1"/>
    <n v="77"/>
    <x v="0"/>
    <n v="48.51"/>
    <m/>
    <m/>
  </r>
  <r>
    <s v="11171-000087"/>
    <s v="CABLE, EMS RAINBOW SET RA25-04,RT ANGLE"/>
    <x v="12"/>
    <s v="EA"/>
    <n v="1"/>
    <n v="515"/>
    <x v="0"/>
    <n v="324.45"/>
    <m/>
    <m/>
  </r>
  <r>
    <s v="11230-000023"/>
    <s v="ASSY, CABLE, ADAPTER, TEMPERATURE, LP35,"/>
    <x v="11"/>
    <s v="EA"/>
    <n v="1"/>
    <n v="1236"/>
    <x v="0"/>
    <n v="778.68"/>
    <m/>
    <m/>
  </r>
  <r>
    <s v="11996-000434"/>
    <s v="CABLE, PATIENT LNCS,RED25-LNCS, RA, 4FT,"/>
    <x v="10"/>
    <s v="EA"/>
    <n v="1"/>
    <n v="361"/>
    <x v="0"/>
    <n v="227.43"/>
    <m/>
    <m/>
  </r>
  <r>
    <s v="11996-000489"/>
    <s v="SENSOR TRAINING KIT,RD SET, MASIMO,4201"/>
    <x v="6"/>
    <s v="EA"/>
    <n v="1"/>
    <n v="155"/>
    <x v="0"/>
    <n v="97.65"/>
    <m/>
    <m/>
  </r>
  <r>
    <s v="21300-008210"/>
    <s v="ASSY, COMB, 4 WIRE, QTY10, ECG CABLE, LP"/>
    <x v="6"/>
    <s v="EA"/>
    <n v="1"/>
    <n v="82"/>
    <x v="0"/>
    <n v="51.660000000000004"/>
    <m/>
    <m/>
  </r>
  <r>
    <s v="21300-008211"/>
    <s v="ASSY,COMB, 6 WIRE, QTY 10, ECG CABLE, LP"/>
    <x v="6"/>
    <s v="EA"/>
    <n v="1"/>
    <n v="82"/>
    <x v="0"/>
    <n v="51.660000000000004"/>
    <m/>
    <m/>
  </r>
  <r>
    <s v="21330-001571"/>
    <s v="ASSY, PCB, TEMP AND IP CONNECTOR, LP 35"/>
    <x v="6"/>
    <s v="EA"/>
    <n v="1"/>
    <n v="810"/>
    <x v="0"/>
    <n v="510.3"/>
    <m/>
    <m/>
  </r>
  <r>
    <s v="21330-001677"/>
    <s v="ASSY, KICKSTAND, LP35"/>
    <x v="10"/>
    <s v="EA"/>
    <n v="1"/>
    <n v="400"/>
    <x v="0"/>
    <n v="252"/>
    <m/>
    <m/>
  </r>
  <r>
    <s v="40535-000013"/>
    <s v="KIT, REPAIR, BATTERY BACK PLATE, LP35"/>
    <x v="6"/>
    <s v="EA"/>
    <n v="1"/>
    <n v="226"/>
    <x v="0"/>
    <n v="142.38"/>
    <m/>
    <m/>
  </r>
  <r>
    <s v="40535-000023"/>
    <s v="KIT, REPAIR, EXTERNAL FASTENERS, LP35"/>
    <x v="6"/>
    <s v="EA"/>
    <n v="1"/>
    <n v="5.0470000000000006"/>
    <x v="0"/>
    <n v="3.1796100000000003"/>
    <m/>
    <m/>
  </r>
  <r>
    <s v="11113-000007"/>
    <s v="ASSY, CABLE, THERAPY, LP35"/>
    <x v="10"/>
    <s v="EA"/>
    <n v="1"/>
    <n v="530"/>
    <x v="0"/>
    <n v="333.9"/>
    <m/>
    <m/>
  </r>
  <r>
    <s v="11171-000037"/>
    <s v="RC-4, PATIENT CABLE, 4FT, REF 2406,ROHS"/>
    <x v="12"/>
    <s v="EA"/>
    <n v="1"/>
    <n v="322"/>
    <x v="0"/>
    <n v="202.86"/>
    <m/>
    <m/>
  </r>
  <r>
    <s v="11171-000038"/>
    <s v="RC-12, PATIENT CABLE, 12FT, REF 2404,ROH"/>
    <x v="12"/>
    <s v="EA"/>
    <n v="1"/>
    <n v="336"/>
    <x v="0"/>
    <n v="211.68"/>
    <m/>
    <m/>
  </r>
  <r>
    <s v="11171-000066"/>
    <s v="M-LNCS E1, ADULT, EAR SENSOR, REF 2919,"/>
    <x v="12"/>
    <s v="PAK"/>
    <n v="10"/>
    <n v="543"/>
    <x v="0"/>
    <n v="342.09"/>
    <m/>
    <m/>
  </r>
  <r>
    <s v="11171-000069"/>
    <s v="RC-1, PATIENT CABLE, 1FT, REF 2405, ROHS"/>
    <x v="12"/>
    <s v="EA"/>
    <n v="1"/>
    <n v="322"/>
    <x v="0"/>
    <n v="202.86"/>
    <m/>
    <m/>
  </r>
  <r>
    <s v="11171-000082"/>
    <s v="RC-4, EMS, RAINBOW, PATIENT CABLE, 4FT,"/>
    <x v="12"/>
    <s v="EA"/>
    <n v="1"/>
    <n v="358"/>
    <x v="0"/>
    <n v="225.54"/>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E6585DC-EE97-4AC5-B5AF-C4C54435D41E}" name="PivotTable5" cacheId="0" applyNumberFormats="0" applyBorderFormats="0" applyFontFormats="0" applyPatternFormats="0" applyAlignmentFormats="0" applyWidthHeightFormats="1" dataCaption="Values" updatedVersion="8" minRefreshableVersion="3" showDrill="0" useAutoFormatting="1" rowGrandTotals="0" colGrandTotals="0" itemPrintTitles="1" createdVersion="8" indent="0" compact="0" compactData="0" multipleFieldFilters="0">
  <location ref="A67:B135" firstHeaderRow="1" firstDataRow="1" firstDataCol="2"/>
  <pivotFields count="10">
    <pivotField compact="0" outline="0" showAll="0" defaultSubtotal="0"/>
    <pivotField compact="0" outline="0" showAll="0" defaultSubtotal="0"/>
    <pivotField axis="axisRow" compact="0" outline="0" showAll="0" defaultSubtotal="0">
      <items count="30">
        <item x="26"/>
        <item x="0"/>
        <item x="1"/>
        <item x="23"/>
        <item x="18"/>
        <item x="21"/>
        <item x="15"/>
        <item x="3"/>
        <item x="22"/>
        <item x="28"/>
        <item x="27"/>
        <item x="4"/>
        <item x="2"/>
        <item x="7"/>
        <item x="29"/>
        <item x="6"/>
        <item x="5"/>
        <item x="11"/>
        <item x="24"/>
        <item x="8"/>
        <item x="16"/>
        <item x="14"/>
        <item x="13"/>
        <item x="9"/>
        <item x="10"/>
        <item x="25"/>
        <item x="12"/>
        <item x="19"/>
        <item x="20"/>
        <item x="17"/>
      </items>
    </pivotField>
    <pivotField compact="0" outline="0" showAll="0" defaultSubtotal="0"/>
    <pivotField compact="0" outline="0" showAll="0" defaultSubtotal="0"/>
    <pivotField compact="0" outline="0" showAll="0" defaultSubtotal="0"/>
    <pivotField axis="axisRow" compact="0" numFmtId="9" outline="0" showAll="0" defaultSubtotal="0">
      <items count="16">
        <item x="3"/>
        <item x="14"/>
        <item x="12"/>
        <item x="15"/>
        <item x="9"/>
        <item x="11"/>
        <item x="6"/>
        <item x="4"/>
        <item x="5"/>
        <item x="10"/>
        <item x="1"/>
        <item x="2"/>
        <item x="7"/>
        <item x="8"/>
        <item x="0"/>
        <item x="13"/>
      </items>
    </pivotField>
    <pivotField compact="0" outline="0" showAll="0" defaultSubtotal="0"/>
    <pivotField compact="0" outline="0" showAll="0" defaultSubtotal="0"/>
    <pivotField compact="0" outline="0" showAll="0" defaultSubtotal="0"/>
  </pivotFields>
  <rowFields count="2">
    <field x="2"/>
    <field x="6"/>
  </rowFields>
  <rowItems count="68">
    <i>
      <x/>
      <x v="7"/>
    </i>
    <i>
      <x v="1"/>
      <x v="14"/>
    </i>
    <i>
      <x v="2"/>
      <x v="10"/>
    </i>
    <i>
      <x v="3"/>
      <x v="1"/>
    </i>
    <i>
      <x v="4"/>
      <x v="2"/>
    </i>
    <i>
      <x v="5"/>
      <x v="2"/>
    </i>
    <i>
      <x v="6"/>
      <x v="7"/>
    </i>
    <i>
      <x v="7"/>
      <x v="11"/>
    </i>
    <i>
      <x v="8"/>
      <x v="2"/>
    </i>
    <i>
      <x v="9"/>
      <x v="2"/>
    </i>
    <i>
      <x v="10"/>
      <x v="7"/>
    </i>
    <i>
      <x v="11"/>
      <x/>
    </i>
    <i>
      <x v="12"/>
      <x v="14"/>
    </i>
    <i>
      <x v="13"/>
      <x v="7"/>
    </i>
    <i>
      <x v="14"/>
      <x v="4"/>
    </i>
    <i>
      <x v="15"/>
      <x v="3"/>
    </i>
    <i r="1">
      <x v="4"/>
    </i>
    <i r="1">
      <x v="5"/>
    </i>
    <i r="1">
      <x v="6"/>
    </i>
    <i r="1">
      <x v="7"/>
    </i>
    <i r="1">
      <x v="12"/>
    </i>
    <i r="1">
      <x v="13"/>
    </i>
    <i r="1">
      <x v="14"/>
    </i>
    <i>
      <x v="16"/>
      <x v="6"/>
    </i>
    <i r="1">
      <x v="7"/>
    </i>
    <i r="1">
      <x v="8"/>
    </i>
    <i>
      <x v="17"/>
      <x v="4"/>
    </i>
    <i r="1">
      <x v="5"/>
    </i>
    <i r="1">
      <x v="6"/>
    </i>
    <i r="1">
      <x v="7"/>
    </i>
    <i r="1">
      <x v="8"/>
    </i>
    <i r="1">
      <x v="14"/>
    </i>
    <i>
      <x v="18"/>
      <x v="6"/>
    </i>
    <i r="1">
      <x v="7"/>
    </i>
    <i>
      <x v="19"/>
      <x v="6"/>
    </i>
    <i r="1">
      <x v="7"/>
    </i>
    <i r="1">
      <x v="8"/>
    </i>
    <i r="1">
      <x v="14"/>
    </i>
    <i>
      <x v="20"/>
      <x/>
    </i>
    <i r="1">
      <x v="2"/>
    </i>
    <i r="1">
      <x v="5"/>
    </i>
    <i r="1">
      <x v="14"/>
    </i>
    <i>
      <x v="21"/>
      <x v="2"/>
    </i>
    <i r="1">
      <x v="7"/>
    </i>
    <i>
      <x v="22"/>
      <x v="2"/>
    </i>
    <i r="1">
      <x v="4"/>
    </i>
    <i>
      <x v="23"/>
      <x v="4"/>
    </i>
    <i r="1">
      <x v="12"/>
    </i>
    <i r="1">
      <x v="13"/>
    </i>
    <i r="1">
      <x v="14"/>
    </i>
    <i>
      <x v="24"/>
      <x v="4"/>
    </i>
    <i r="1">
      <x v="6"/>
    </i>
    <i r="1">
      <x v="7"/>
    </i>
    <i r="1">
      <x v="8"/>
    </i>
    <i r="1">
      <x v="9"/>
    </i>
    <i r="1">
      <x v="14"/>
    </i>
    <i>
      <x v="25"/>
      <x v="7"/>
    </i>
    <i>
      <x v="26"/>
      <x v="4"/>
    </i>
    <i r="1">
      <x v="7"/>
    </i>
    <i r="1">
      <x v="12"/>
    </i>
    <i r="1">
      <x v="13"/>
    </i>
    <i r="1">
      <x v="14"/>
    </i>
    <i>
      <x v="27"/>
      <x/>
    </i>
    <i r="1">
      <x v="2"/>
    </i>
    <i r="1">
      <x v="15"/>
    </i>
    <i>
      <x v="28"/>
      <x/>
    </i>
    <i>
      <x v="29"/>
      <x v="7"/>
    </i>
    <i r="1">
      <x v="11"/>
    </i>
  </rowItems>
  <colItems count="1">
    <i/>
  </colItems>
  <formats count="22">
    <format dxfId="33">
      <pivotArea dataOnly="0" labelOnly="1" outline="0" fieldPosition="0">
        <references count="1">
          <reference field="2" count="4">
            <x v="15"/>
            <x v="16"/>
            <x v="17"/>
            <x v="18"/>
          </reference>
        </references>
      </pivotArea>
    </format>
    <format dxfId="32">
      <pivotArea dataOnly="0" labelOnly="1" outline="0" fieldPosition="0">
        <references count="2">
          <reference field="2" count="1" selected="0">
            <x v="15"/>
          </reference>
          <reference field="6" count="8">
            <x v="3"/>
            <x v="4"/>
            <x v="5"/>
            <x v="6"/>
            <x v="7"/>
            <x v="12"/>
            <x v="13"/>
            <x v="14"/>
          </reference>
        </references>
      </pivotArea>
    </format>
    <format dxfId="31">
      <pivotArea dataOnly="0" labelOnly="1" outline="0" fieldPosition="0">
        <references count="2">
          <reference field="2" count="1" selected="0">
            <x v="16"/>
          </reference>
          <reference field="6" count="3">
            <x v="6"/>
            <x v="7"/>
            <x v="8"/>
          </reference>
        </references>
      </pivotArea>
    </format>
    <format dxfId="30">
      <pivotArea dataOnly="0" labelOnly="1" outline="0" fieldPosition="0">
        <references count="2">
          <reference field="2" count="1" selected="0">
            <x v="17"/>
          </reference>
          <reference field="6" count="6">
            <x v="4"/>
            <x v="5"/>
            <x v="6"/>
            <x v="7"/>
            <x v="8"/>
            <x v="14"/>
          </reference>
        </references>
      </pivotArea>
    </format>
    <format dxfId="29">
      <pivotArea dataOnly="0" labelOnly="1" outline="0" fieldPosition="0">
        <references count="2">
          <reference field="2" count="1" selected="0">
            <x v="18"/>
          </reference>
          <reference field="6" count="2">
            <x v="6"/>
            <x v="7"/>
          </reference>
        </references>
      </pivotArea>
    </format>
    <format dxfId="28">
      <pivotArea dataOnly="0" labelOnly="1" outline="0" fieldPosition="0">
        <references count="1">
          <reference field="2" count="1">
            <x v="19"/>
          </reference>
        </references>
      </pivotArea>
    </format>
    <format dxfId="27">
      <pivotArea dataOnly="0" labelOnly="1" outline="0" fieldPosition="0">
        <references count="2">
          <reference field="2" count="1" selected="0">
            <x v="19"/>
          </reference>
          <reference field="6" count="4">
            <x v="6"/>
            <x v="7"/>
            <x v="8"/>
            <x v="14"/>
          </reference>
        </references>
      </pivotArea>
    </format>
    <format dxfId="26">
      <pivotArea dataOnly="0" labelOnly="1" outline="0" fieldPosition="0">
        <references count="1">
          <reference field="2" count="4">
            <x v="20"/>
            <x v="21"/>
            <x v="22"/>
            <x v="23"/>
          </reference>
        </references>
      </pivotArea>
    </format>
    <format dxfId="25">
      <pivotArea dataOnly="0" labelOnly="1" outline="0" fieldPosition="0">
        <references count="2">
          <reference field="2" count="1" selected="0">
            <x v="20"/>
          </reference>
          <reference field="6" count="4">
            <x v="0"/>
            <x v="2"/>
            <x v="5"/>
            <x v="14"/>
          </reference>
        </references>
      </pivotArea>
    </format>
    <format dxfId="24">
      <pivotArea dataOnly="0" labelOnly="1" outline="0" fieldPosition="0">
        <references count="2">
          <reference field="2" count="1" selected="0">
            <x v="21"/>
          </reference>
          <reference field="6" count="2">
            <x v="2"/>
            <x v="7"/>
          </reference>
        </references>
      </pivotArea>
    </format>
    <format dxfId="23">
      <pivotArea dataOnly="0" labelOnly="1" outline="0" fieldPosition="0">
        <references count="2">
          <reference field="2" count="1" selected="0">
            <x v="22"/>
          </reference>
          <reference field="6" count="2">
            <x v="2"/>
            <x v="4"/>
          </reference>
        </references>
      </pivotArea>
    </format>
    <format dxfId="22">
      <pivotArea dataOnly="0" labelOnly="1" outline="0" fieldPosition="0">
        <references count="2">
          <reference field="2" count="1" selected="0">
            <x v="23"/>
          </reference>
          <reference field="6" count="4">
            <x v="4"/>
            <x v="12"/>
            <x v="13"/>
            <x v="14"/>
          </reference>
        </references>
      </pivotArea>
    </format>
    <format dxfId="21">
      <pivotArea dataOnly="0" labelOnly="1" outline="0" fieldPosition="0">
        <references count="1">
          <reference field="2" count="1">
            <x v="24"/>
          </reference>
        </references>
      </pivotArea>
    </format>
    <format dxfId="20">
      <pivotArea dataOnly="0" labelOnly="1" outline="0" fieldPosition="0">
        <references count="2">
          <reference field="2" count="1" selected="0">
            <x v="24"/>
          </reference>
          <reference field="6" count="6">
            <x v="4"/>
            <x v="6"/>
            <x v="7"/>
            <x v="8"/>
            <x v="9"/>
            <x v="14"/>
          </reference>
        </references>
      </pivotArea>
    </format>
    <format dxfId="19">
      <pivotArea dataOnly="0" labelOnly="1" outline="0" offset="IV2:IV256" fieldPosition="0">
        <references count="1">
          <reference field="2" count="1">
            <x v="26"/>
          </reference>
        </references>
      </pivotArea>
    </format>
    <format dxfId="18">
      <pivotArea dataOnly="0" labelOnly="1" outline="0" fieldPosition="0">
        <references count="1">
          <reference field="2" count="1">
            <x v="27"/>
          </reference>
        </references>
      </pivotArea>
    </format>
    <format dxfId="17">
      <pivotArea dataOnly="0" labelOnly="1" outline="0" fieldPosition="0">
        <references count="2">
          <reference field="2" count="1" selected="0">
            <x v="26"/>
          </reference>
          <reference field="6" count="4">
            <x v="7"/>
            <x v="12"/>
            <x v="13"/>
            <x v="14"/>
          </reference>
        </references>
      </pivotArea>
    </format>
    <format dxfId="16">
      <pivotArea dataOnly="0" labelOnly="1" outline="0" fieldPosition="0">
        <references count="2">
          <reference field="2" count="1" selected="0">
            <x v="27"/>
          </reference>
          <reference field="6" count="3">
            <x v="0"/>
            <x v="2"/>
            <x v="15"/>
          </reference>
        </references>
      </pivotArea>
    </format>
    <format dxfId="15">
      <pivotArea dataOnly="0" labelOnly="1" outline="0" fieldPosition="0">
        <references count="1">
          <reference field="2" count="1">
            <x v="25"/>
          </reference>
        </references>
      </pivotArea>
    </format>
    <format dxfId="14">
      <pivotArea dataOnly="0" labelOnly="1" outline="0" offset="IV1" fieldPosition="0">
        <references count="1">
          <reference field="2" count="1">
            <x v="26"/>
          </reference>
        </references>
      </pivotArea>
    </format>
    <format dxfId="13">
      <pivotArea dataOnly="0" labelOnly="1" outline="0" fieldPosition="0">
        <references count="2">
          <reference field="2" count="1" selected="0">
            <x v="25"/>
          </reference>
          <reference field="6" count="1">
            <x v="7"/>
          </reference>
        </references>
      </pivotArea>
    </format>
    <format dxfId="12">
      <pivotArea dataOnly="0" labelOnly="1" outline="0" fieldPosition="0">
        <references count="2">
          <reference field="2" count="1" selected="0">
            <x v="26"/>
          </reference>
          <reference field="6"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90" dT="2024-09-16T15:27:04.28" personId="{93C48059-0F57-450F-B1FD-0C98E6F6FC5A}" id="{72A71D42-504B-4306-B9B9-0183CA808BC3}">
    <text>MVAIH</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CB42B-5B5A-4EBF-8BA6-D5E29FFF0468}">
  <sheetPr>
    <pageSetUpPr fitToPage="1"/>
  </sheetPr>
  <dimension ref="A1:C51"/>
  <sheetViews>
    <sheetView zoomScaleNormal="100" workbookViewId="0"/>
  </sheetViews>
  <sheetFormatPr defaultRowHeight="15" x14ac:dyDescent="0.25"/>
  <cols>
    <col min="1" max="1" width="5.140625" customWidth="1"/>
    <col min="2" max="2" width="67.42578125" customWidth="1"/>
    <col min="3" max="3" width="84.7109375" customWidth="1"/>
  </cols>
  <sheetData>
    <row r="1" spans="1:3" ht="18" x14ac:dyDescent="0.25">
      <c r="A1" s="12" t="s">
        <v>0</v>
      </c>
      <c r="B1" s="13"/>
      <c r="C1" s="13"/>
    </row>
    <row r="2" spans="1:3" ht="18" x14ac:dyDescent="0.25">
      <c r="A2" s="14" t="s">
        <v>1</v>
      </c>
      <c r="B2" s="13"/>
      <c r="C2" s="13"/>
    </row>
    <row r="3" spans="1:3" ht="18" x14ac:dyDescent="0.25">
      <c r="A3" s="15" t="s">
        <v>2</v>
      </c>
      <c r="B3" s="13"/>
      <c r="C3" s="13"/>
    </row>
    <row r="4" spans="1:3" ht="18" x14ac:dyDescent="0.25">
      <c r="A4" s="12" t="s">
        <v>3</v>
      </c>
      <c r="B4" s="13"/>
      <c r="C4" s="13"/>
    </row>
    <row r="5" spans="1:3" x14ac:dyDescent="0.25">
      <c r="A5" s="16"/>
      <c r="B5" s="13"/>
      <c r="C5" s="13"/>
    </row>
    <row r="6" spans="1:3" ht="66.75" customHeight="1" x14ac:dyDescent="0.25">
      <c r="A6" s="39" t="s">
        <v>4</v>
      </c>
      <c r="B6" s="39"/>
      <c r="C6" s="39"/>
    </row>
    <row r="7" spans="1:3" ht="15" customHeight="1" x14ac:dyDescent="0.25">
      <c r="A7" s="40"/>
      <c r="B7" s="41"/>
      <c r="C7" s="42"/>
    </row>
    <row r="8" spans="1:3" ht="45" customHeight="1" x14ac:dyDescent="0.25">
      <c r="A8" s="17" t="s">
        <v>5</v>
      </c>
      <c r="B8" s="38" t="s">
        <v>6</v>
      </c>
      <c r="C8" s="38"/>
    </row>
    <row r="9" spans="1:3" ht="45" customHeight="1" x14ac:dyDescent="0.25">
      <c r="A9" s="17" t="s">
        <v>7</v>
      </c>
      <c r="B9" s="38" t="s">
        <v>8</v>
      </c>
      <c r="C9" s="38"/>
    </row>
    <row r="10" spans="1:3" ht="45" customHeight="1" x14ac:dyDescent="0.25">
      <c r="A10" s="17" t="s">
        <v>9</v>
      </c>
      <c r="B10" s="38" t="s">
        <v>10</v>
      </c>
      <c r="C10" s="38"/>
    </row>
    <row r="11" spans="1:3" ht="45" customHeight="1" x14ac:dyDescent="0.25">
      <c r="A11" s="17" t="s">
        <v>11</v>
      </c>
      <c r="B11" s="38" t="s">
        <v>12</v>
      </c>
      <c r="C11" s="38"/>
    </row>
    <row r="12" spans="1:3" ht="45" customHeight="1" x14ac:dyDescent="0.25">
      <c r="A12" s="17" t="s">
        <v>13</v>
      </c>
      <c r="B12" s="38" t="s">
        <v>14</v>
      </c>
      <c r="C12" s="38"/>
    </row>
    <row r="13" spans="1:3" ht="45" customHeight="1" x14ac:dyDescent="0.25">
      <c r="A13" s="17" t="s">
        <v>15</v>
      </c>
      <c r="B13" s="38" t="s">
        <v>16</v>
      </c>
      <c r="C13" s="38"/>
    </row>
    <row r="14" spans="1:3" ht="45" customHeight="1" x14ac:dyDescent="0.25">
      <c r="A14" s="17" t="s">
        <v>17</v>
      </c>
      <c r="B14" s="38" t="s">
        <v>18</v>
      </c>
      <c r="C14" s="38"/>
    </row>
    <row r="15" spans="1:3" ht="94.5" customHeight="1" x14ac:dyDescent="0.25">
      <c r="A15" s="17" t="s">
        <v>19</v>
      </c>
      <c r="B15" s="38" t="s">
        <v>20</v>
      </c>
      <c r="C15" s="38"/>
    </row>
    <row r="19" spans="1:1" ht="130.5" customHeight="1" x14ac:dyDescent="0.25"/>
    <row r="21" spans="1:1" ht="27.75" customHeight="1" x14ac:dyDescent="0.25"/>
    <row r="22" spans="1:1" ht="16.5" customHeight="1" x14ac:dyDescent="0.25"/>
    <row r="24" spans="1:1" ht="15.75" x14ac:dyDescent="0.25">
      <c r="A24" s="1"/>
    </row>
    <row r="25" spans="1:1" ht="15.75" x14ac:dyDescent="0.25">
      <c r="A25" s="20"/>
    </row>
    <row r="26" spans="1:1" ht="15.75" x14ac:dyDescent="0.25">
      <c r="A26" s="1"/>
    </row>
    <row r="27" spans="1:1" ht="15.75" x14ac:dyDescent="0.25">
      <c r="A27" s="1"/>
    </row>
    <row r="31" spans="1:1" x14ac:dyDescent="0.25">
      <c r="A31" s="2"/>
    </row>
    <row r="33" spans="1:3" x14ac:dyDescent="0.25">
      <c r="A33" s="2"/>
    </row>
    <row r="35" spans="1:3" x14ac:dyDescent="0.25">
      <c r="A35" s="2"/>
    </row>
    <row r="37" spans="1:3" x14ac:dyDescent="0.25">
      <c r="A37" s="2"/>
    </row>
    <row r="39" spans="1:3" x14ac:dyDescent="0.25">
      <c r="A39" s="3"/>
    </row>
    <row r="41" spans="1:3" x14ac:dyDescent="0.25">
      <c r="A41" s="3"/>
    </row>
    <row r="47" spans="1:3" x14ac:dyDescent="0.25">
      <c r="B47" s="9"/>
      <c r="C47" s="4"/>
    </row>
    <row r="48" spans="1:3" x14ac:dyDescent="0.25">
      <c r="A48" s="8"/>
      <c r="B48" s="4"/>
      <c r="C48" s="4"/>
    </row>
    <row r="49" spans="1:3" x14ac:dyDescent="0.25">
      <c r="A49" s="6"/>
      <c r="B49" s="4"/>
      <c r="C49" s="4"/>
    </row>
    <row r="50" spans="1:3" x14ac:dyDescent="0.25">
      <c r="A50" s="6"/>
      <c r="B50" s="10"/>
      <c r="C50" s="4"/>
    </row>
    <row r="51" spans="1:3" x14ac:dyDescent="0.25">
      <c r="A51" s="7"/>
    </row>
  </sheetData>
  <mergeCells count="10">
    <mergeCell ref="B15:C15"/>
    <mergeCell ref="B10:C10"/>
    <mergeCell ref="B11:C11"/>
    <mergeCell ref="B12:C12"/>
    <mergeCell ref="A6:C6"/>
    <mergeCell ref="A7:C7"/>
    <mergeCell ref="B13:C13"/>
    <mergeCell ref="B14:C14"/>
    <mergeCell ref="B8:C8"/>
    <mergeCell ref="B9:C9"/>
  </mergeCells>
  <pageMargins left="0.7" right="0.7" top="0.75" bottom="0.75" header="0.3" footer="0.3"/>
  <pageSetup scale="55" fitToHeight="14" orientation="portrait" verticalDpi="1200" r:id="rId1"/>
  <headerFooter>
    <oddHeader>&amp;LRequest for Proposals for 
AED Units and Accessories
Issued by the State of Oklahoma
Solicitation Number [TBD] &amp;CAttachment H 
Cost Proposal</oddHeader>
    <oddFooter>&amp;C&amp;A&amp;RPage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6CD18-699C-4C9C-8964-76FBE2FE07B1}">
  <dimension ref="A1:G32"/>
  <sheetViews>
    <sheetView topLeftCell="A3" workbookViewId="0">
      <selection activeCell="E15" sqref="E15"/>
    </sheetView>
  </sheetViews>
  <sheetFormatPr defaultRowHeight="15" x14ac:dyDescent="0.25"/>
  <cols>
    <col min="1" max="1" width="29.7109375" customWidth="1"/>
    <col min="2" max="2" width="68" bestFit="1" customWidth="1"/>
    <col min="3" max="3" width="7.7109375" customWidth="1"/>
    <col min="4" max="4" width="13.85546875" customWidth="1"/>
    <col min="5" max="5" width="14.7109375" customWidth="1"/>
    <col min="6" max="6" width="15.28515625" customWidth="1"/>
    <col min="7" max="7" width="21.42578125" customWidth="1"/>
  </cols>
  <sheetData>
    <row r="1" spans="1:7" ht="18" x14ac:dyDescent="0.25">
      <c r="A1" s="12" t="s">
        <v>0</v>
      </c>
      <c r="B1" s="13"/>
    </row>
    <row r="2" spans="1:7" ht="18" x14ac:dyDescent="0.25">
      <c r="A2" s="14" t="s">
        <v>1</v>
      </c>
      <c r="B2" s="13"/>
    </row>
    <row r="3" spans="1:7" ht="18" x14ac:dyDescent="0.25">
      <c r="A3" s="15" t="s">
        <v>2</v>
      </c>
      <c r="B3" s="13"/>
      <c r="E3" s="5"/>
    </row>
    <row r="4" spans="1:7" ht="18" x14ac:dyDescent="0.25">
      <c r="A4" s="12" t="s">
        <v>3</v>
      </c>
      <c r="B4" s="13"/>
      <c r="C4" s="5"/>
    </row>
    <row r="6" spans="1:7" x14ac:dyDescent="0.25">
      <c r="A6" s="22" t="s">
        <v>21</v>
      </c>
    </row>
    <row r="7" spans="1:7" ht="18.75" x14ac:dyDescent="0.3">
      <c r="A7" s="44" t="s">
        <v>22</v>
      </c>
      <c r="B7" s="44"/>
      <c r="C7" s="44"/>
      <c r="D7" s="44"/>
      <c r="E7" s="44"/>
      <c r="F7" s="44"/>
      <c r="G7" s="44"/>
    </row>
    <row r="8" spans="1:7" ht="18.75" x14ac:dyDescent="0.3">
      <c r="A8" s="19" t="s">
        <v>23</v>
      </c>
      <c r="B8" s="45" t="s">
        <v>1189</v>
      </c>
      <c r="C8" s="46"/>
      <c r="D8" s="46"/>
      <c r="E8" s="46"/>
      <c r="F8" s="46"/>
      <c r="G8" s="47"/>
    </row>
    <row r="9" spans="1:7" ht="18.75" x14ac:dyDescent="0.3">
      <c r="A9" s="43" t="s">
        <v>24</v>
      </c>
      <c r="B9" s="43"/>
      <c r="C9" s="43"/>
      <c r="D9" s="43"/>
      <c r="E9" s="43"/>
      <c r="F9" s="43"/>
      <c r="G9" s="43"/>
    </row>
    <row r="10" spans="1:7" x14ac:dyDescent="0.25">
      <c r="A10" s="18" t="s">
        <v>25</v>
      </c>
      <c r="B10" s="18" t="s">
        <v>26</v>
      </c>
      <c r="C10" s="18" t="s">
        <v>27</v>
      </c>
      <c r="D10" s="18" t="s">
        <v>28</v>
      </c>
      <c r="E10" s="18" t="s">
        <v>29</v>
      </c>
      <c r="F10" s="18" t="s">
        <v>30</v>
      </c>
      <c r="G10" s="18" t="s">
        <v>31</v>
      </c>
    </row>
    <row r="11" spans="1:7" x14ac:dyDescent="0.25">
      <c r="A11" s="11" t="s">
        <v>33</v>
      </c>
      <c r="B11" s="11" t="s">
        <v>34</v>
      </c>
      <c r="C11" s="11" t="s">
        <v>32</v>
      </c>
      <c r="D11" s="11">
        <v>1</v>
      </c>
      <c r="E11" s="23">
        <v>2498</v>
      </c>
      <c r="F11" s="24">
        <v>0.37</v>
      </c>
      <c r="G11" s="23">
        <f>ROUND((1-F11)*E11,2)</f>
        <v>1573.74</v>
      </c>
    </row>
    <row r="12" spans="1:7" x14ac:dyDescent="0.25">
      <c r="A12" s="11" t="s">
        <v>35</v>
      </c>
      <c r="B12" s="11" t="s">
        <v>36</v>
      </c>
      <c r="C12" s="11" t="s">
        <v>32</v>
      </c>
      <c r="D12" s="11">
        <v>1</v>
      </c>
      <c r="E12" s="23">
        <v>2658</v>
      </c>
      <c r="F12" s="24">
        <v>0.37</v>
      </c>
      <c r="G12" s="23">
        <f t="shared" ref="G12:G26" si="0">ROUND((1-F12)*E12,2)</f>
        <v>1674.54</v>
      </c>
    </row>
    <row r="13" spans="1:7" x14ac:dyDescent="0.25">
      <c r="A13" s="11" t="s">
        <v>37</v>
      </c>
      <c r="B13" s="11" t="s">
        <v>38</v>
      </c>
      <c r="C13" s="11" t="s">
        <v>32</v>
      </c>
      <c r="D13" s="11">
        <v>1</v>
      </c>
      <c r="E13" s="23">
        <v>2846</v>
      </c>
      <c r="F13" s="24">
        <v>0.37</v>
      </c>
      <c r="G13" s="23">
        <f t="shared" si="0"/>
        <v>1792.98</v>
      </c>
    </row>
    <row r="14" spans="1:7" x14ac:dyDescent="0.25">
      <c r="A14" s="11" t="s">
        <v>39</v>
      </c>
      <c r="B14" s="11" t="s">
        <v>40</v>
      </c>
      <c r="C14" s="11" t="s">
        <v>32</v>
      </c>
      <c r="D14" s="11">
        <v>1</v>
      </c>
      <c r="E14" s="23">
        <v>3642</v>
      </c>
      <c r="F14" s="24">
        <v>0.25</v>
      </c>
      <c r="G14" s="23">
        <f t="shared" si="0"/>
        <v>2731.5</v>
      </c>
    </row>
    <row r="15" spans="1:7" x14ac:dyDescent="0.25">
      <c r="A15" s="11" t="s">
        <v>41</v>
      </c>
      <c r="B15" s="11" t="s">
        <v>42</v>
      </c>
      <c r="C15" s="11" t="s">
        <v>32</v>
      </c>
      <c r="D15" s="11">
        <v>1</v>
      </c>
      <c r="E15" s="23">
        <v>3538</v>
      </c>
      <c r="F15" s="24">
        <v>0.25</v>
      </c>
      <c r="G15" s="23">
        <f t="shared" si="0"/>
        <v>2653.5</v>
      </c>
    </row>
    <row r="16" spans="1:7" x14ac:dyDescent="0.25">
      <c r="A16" s="11" t="s">
        <v>43</v>
      </c>
      <c r="B16" s="11" t="s">
        <v>44</v>
      </c>
      <c r="C16" s="11" t="s">
        <v>32</v>
      </c>
      <c r="D16" s="11">
        <v>1</v>
      </c>
      <c r="E16" s="23">
        <v>3745</v>
      </c>
      <c r="F16" s="24">
        <v>0.25</v>
      </c>
      <c r="G16" s="23">
        <f t="shared" si="0"/>
        <v>2808.75</v>
      </c>
    </row>
    <row r="17" spans="1:7" x14ac:dyDescent="0.25">
      <c r="A17" s="11" t="s">
        <v>45</v>
      </c>
      <c r="B17" s="11" t="s">
        <v>46</v>
      </c>
      <c r="C17" s="11" t="s">
        <v>32</v>
      </c>
      <c r="D17" s="11">
        <v>1</v>
      </c>
      <c r="E17" s="23">
        <v>3642</v>
      </c>
      <c r="F17" s="24">
        <v>0.25</v>
      </c>
      <c r="G17" s="23">
        <f t="shared" si="0"/>
        <v>2731.5</v>
      </c>
    </row>
    <row r="18" spans="1:7" x14ac:dyDescent="0.25">
      <c r="A18" s="11" t="s">
        <v>47</v>
      </c>
      <c r="B18" s="11" t="s">
        <v>48</v>
      </c>
      <c r="C18" s="11" t="s">
        <v>32</v>
      </c>
      <c r="D18" s="11">
        <v>1</v>
      </c>
      <c r="E18" s="23">
        <v>3226</v>
      </c>
      <c r="F18" s="24">
        <v>0.25</v>
      </c>
      <c r="G18" s="23">
        <f t="shared" si="0"/>
        <v>2419.5</v>
      </c>
    </row>
    <row r="19" spans="1:7" x14ac:dyDescent="0.25">
      <c r="A19" s="11" t="s">
        <v>1533</v>
      </c>
      <c r="B19" s="11" t="s">
        <v>1541</v>
      </c>
      <c r="C19" s="11" t="s">
        <v>32</v>
      </c>
      <c r="D19" s="11">
        <v>1</v>
      </c>
      <c r="E19" s="23">
        <v>3435</v>
      </c>
      <c r="F19" s="24">
        <v>0.25</v>
      </c>
      <c r="G19" s="23">
        <f t="shared" si="0"/>
        <v>2576.25</v>
      </c>
    </row>
    <row r="20" spans="1:7" x14ac:dyDescent="0.25">
      <c r="A20" s="11" t="s">
        <v>1534</v>
      </c>
      <c r="B20" s="11" t="s">
        <v>1542</v>
      </c>
      <c r="C20" s="11" t="s">
        <v>32</v>
      </c>
      <c r="D20" s="11">
        <v>1</v>
      </c>
      <c r="E20" s="23">
        <v>3328</v>
      </c>
      <c r="F20" s="24">
        <v>0.25</v>
      </c>
      <c r="G20" s="23">
        <f t="shared" si="0"/>
        <v>2496</v>
      </c>
    </row>
    <row r="21" spans="1:7" x14ac:dyDescent="0.25">
      <c r="A21" s="11" t="s">
        <v>1535</v>
      </c>
      <c r="B21" s="11" t="s">
        <v>1543</v>
      </c>
      <c r="C21" s="11" t="s">
        <v>32</v>
      </c>
      <c r="D21" s="11">
        <v>1</v>
      </c>
      <c r="E21" s="23">
        <v>3717</v>
      </c>
      <c r="F21" s="24">
        <v>0.25</v>
      </c>
      <c r="G21" s="23">
        <f t="shared" si="0"/>
        <v>2787.75</v>
      </c>
    </row>
    <row r="22" spans="1:7" x14ac:dyDescent="0.25">
      <c r="A22" s="11" t="s">
        <v>1536</v>
      </c>
      <c r="B22" s="11" t="s">
        <v>1544</v>
      </c>
      <c r="C22" s="11" t="s">
        <v>32</v>
      </c>
      <c r="D22" s="11">
        <v>1</v>
      </c>
      <c r="E22" s="23">
        <v>3612</v>
      </c>
      <c r="F22" s="24">
        <v>0.25</v>
      </c>
      <c r="G22" s="23">
        <f t="shared" si="0"/>
        <v>2709</v>
      </c>
    </row>
    <row r="23" spans="1:7" x14ac:dyDescent="0.25">
      <c r="A23" s="11" t="s">
        <v>1537</v>
      </c>
      <c r="B23" s="11" t="s">
        <v>1545</v>
      </c>
      <c r="C23" s="11" t="s">
        <v>32</v>
      </c>
      <c r="D23" s="11">
        <v>1</v>
      </c>
      <c r="E23" s="23">
        <v>3540</v>
      </c>
      <c r="F23" s="24">
        <v>0.25</v>
      </c>
      <c r="G23" s="23">
        <f t="shared" si="0"/>
        <v>2655</v>
      </c>
    </row>
    <row r="24" spans="1:7" x14ac:dyDescent="0.25">
      <c r="A24" s="11" t="s">
        <v>1538</v>
      </c>
      <c r="B24" s="11" t="s">
        <v>1546</v>
      </c>
      <c r="C24" s="11" t="s">
        <v>32</v>
      </c>
      <c r="D24" s="11">
        <v>1</v>
      </c>
      <c r="E24" s="23">
        <v>3435</v>
      </c>
      <c r="F24" s="24">
        <v>0.25</v>
      </c>
      <c r="G24" s="23">
        <f t="shared" si="0"/>
        <v>2576.25</v>
      </c>
    </row>
    <row r="25" spans="1:7" x14ac:dyDescent="0.25">
      <c r="A25" s="11" t="s">
        <v>1539</v>
      </c>
      <c r="B25" s="11" t="s">
        <v>1547</v>
      </c>
      <c r="C25" s="11" t="s">
        <v>32</v>
      </c>
      <c r="D25" s="11">
        <v>1</v>
      </c>
      <c r="E25" s="23">
        <v>3823</v>
      </c>
      <c r="F25" s="24">
        <v>0.25</v>
      </c>
      <c r="G25" s="23">
        <f t="shared" si="0"/>
        <v>2867.25</v>
      </c>
    </row>
    <row r="26" spans="1:7" x14ac:dyDescent="0.25">
      <c r="A26" s="11" t="s">
        <v>1540</v>
      </c>
      <c r="B26" s="11" t="s">
        <v>1548</v>
      </c>
      <c r="C26" s="11" t="s">
        <v>32</v>
      </c>
      <c r="D26" s="11">
        <v>1</v>
      </c>
      <c r="E26" s="23">
        <v>3717</v>
      </c>
      <c r="F26" s="24">
        <v>0.25</v>
      </c>
      <c r="G26" s="23">
        <f t="shared" si="0"/>
        <v>2787.75</v>
      </c>
    </row>
    <row r="27" spans="1:7" x14ac:dyDescent="0.25">
      <c r="A27" s="11"/>
      <c r="B27" s="11"/>
      <c r="C27" s="11"/>
      <c r="D27" s="11"/>
      <c r="E27" s="11"/>
      <c r="F27" s="11"/>
      <c r="G27" s="11"/>
    </row>
    <row r="28" spans="1:7" x14ac:dyDescent="0.25">
      <c r="A28" s="11"/>
      <c r="B28" s="11"/>
      <c r="C28" s="11"/>
      <c r="D28" s="11"/>
      <c r="E28" s="11"/>
      <c r="F28" s="11"/>
      <c r="G28" s="11"/>
    </row>
    <row r="29" spans="1:7" x14ac:dyDescent="0.25">
      <c r="A29" s="11"/>
      <c r="B29" s="11"/>
      <c r="C29" s="11"/>
      <c r="D29" s="11"/>
      <c r="E29" s="11"/>
      <c r="F29" s="11"/>
      <c r="G29" s="11"/>
    </row>
    <row r="30" spans="1:7" x14ac:dyDescent="0.25">
      <c r="A30" s="21" t="s">
        <v>49</v>
      </c>
    </row>
    <row r="31" spans="1:7" x14ac:dyDescent="0.25">
      <c r="A31" t="s">
        <v>50</v>
      </c>
    </row>
    <row r="32" spans="1:7" ht="66" customHeight="1" x14ac:dyDescent="0.25">
      <c r="A32" s="48" t="s">
        <v>51</v>
      </c>
      <c r="B32" s="48"/>
      <c r="C32" s="48"/>
      <c r="D32" s="48"/>
      <c r="E32" s="48"/>
      <c r="F32" s="48"/>
      <c r="G32" s="48"/>
    </row>
  </sheetData>
  <mergeCells count="4">
    <mergeCell ref="A9:G9"/>
    <mergeCell ref="A7:G7"/>
    <mergeCell ref="B8:G8"/>
    <mergeCell ref="A32:G3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90A5C-3B7D-4A99-98A9-C5A8C370C22F}">
  <dimension ref="A1:G28"/>
  <sheetViews>
    <sheetView workbookViewId="0"/>
  </sheetViews>
  <sheetFormatPr defaultRowHeight="15" x14ac:dyDescent="0.25"/>
  <cols>
    <col min="1" max="1" width="29.7109375" customWidth="1"/>
    <col min="2" max="2" width="68.85546875" bestFit="1" customWidth="1"/>
    <col min="3" max="3" width="10.28515625" customWidth="1"/>
    <col min="4" max="4" width="14.85546875" customWidth="1"/>
    <col min="5" max="5" width="14.7109375" customWidth="1"/>
    <col min="6" max="6" width="15.28515625" customWidth="1"/>
    <col min="7" max="7" width="21.42578125" customWidth="1"/>
  </cols>
  <sheetData>
    <row r="1" spans="1:7" ht="18" x14ac:dyDescent="0.25">
      <c r="A1" s="12" t="s">
        <v>0</v>
      </c>
      <c r="B1" s="13"/>
    </row>
    <row r="2" spans="1:7" ht="18" x14ac:dyDescent="0.25">
      <c r="A2" s="14" t="s">
        <v>1</v>
      </c>
      <c r="B2" s="13"/>
    </row>
    <row r="3" spans="1:7" ht="18" x14ac:dyDescent="0.25">
      <c r="A3" s="15" t="s">
        <v>2</v>
      </c>
      <c r="B3" s="13"/>
      <c r="E3" s="5"/>
    </row>
    <row r="4" spans="1:7" ht="18" x14ac:dyDescent="0.25">
      <c r="A4" s="12" t="s">
        <v>3</v>
      </c>
      <c r="B4" s="13"/>
      <c r="C4" s="5"/>
    </row>
    <row r="6" spans="1:7" x14ac:dyDescent="0.25">
      <c r="A6" s="22" t="s">
        <v>21</v>
      </c>
    </row>
    <row r="7" spans="1:7" ht="18.75" x14ac:dyDescent="0.3">
      <c r="A7" s="44" t="s">
        <v>22</v>
      </c>
      <c r="B7" s="44"/>
      <c r="C7" s="44"/>
      <c r="D7" s="44"/>
      <c r="E7" s="44"/>
      <c r="F7" s="44"/>
      <c r="G7" s="44"/>
    </row>
    <row r="8" spans="1:7" ht="18.75" x14ac:dyDescent="0.3">
      <c r="A8" s="19" t="s">
        <v>23</v>
      </c>
      <c r="B8" s="45" t="s">
        <v>1189</v>
      </c>
      <c r="C8" s="46"/>
      <c r="D8" s="46"/>
      <c r="E8" s="46"/>
      <c r="F8" s="46"/>
      <c r="G8" s="47"/>
    </row>
    <row r="9" spans="1:7" ht="18.75" x14ac:dyDescent="0.3">
      <c r="A9" s="43" t="s">
        <v>52</v>
      </c>
      <c r="B9" s="43"/>
      <c r="C9" s="43"/>
      <c r="D9" s="43"/>
      <c r="E9" s="43"/>
      <c r="F9" s="43"/>
      <c r="G9" s="43"/>
    </row>
    <row r="10" spans="1:7" x14ac:dyDescent="0.25">
      <c r="A10" s="18" t="s">
        <v>25</v>
      </c>
      <c r="B10" s="18" t="s">
        <v>26</v>
      </c>
      <c r="C10" s="18" t="s">
        <v>27</v>
      </c>
      <c r="D10" s="18" t="s">
        <v>28</v>
      </c>
      <c r="E10" s="18" t="s">
        <v>29</v>
      </c>
      <c r="F10" s="18" t="s">
        <v>30</v>
      </c>
      <c r="G10" s="18" t="s">
        <v>31</v>
      </c>
    </row>
    <row r="11" spans="1:7" x14ac:dyDescent="0.25">
      <c r="A11" s="11" t="s">
        <v>53</v>
      </c>
      <c r="B11" s="11" t="s">
        <v>54</v>
      </c>
      <c r="C11" s="11" t="s">
        <v>32</v>
      </c>
      <c r="D11" s="11">
        <v>1</v>
      </c>
      <c r="E11" s="23">
        <v>2311</v>
      </c>
      <c r="F11" s="24">
        <v>0.37</v>
      </c>
      <c r="G11" s="23">
        <f>ROUND((1-F11)*E11,2)</f>
        <v>1455.93</v>
      </c>
    </row>
    <row r="12" spans="1:7" x14ac:dyDescent="0.25">
      <c r="A12" s="11" t="s">
        <v>55</v>
      </c>
      <c r="B12" s="11" t="s">
        <v>56</v>
      </c>
      <c r="C12" s="11" t="s">
        <v>32</v>
      </c>
      <c r="D12" s="11">
        <v>1</v>
      </c>
      <c r="E12" s="23">
        <v>2513</v>
      </c>
      <c r="F12" s="24">
        <v>0.37198567449263831</v>
      </c>
      <c r="G12" s="23">
        <f t="shared" ref="G12:G24" si="0">ROUND((1-F12)*E12,2)</f>
        <v>1578.2</v>
      </c>
    </row>
    <row r="13" spans="1:7" x14ac:dyDescent="0.25">
      <c r="A13" s="11" t="s">
        <v>57</v>
      </c>
      <c r="B13" s="11" t="s">
        <v>58</v>
      </c>
      <c r="C13" s="11" t="s">
        <v>32</v>
      </c>
      <c r="D13" s="11">
        <v>1</v>
      </c>
      <c r="E13" s="23">
        <v>2513</v>
      </c>
      <c r="F13" s="24">
        <v>0.37198567449263831</v>
      </c>
      <c r="G13" s="23">
        <f t="shared" si="0"/>
        <v>1578.2</v>
      </c>
    </row>
    <row r="14" spans="1:7" x14ac:dyDescent="0.25">
      <c r="A14" s="11" t="s">
        <v>59</v>
      </c>
      <c r="B14" s="11" t="s">
        <v>60</v>
      </c>
      <c r="C14" s="11" t="s">
        <v>32</v>
      </c>
      <c r="D14" s="11">
        <v>1</v>
      </c>
      <c r="E14" s="23">
        <v>2590</v>
      </c>
      <c r="F14" s="24">
        <v>0.37208494208494214</v>
      </c>
      <c r="G14" s="23">
        <f t="shared" si="0"/>
        <v>1626.3</v>
      </c>
    </row>
    <row r="15" spans="1:7" x14ac:dyDescent="0.25">
      <c r="A15" s="11" t="s">
        <v>61</v>
      </c>
      <c r="B15" s="11" t="s">
        <v>62</v>
      </c>
      <c r="C15" s="11" t="s">
        <v>32</v>
      </c>
      <c r="D15" s="11">
        <v>1</v>
      </c>
      <c r="E15" s="23">
        <v>2658</v>
      </c>
      <c r="F15" s="24">
        <v>0.3720090293453725</v>
      </c>
      <c r="G15" s="23">
        <f t="shared" si="0"/>
        <v>1669.2</v>
      </c>
    </row>
    <row r="16" spans="1:7" x14ac:dyDescent="0.25">
      <c r="A16" s="11" t="s">
        <v>63</v>
      </c>
      <c r="B16" s="11" t="s">
        <v>64</v>
      </c>
      <c r="C16" s="11" t="s">
        <v>32</v>
      </c>
      <c r="D16" s="11">
        <v>1</v>
      </c>
      <c r="E16" s="23">
        <v>2777</v>
      </c>
      <c r="F16" s="24">
        <v>0.37200216060496949</v>
      </c>
      <c r="G16" s="23">
        <f t="shared" si="0"/>
        <v>1743.95</v>
      </c>
    </row>
    <row r="17" spans="1:7" x14ac:dyDescent="0.25">
      <c r="A17" s="11" t="s">
        <v>65</v>
      </c>
      <c r="B17" s="11" t="s">
        <v>66</v>
      </c>
      <c r="C17" s="11" t="s">
        <v>32</v>
      </c>
      <c r="D17" s="11">
        <v>1</v>
      </c>
      <c r="E17" s="23">
        <v>2936</v>
      </c>
      <c r="F17" s="24">
        <v>0.37191757493188016</v>
      </c>
      <c r="G17" s="23">
        <f t="shared" si="0"/>
        <v>1844.05</v>
      </c>
    </row>
    <row r="18" spans="1:7" x14ac:dyDescent="0.25">
      <c r="A18" s="11" t="s">
        <v>67</v>
      </c>
      <c r="B18" s="11" t="s">
        <v>68</v>
      </c>
      <c r="C18" s="11" t="s">
        <v>32</v>
      </c>
      <c r="D18" s="11">
        <v>1</v>
      </c>
      <c r="E18" s="23">
        <v>3092</v>
      </c>
      <c r="F18" s="24">
        <v>0.24648771021992233</v>
      </c>
      <c r="G18" s="23">
        <f t="shared" si="0"/>
        <v>2329.86</v>
      </c>
    </row>
    <row r="19" spans="1:7" x14ac:dyDescent="0.25">
      <c r="A19" s="11" t="s">
        <v>69</v>
      </c>
      <c r="B19" s="11" t="s">
        <v>70</v>
      </c>
      <c r="C19" s="11" t="s">
        <v>32</v>
      </c>
      <c r="D19" s="11">
        <v>1</v>
      </c>
      <c r="E19" s="23">
        <v>3259</v>
      </c>
      <c r="F19" s="24">
        <v>0.24637800252844499</v>
      </c>
      <c r="G19" s="23">
        <f t="shared" si="0"/>
        <v>2456.0500000000002</v>
      </c>
    </row>
    <row r="20" spans="1:7" x14ac:dyDescent="0.25">
      <c r="A20" s="11" t="s">
        <v>71</v>
      </c>
      <c r="B20" s="11" t="s">
        <v>72</v>
      </c>
      <c r="C20" s="11" t="s">
        <v>32</v>
      </c>
      <c r="D20" s="11">
        <v>1</v>
      </c>
      <c r="E20" s="23">
        <v>3363</v>
      </c>
      <c r="F20" s="24">
        <v>0.24627871362940268</v>
      </c>
      <c r="G20" s="23">
        <f t="shared" si="0"/>
        <v>2534.7600000000002</v>
      </c>
    </row>
    <row r="21" spans="1:7" x14ac:dyDescent="0.25">
      <c r="A21" s="11" t="s">
        <v>73</v>
      </c>
      <c r="B21" s="11" t="s">
        <v>74</v>
      </c>
      <c r="C21" s="11" t="s">
        <v>32</v>
      </c>
      <c r="D21" s="11">
        <v>1</v>
      </c>
      <c r="E21" s="23">
        <v>3363</v>
      </c>
      <c r="F21" s="24">
        <v>0.24627871362940268</v>
      </c>
      <c r="G21" s="23">
        <f t="shared" si="0"/>
        <v>2534.7600000000002</v>
      </c>
    </row>
    <row r="22" spans="1:7" x14ac:dyDescent="0.25">
      <c r="A22" s="11" t="s">
        <v>75</v>
      </c>
      <c r="B22" s="11" t="s">
        <v>76</v>
      </c>
      <c r="C22" s="11" t="s">
        <v>32</v>
      </c>
      <c r="D22" s="11">
        <v>1</v>
      </c>
      <c r="E22" s="23">
        <v>3467</v>
      </c>
      <c r="F22" s="24">
        <v>0.24641711229946528</v>
      </c>
      <c r="G22" s="23">
        <f t="shared" si="0"/>
        <v>2612.67</v>
      </c>
    </row>
    <row r="23" spans="1:7" x14ac:dyDescent="0.25">
      <c r="A23" s="11" t="s">
        <v>77</v>
      </c>
      <c r="B23" s="11" t="s">
        <v>78</v>
      </c>
      <c r="C23" s="11" t="s">
        <v>32</v>
      </c>
      <c r="D23" s="11">
        <v>1</v>
      </c>
      <c r="E23" s="23">
        <v>3946</v>
      </c>
      <c r="F23" s="24">
        <v>0.25612894805533803</v>
      </c>
      <c r="G23" s="23">
        <f t="shared" si="0"/>
        <v>2935.32</v>
      </c>
    </row>
    <row r="24" spans="1:7" x14ac:dyDescent="0.25">
      <c r="A24" s="11" t="s">
        <v>79</v>
      </c>
      <c r="B24" s="11" t="s">
        <v>80</v>
      </c>
      <c r="C24" s="11" t="s">
        <v>32</v>
      </c>
      <c r="D24" s="11">
        <v>1</v>
      </c>
      <c r="E24" s="23">
        <v>4860</v>
      </c>
      <c r="F24" s="24">
        <v>0.256112759643917</v>
      </c>
      <c r="G24" s="23">
        <f t="shared" si="0"/>
        <v>3615.29</v>
      </c>
    </row>
    <row r="25" spans="1:7" x14ac:dyDescent="0.25">
      <c r="A25" s="21" t="s">
        <v>49</v>
      </c>
    </row>
    <row r="27" spans="1:7" x14ac:dyDescent="0.25">
      <c r="A27" t="s">
        <v>50</v>
      </c>
    </row>
    <row r="28" spans="1:7" ht="66" customHeight="1" x14ac:dyDescent="0.25">
      <c r="A28" s="48" t="s">
        <v>81</v>
      </c>
      <c r="B28" s="48"/>
      <c r="C28" s="48"/>
      <c r="D28" s="48"/>
      <c r="E28" s="48"/>
      <c r="F28" s="48"/>
      <c r="G28" s="48"/>
    </row>
  </sheetData>
  <mergeCells count="4">
    <mergeCell ref="A7:G7"/>
    <mergeCell ref="B8:G8"/>
    <mergeCell ref="A9:G9"/>
    <mergeCell ref="A28:G2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F5274-6FA5-4DEA-8AB3-1EF18FAE9547}">
  <dimension ref="A1:G25"/>
  <sheetViews>
    <sheetView workbookViewId="0"/>
  </sheetViews>
  <sheetFormatPr defaultRowHeight="15" x14ac:dyDescent="0.25"/>
  <cols>
    <col min="1" max="1" width="29.7109375" customWidth="1"/>
    <col min="2" max="2" width="41.85546875" bestFit="1" customWidth="1"/>
    <col min="3" max="3" width="10.28515625" customWidth="1"/>
    <col min="4" max="4" width="14.85546875" customWidth="1"/>
    <col min="5" max="5" width="14.7109375" customWidth="1"/>
    <col min="6" max="6" width="15.28515625" customWidth="1"/>
    <col min="7" max="7" width="21.42578125" customWidth="1"/>
  </cols>
  <sheetData>
    <row r="1" spans="1:7" ht="18" x14ac:dyDescent="0.25">
      <c r="A1" s="12" t="s">
        <v>0</v>
      </c>
      <c r="B1" s="13"/>
    </row>
    <row r="2" spans="1:7" ht="18" x14ac:dyDescent="0.25">
      <c r="A2" s="14" t="s">
        <v>1</v>
      </c>
      <c r="B2" s="13"/>
    </row>
    <row r="3" spans="1:7" ht="18" x14ac:dyDescent="0.25">
      <c r="A3" s="15" t="s">
        <v>2</v>
      </c>
      <c r="B3" s="13"/>
      <c r="E3" s="5"/>
    </row>
    <row r="4" spans="1:7" ht="18" x14ac:dyDescent="0.25">
      <c r="A4" s="12" t="s">
        <v>3</v>
      </c>
      <c r="B4" s="13"/>
      <c r="C4" s="5"/>
    </row>
    <row r="6" spans="1:7" x14ac:dyDescent="0.25">
      <c r="A6" s="22" t="s">
        <v>21</v>
      </c>
    </row>
    <row r="7" spans="1:7" ht="18.75" x14ac:dyDescent="0.3">
      <c r="A7" s="44" t="s">
        <v>22</v>
      </c>
      <c r="B7" s="44"/>
      <c r="C7" s="44"/>
      <c r="D7" s="44"/>
      <c r="E7" s="44"/>
      <c r="F7" s="44"/>
      <c r="G7" s="44"/>
    </row>
    <row r="8" spans="1:7" ht="18.75" x14ac:dyDescent="0.3">
      <c r="A8" s="19" t="s">
        <v>23</v>
      </c>
      <c r="B8" s="45" t="s">
        <v>1189</v>
      </c>
      <c r="C8" s="46"/>
      <c r="D8" s="46"/>
      <c r="E8" s="46"/>
      <c r="F8" s="46"/>
      <c r="G8" s="47"/>
    </row>
    <row r="9" spans="1:7" ht="18.75" x14ac:dyDescent="0.3">
      <c r="A9" s="43" t="s">
        <v>1201</v>
      </c>
      <c r="B9" s="43"/>
      <c r="C9" s="43"/>
      <c r="D9" s="43"/>
      <c r="E9" s="43"/>
      <c r="F9" s="43"/>
      <c r="G9" s="43"/>
    </row>
    <row r="10" spans="1:7" x14ac:dyDescent="0.25">
      <c r="A10" s="18" t="s">
        <v>25</v>
      </c>
      <c r="B10" s="18" t="s">
        <v>26</v>
      </c>
      <c r="C10" s="18" t="s">
        <v>27</v>
      </c>
      <c r="D10" s="18" t="s">
        <v>28</v>
      </c>
      <c r="E10" s="18" t="s">
        <v>29</v>
      </c>
      <c r="F10" s="18" t="s">
        <v>30</v>
      </c>
      <c r="G10" s="18" t="s">
        <v>31</v>
      </c>
    </row>
    <row r="11" spans="1:7" x14ac:dyDescent="0.25">
      <c r="A11" s="11" t="s">
        <v>1190</v>
      </c>
      <c r="B11" s="11" t="s">
        <v>1202</v>
      </c>
      <c r="C11" s="11" t="s">
        <v>32</v>
      </c>
      <c r="D11" s="11">
        <v>1</v>
      </c>
      <c r="E11" s="23">
        <v>60770</v>
      </c>
      <c r="F11" s="24">
        <v>9.9999999999999978E-2</v>
      </c>
      <c r="G11" s="23">
        <f t="shared" ref="G11:G21" si="0">ROUND((1-F11)*E11,2)</f>
        <v>54693</v>
      </c>
    </row>
    <row r="12" spans="1:7" x14ac:dyDescent="0.25">
      <c r="A12" s="11" t="s">
        <v>1191</v>
      </c>
      <c r="B12" s="11" t="s">
        <v>1202</v>
      </c>
      <c r="C12" s="11" t="s">
        <v>32</v>
      </c>
      <c r="D12" s="11">
        <v>1</v>
      </c>
      <c r="E12" s="23">
        <v>60770</v>
      </c>
      <c r="F12" s="24">
        <v>9.9999999999999978E-2</v>
      </c>
      <c r="G12" s="23">
        <f t="shared" si="0"/>
        <v>54693</v>
      </c>
    </row>
    <row r="13" spans="1:7" x14ac:dyDescent="0.25">
      <c r="A13" s="11" t="s">
        <v>1192</v>
      </c>
      <c r="B13" s="11" t="s">
        <v>1203</v>
      </c>
      <c r="C13" s="11" t="s">
        <v>32</v>
      </c>
      <c r="D13" s="11">
        <v>1</v>
      </c>
      <c r="E13" s="23">
        <v>55208</v>
      </c>
      <c r="F13" s="24">
        <v>9.9999999999999978E-2</v>
      </c>
      <c r="G13" s="23">
        <f t="shared" si="0"/>
        <v>49687.199999999997</v>
      </c>
    </row>
    <row r="14" spans="1:7" x14ac:dyDescent="0.25">
      <c r="A14" s="11" t="s">
        <v>1193</v>
      </c>
      <c r="B14" s="11" t="s">
        <v>1203</v>
      </c>
      <c r="C14" s="11" t="s">
        <v>32</v>
      </c>
      <c r="D14" s="11">
        <v>1</v>
      </c>
      <c r="E14" s="23">
        <v>55208</v>
      </c>
      <c r="F14" s="24">
        <v>9.9999999999999978E-2</v>
      </c>
      <c r="G14" s="23">
        <f t="shared" si="0"/>
        <v>49687.199999999997</v>
      </c>
    </row>
    <row r="15" spans="1:7" x14ac:dyDescent="0.25">
      <c r="A15" s="11" t="s">
        <v>1194</v>
      </c>
      <c r="B15" s="11" t="s">
        <v>1204</v>
      </c>
      <c r="C15" s="11" t="s">
        <v>32</v>
      </c>
      <c r="D15" s="11">
        <v>1</v>
      </c>
      <c r="E15" s="23">
        <v>49646</v>
      </c>
      <c r="F15" s="24">
        <v>9.9999999999999978E-2</v>
      </c>
      <c r="G15" s="23">
        <f t="shared" si="0"/>
        <v>44681.4</v>
      </c>
    </row>
    <row r="16" spans="1:7" x14ac:dyDescent="0.25">
      <c r="A16" s="11" t="s">
        <v>1195</v>
      </c>
      <c r="B16" s="11" t="s">
        <v>1204</v>
      </c>
      <c r="C16" s="11" t="s">
        <v>32</v>
      </c>
      <c r="D16" s="11">
        <v>1</v>
      </c>
      <c r="E16" s="23">
        <v>49646</v>
      </c>
      <c r="F16" s="24">
        <v>9.9999999999999978E-2</v>
      </c>
      <c r="G16" s="23">
        <f t="shared" si="0"/>
        <v>44681.4</v>
      </c>
    </row>
    <row r="17" spans="1:7" x14ac:dyDescent="0.25">
      <c r="A17" s="11" t="s">
        <v>1196</v>
      </c>
      <c r="B17" s="11" t="s">
        <v>1205</v>
      </c>
      <c r="C17" s="11" t="s">
        <v>32</v>
      </c>
      <c r="D17" s="11">
        <v>1</v>
      </c>
      <c r="E17" s="23">
        <v>52942</v>
      </c>
      <c r="F17" s="24">
        <v>9.9999999999999978E-2</v>
      </c>
      <c r="G17" s="23">
        <f t="shared" si="0"/>
        <v>47647.8</v>
      </c>
    </row>
    <row r="18" spans="1:7" x14ac:dyDescent="0.25">
      <c r="A18" s="11" t="s">
        <v>1197</v>
      </c>
      <c r="B18" s="11" t="s">
        <v>1206</v>
      </c>
      <c r="C18" s="11" t="s">
        <v>32</v>
      </c>
      <c r="D18" s="11">
        <v>1</v>
      </c>
      <c r="E18" s="23">
        <v>47380</v>
      </c>
      <c r="F18" s="24">
        <v>9.9999999999999978E-2</v>
      </c>
      <c r="G18" s="23">
        <f t="shared" si="0"/>
        <v>42642</v>
      </c>
    </row>
    <row r="19" spans="1:7" x14ac:dyDescent="0.25">
      <c r="A19" s="11" t="s">
        <v>1199</v>
      </c>
      <c r="B19" s="11" t="s">
        <v>1204</v>
      </c>
      <c r="C19" s="11" t="s">
        <v>32</v>
      </c>
      <c r="D19" s="11">
        <v>1</v>
      </c>
      <c r="E19" s="23">
        <v>33166</v>
      </c>
      <c r="F19" s="24">
        <v>9.9999999999999978E-2</v>
      </c>
      <c r="G19" s="23">
        <f t="shared" si="0"/>
        <v>29849.4</v>
      </c>
    </row>
    <row r="20" spans="1:7" x14ac:dyDescent="0.25">
      <c r="A20" s="11" t="s">
        <v>1198</v>
      </c>
      <c r="B20" s="11" t="s">
        <v>1204</v>
      </c>
      <c r="C20" s="11" t="s">
        <v>32</v>
      </c>
      <c r="D20" s="11">
        <v>1</v>
      </c>
      <c r="E20" s="23">
        <v>33166</v>
      </c>
      <c r="F20" s="24">
        <v>9.9999999999999978E-2</v>
      </c>
      <c r="G20" s="23">
        <f t="shared" si="0"/>
        <v>29849.4</v>
      </c>
    </row>
    <row r="21" spans="1:7" x14ac:dyDescent="0.25">
      <c r="A21" s="11" t="s">
        <v>1200</v>
      </c>
      <c r="B21" s="11" t="s">
        <v>1207</v>
      </c>
      <c r="C21" s="11" t="s">
        <v>32</v>
      </c>
      <c r="D21" s="11">
        <v>1</v>
      </c>
      <c r="E21" s="23">
        <v>30900</v>
      </c>
      <c r="F21" s="24">
        <v>9.9999999999999978E-2</v>
      </c>
      <c r="G21" s="23">
        <f t="shared" si="0"/>
        <v>27810</v>
      </c>
    </row>
    <row r="22" spans="1:7" x14ac:dyDescent="0.25">
      <c r="A22" s="21" t="s">
        <v>49</v>
      </c>
    </row>
    <row r="24" spans="1:7" x14ac:dyDescent="0.25">
      <c r="A24" t="s">
        <v>50</v>
      </c>
    </row>
    <row r="25" spans="1:7" ht="66" customHeight="1" x14ac:dyDescent="0.25">
      <c r="A25" s="48" t="s">
        <v>81</v>
      </c>
      <c r="B25" s="48"/>
      <c r="C25" s="48"/>
      <c r="D25" s="48"/>
      <c r="E25" s="48"/>
      <c r="F25" s="48"/>
      <c r="G25" s="48"/>
    </row>
  </sheetData>
  <mergeCells count="4">
    <mergeCell ref="A7:G7"/>
    <mergeCell ref="B8:G8"/>
    <mergeCell ref="A9:G9"/>
    <mergeCell ref="A25:G2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0B2C8-69A2-4387-8324-B714712879B9}">
  <dimension ref="A1:G203"/>
  <sheetViews>
    <sheetView workbookViewId="0"/>
  </sheetViews>
  <sheetFormatPr defaultRowHeight="15" x14ac:dyDescent="0.25"/>
  <cols>
    <col min="1" max="1" width="29.7109375" customWidth="1"/>
    <col min="2" max="2" width="73.140625" bestFit="1" customWidth="1"/>
    <col min="3" max="3" width="13.7109375" customWidth="1"/>
    <col min="4" max="4" width="15.5703125" bestFit="1" customWidth="1"/>
    <col min="5" max="5" width="14.7109375" customWidth="1"/>
    <col min="6" max="6" width="15.28515625" customWidth="1"/>
    <col min="7" max="7" width="21.42578125" customWidth="1"/>
  </cols>
  <sheetData>
    <row r="1" spans="1:7" ht="18" x14ac:dyDescent="0.25">
      <c r="A1" s="12" t="s">
        <v>0</v>
      </c>
      <c r="B1" s="13"/>
    </row>
    <row r="2" spans="1:7" ht="18" x14ac:dyDescent="0.25">
      <c r="A2" s="14" t="s">
        <v>1</v>
      </c>
      <c r="B2" s="13"/>
    </row>
    <row r="3" spans="1:7" ht="18" x14ac:dyDescent="0.25">
      <c r="A3" s="15" t="s">
        <v>2</v>
      </c>
      <c r="B3" s="13"/>
      <c r="E3" s="5"/>
    </row>
    <row r="4" spans="1:7" ht="18" x14ac:dyDescent="0.25">
      <c r="A4" s="12" t="s">
        <v>3</v>
      </c>
      <c r="B4" s="13"/>
      <c r="C4" s="5"/>
    </row>
    <row r="6" spans="1:7" x14ac:dyDescent="0.25">
      <c r="A6" s="22" t="s">
        <v>21</v>
      </c>
    </row>
    <row r="7" spans="1:7" ht="18.75" x14ac:dyDescent="0.3">
      <c r="A7" s="44" t="s">
        <v>22</v>
      </c>
      <c r="B7" s="44"/>
      <c r="C7" s="44"/>
      <c r="D7" s="44"/>
      <c r="E7" s="44"/>
      <c r="F7" s="44"/>
      <c r="G7" s="44"/>
    </row>
    <row r="8" spans="1:7" ht="18.75" x14ac:dyDescent="0.3">
      <c r="A8" s="19" t="s">
        <v>23</v>
      </c>
      <c r="B8" s="45" t="s">
        <v>1189</v>
      </c>
      <c r="C8" s="46"/>
      <c r="D8" s="46"/>
      <c r="E8" s="46"/>
      <c r="F8" s="46"/>
      <c r="G8" s="47"/>
    </row>
    <row r="9" spans="1:7" ht="18.75" x14ac:dyDescent="0.3">
      <c r="A9" s="43" t="s">
        <v>82</v>
      </c>
      <c r="B9" s="43"/>
      <c r="C9" s="43"/>
      <c r="D9" s="43"/>
      <c r="E9" s="43"/>
      <c r="F9" s="43"/>
      <c r="G9" s="43"/>
    </row>
    <row r="10" spans="1:7" x14ac:dyDescent="0.25">
      <c r="A10" s="18" t="s">
        <v>25</v>
      </c>
      <c r="B10" s="18" t="s">
        <v>26</v>
      </c>
      <c r="C10" s="18" t="s">
        <v>27</v>
      </c>
      <c r="D10" s="18" t="s">
        <v>28</v>
      </c>
      <c r="E10" s="18" t="s">
        <v>29</v>
      </c>
      <c r="F10" s="18" t="s">
        <v>30</v>
      </c>
      <c r="G10" s="18" t="s">
        <v>31</v>
      </c>
    </row>
    <row r="11" spans="1:7" x14ac:dyDescent="0.25">
      <c r="A11" s="11" t="s">
        <v>83</v>
      </c>
      <c r="B11" s="11" t="s">
        <v>84</v>
      </c>
      <c r="C11" s="11" t="s">
        <v>32</v>
      </c>
      <c r="D11" s="11">
        <v>1</v>
      </c>
      <c r="E11" s="23">
        <v>6.52</v>
      </c>
      <c r="F11" s="24">
        <v>0.18</v>
      </c>
      <c r="G11" s="23">
        <f>ROUND((1-F11)*E11,2)</f>
        <v>5.35</v>
      </c>
    </row>
    <row r="12" spans="1:7" x14ac:dyDescent="0.25">
      <c r="A12" s="11" t="s">
        <v>85</v>
      </c>
      <c r="B12" s="11" t="s">
        <v>86</v>
      </c>
      <c r="C12" s="11" t="s">
        <v>32</v>
      </c>
      <c r="D12" s="11">
        <v>1</v>
      </c>
      <c r="E12" s="23">
        <v>13.05</v>
      </c>
      <c r="F12" s="24">
        <v>0.18</v>
      </c>
      <c r="G12" s="23">
        <f t="shared" ref="G12:G75" si="0">ROUND((1-F12)*E12,2)</f>
        <v>10.7</v>
      </c>
    </row>
    <row r="13" spans="1:7" x14ac:dyDescent="0.25">
      <c r="A13" s="11" t="s">
        <v>87</v>
      </c>
      <c r="B13" s="11" t="s">
        <v>88</v>
      </c>
      <c r="C13" s="11" t="s">
        <v>32</v>
      </c>
      <c r="D13" s="11">
        <v>1</v>
      </c>
      <c r="E13" s="23">
        <v>14.36</v>
      </c>
      <c r="F13" s="24">
        <v>0.18</v>
      </c>
      <c r="G13" s="23">
        <f t="shared" si="0"/>
        <v>11.78</v>
      </c>
    </row>
    <row r="14" spans="1:7" x14ac:dyDescent="0.25">
      <c r="A14" s="11" t="s">
        <v>89</v>
      </c>
      <c r="B14" s="11" t="s">
        <v>90</v>
      </c>
      <c r="C14" s="11" t="s">
        <v>32</v>
      </c>
      <c r="D14" s="11">
        <v>1</v>
      </c>
      <c r="E14" s="23">
        <v>21</v>
      </c>
      <c r="F14" s="24">
        <v>0.18</v>
      </c>
      <c r="G14" s="23">
        <f t="shared" si="0"/>
        <v>17.22</v>
      </c>
    </row>
    <row r="15" spans="1:7" x14ac:dyDescent="0.25">
      <c r="A15" s="11" t="s">
        <v>91</v>
      </c>
      <c r="B15" s="11" t="s">
        <v>92</v>
      </c>
      <c r="C15" s="11" t="s">
        <v>32</v>
      </c>
      <c r="D15" s="11">
        <v>1</v>
      </c>
      <c r="E15" s="23">
        <v>24</v>
      </c>
      <c r="F15" s="24">
        <v>0.19</v>
      </c>
      <c r="G15" s="23">
        <f t="shared" si="0"/>
        <v>19.440000000000001</v>
      </c>
    </row>
    <row r="16" spans="1:7" x14ac:dyDescent="0.25">
      <c r="A16" s="11" t="s">
        <v>93</v>
      </c>
      <c r="B16" s="11" t="s">
        <v>94</v>
      </c>
      <c r="C16" s="11" t="s">
        <v>32</v>
      </c>
      <c r="D16" s="11">
        <v>1</v>
      </c>
      <c r="E16" s="23">
        <v>24</v>
      </c>
      <c r="F16" s="24">
        <v>0.19</v>
      </c>
      <c r="G16" s="23">
        <f t="shared" si="0"/>
        <v>19.440000000000001</v>
      </c>
    </row>
    <row r="17" spans="1:7" x14ac:dyDescent="0.25">
      <c r="A17" s="11" t="s">
        <v>95</v>
      </c>
      <c r="B17" s="11" t="s">
        <v>96</v>
      </c>
      <c r="C17" s="11" t="s">
        <v>32</v>
      </c>
      <c r="D17" s="11">
        <v>1</v>
      </c>
      <c r="E17" s="23">
        <v>26</v>
      </c>
      <c r="F17" s="24">
        <v>0.18</v>
      </c>
      <c r="G17" s="23">
        <f t="shared" si="0"/>
        <v>21.32</v>
      </c>
    </row>
    <row r="18" spans="1:7" x14ac:dyDescent="0.25">
      <c r="A18" s="11" t="s">
        <v>97</v>
      </c>
      <c r="B18" s="11" t="s">
        <v>98</v>
      </c>
      <c r="C18" s="11" t="s">
        <v>32</v>
      </c>
      <c r="D18" s="11">
        <v>1</v>
      </c>
      <c r="E18" s="23">
        <v>25</v>
      </c>
      <c r="F18" s="24">
        <v>0.18</v>
      </c>
      <c r="G18" s="23">
        <f t="shared" si="0"/>
        <v>20.5</v>
      </c>
    </row>
    <row r="19" spans="1:7" x14ac:dyDescent="0.25">
      <c r="A19" s="11" t="s">
        <v>99</v>
      </c>
      <c r="B19" s="11" t="s">
        <v>100</v>
      </c>
      <c r="C19" s="11" t="s">
        <v>32</v>
      </c>
      <c r="D19" s="11">
        <v>1</v>
      </c>
      <c r="E19" s="23">
        <v>29</v>
      </c>
      <c r="F19" s="24">
        <v>0.18</v>
      </c>
      <c r="G19" s="23">
        <f t="shared" si="0"/>
        <v>23.78</v>
      </c>
    </row>
    <row r="20" spans="1:7" x14ac:dyDescent="0.25">
      <c r="A20" s="11" t="s">
        <v>101</v>
      </c>
      <c r="B20" s="11" t="s">
        <v>102</v>
      </c>
      <c r="C20" s="11" t="s">
        <v>32</v>
      </c>
      <c r="D20" s="11">
        <v>1</v>
      </c>
      <c r="E20" s="23">
        <v>30</v>
      </c>
      <c r="F20" s="24">
        <v>0.18</v>
      </c>
      <c r="G20" s="23">
        <f t="shared" si="0"/>
        <v>24.6</v>
      </c>
    </row>
    <row r="21" spans="1:7" x14ac:dyDescent="0.25">
      <c r="A21" s="11" t="s">
        <v>103</v>
      </c>
      <c r="B21" s="11" t="s">
        <v>104</v>
      </c>
      <c r="C21" s="11" t="s">
        <v>32</v>
      </c>
      <c r="D21" s="11">
        <v>1</v>
      </c>
      <c r="E21" s="23">
        <v>32</v>
      </c>
      <c r="F21" s="24">
        <v>0.18</v>
      </c>
      <c r="G21" s="23">
        <f t="shared" si="0"/>
        <v>26.24</v>
      </c>
    </row>
    <row r="22" spans="1:7" x14ac:dyDescent="0.25">
      <c r="A22" s="11" t="s">
        <v>105</v>
      </c>
      <c r="B22" s="11" t="s">
        <v>106</v>
      </c>
      <c r="C22" s="11" t="s">
        <v>32</v>
      </c>
      <c r="D22" s="11">
        <v>1</v>
      </c>
      <c r="E22" s="23">
        <v>32</v>
      </c>
      <c r="F22" s="24">
        <v>0.18</v>
      </c>
      <c r="G22" s="23">
        <f t="shared" si="0"/>
        <v>26.24</v>
      </c>
    </row>
    <row r="23" spans="1:7" x14ac:dyDescent="0.25">
      <c r="A23" s="11" t="s">
        <v>107</v>
      </c>
      <c r="B23" s="11" t="s">
        <v>108</v>
      </c>
      <c r="C23" s="11" t="s">
        <v>32</v>
      </c>
      <c r="D23" s="11">
        <v>1</v>
      </c>
      <c r="E23" s="23">
        <v>35</v>
      </c>
      <c r="F23" s="24">
        <v>0.18</v>
      </c>
      <c r="G23" s="23">
        <f t="shared" si="0"/>
        <v>28.7</v>
      </c>
    </row>
    <row r="24" spans="1:7" x14ac:dyDescent="0.25">
      <c r="A24" s="11" t="s">
        <v>109</v>
      </c>
      <c r="B24" s="11" t="s">
        <v>110</v>
      </c>
      <c r="C24" s="11" t="s">
        <v>32</v>
      </c>
      <c r="D24" s="11">
        <v>1</v>
      </c>
      <c r="E24" s="23">
        <v>35</v>
      </c>
      <c r="F24" s="24">
        <v>0.18</v>
      </c>
      <c r="G24" s="23">
        <f t="shared" si="0"/>
        <v>28.7</v>
      </c>
    </row>
    <row r="25" spans="1:7" x14ac:dyDescent="0.25">
      <c r="A25" s="11" t="s">
        <v>111</v>
      </c>
      <c r="B25" s="11" t="s">
        <v>112</v>
      </c>
      <c r="C25" s="11" t="s">
        <v>32</v>
      </c>
      <c r="D25" s="11">
        <v>1</v>
      </c>
      <c r="E25" s="23">
        <v>35</v>
      </c>
      <c r="F25" s="24">
        <v>0.18</v>
      </c>
      <c r="G25" s="23">
        <f t="shared" si="0"/>
        <v>28.7</v>
      </c>
    </row>
    <row r="26" spans="1:7" x14ac:dyDescent="0.25">
      <c r="A26" s="11" t="s">
        <v>113</v>
      </c>
      <c r="B26" s="11" t="s">
        <v>114</v>
      </c>
      <c r="C26" s="11" t="s">
        <v>32</v>
      </c>
      <c r="D26" s="11">
        <v>1</v>
      </c>
      <c r="E26" s="23">
        <v>50</v>
      </c>
      <c r="F26" s="24">
        <v>0.19</v>
      </c>
      <c r="G26" s="23">
        <f t="shared" si="0"/>
        <v>40.5</v>
      </c>
    </row>
    <row r="27" spans="1:7" x14ac:dyDescent="0.25">
      <c r="A27" s="11" t="s">
        <v>115</v>
      </c>
      <c r="B27" s="11" t="s">
        <v>116</v>
      </c>
      <c r="C27" s="11" t="s">
        <v>32</v>
      </c>
      <c r="D27" s="11">
        <v>1</v>
      </c>
      <c r="E27" s="23">
        <v>39</v>
      </c>
      <c r="F27" s="24">
        <v>0.17</v>
      </c>
      <c r="G27" s="23">
        <f t="shared" si="0"/>
        <v>32.369999999999997</v>
      </c>
    </row>
    <row r="28" spans="1:7" x14ac:dyDescent="0.25">
      <c r="A28" s="11" t="s">
        <v>117</v>
      </c>
      <c r="B28" s="11" t="s">
        <v>118</v>
      </c>
      <c r="C28" s="11" t="s">
        <v>32</v>
      </c>
      <c r="D28" s="11">
        <v>1</v>
      </c>
      <c r="E28" s="23">
        <v>40</v>
      </c>
      <c r="F28" s="24">
        <v>0.17</v>
      </c>
      <c r="G28" s="23">
        <f t="shared" si="0"/>
        <v>33.200000000000003</v>
      </c>
    </row>
    <row r="29" spans="1:7" x14ac:dyDescent="0.25">
      <c r="A29" s="11" t="s">
        <v>119</v>
      </c>
      <c r="B29" s="11" t="s">
        <v>120</v>
      </c>
      <c r="C29" s="11" t="s">
        <v>32</v>
      </c>
      <c r="D29" s="11">
        <v>1</v>
      </c>
      <c r="E29" s="23">
        <v>40</v>
      </c>
      <c r="F29" s="24">
        <v>0.17</v>
      </c>
      <c r="G29" s="23">
        <f t="shared" si="0"/>
        <v>33.200000000000003</v>
      </c>
    </row>
    <row r="30" spans="1:7" x14ac:dyDescent="0.25">
      <c r="A30" s="11" t="s">
        <v>121</v>
      </c>
      <c r="B30" s="11" t="s">
        <v>122</v>
      </c>
      <c r="C30" s="11" t="s">
        <v>32</v>
      </c>
      <c r="D30" s="11">
        <v>1</v>
      </c>
      <c r="E30" s="23">
        <v>46</v>
      </c>
      <c r="F30" s="24">
        <v>0.19</v>
      </c>
      <c r="G30" s="23">
        <f t="shared" si="0"/>
        <v>37.26</v>
      </c>
    </row>
    <row r="31" spans="1:7" x14ac:dyDescent="0.25">
      <c r="A31" s="11" t="s">
        <v>123</v>
      </c>
      <c r="B31" s="11" t="s">
        <v>124</v>
      </c>
      <c r="C31" s="11" t="s">
        <v>32</v>
      </c>
      <c r="D31" s="11">
        <v>1</v>
      </c>
      <c r="E31" s="23">
        <v>51</v>
      </c>
      <c r="F31" s="24">
        <v>0.18</v>
      </c>
      <c r="G31" s="23">
        <f t="shared" si="0"/>
        <v>41.82</v>
      </c>
    </row>
    <row r="32" spans="1:7" x14ac:dyDescent="0.25">
      <c r="A32" s="11" t="s">
        <v>125</v>
      </c>
      <c r="B32" s="11" t="s">
        <v>126</v>
      </c>
      <c r="C32" s="11" t="s">
        <v>32</v>
      </c>
      <c r="D32" s="11">
        <v>1</v>
      </c>
      <c r="E32" s="23">
        <v>57</v>
      </c>
      <c r="F32" s="24">
        <v>0.18</v>
      </c>
      <c r="G32" s="23">
        <f t="shared" si="0"/>
        <v>46.74</v>
      </c>
    </row>
    <row r="33" spans="1:7" x14ac:dyDescent="0.25">
      <c r="A33" s="11" t="s">
        <v>127</v>
      </c>
      <c r="B33" s="11" t="s">
        <v>128</v>
      </c>
      <c r="C33" s="11" t="s">
        <v>32</v>
      </c>
      <c r="D33" s="11">
        <v>1</v>
      </c>
      <c r="E33" s="23">
        <v>52</v>
      </c>
      <c r="F33" s="24">
        <v>0.18</v>
      </c>
      <c r="G33" s="23">
        <f t="shared" si="0"/>
        <v>42.64</v>
      </c>
    </row>
    <row r="34" spans="1:7" x14ac:dyDescent="0.25">
      <c r="A34" s="11" t="s">
        <v>129</v>
      </c>
      <c r="B34" s="11" t="s">
        <v>130</v>
      </c>
      <c r="C34" s="11" t="s">
        <v>32</v>
      </c>
      <c r="D34" s="11">
        <v>1</v>
      </c>
      <c r="E34" s="23">
        <v>58</v>
      </c>
      <c r="F34" s="24">
        <v>0.18</v>
      </c>
      <c r="G34" s="23">
        <f t="shared" si="0"/>
        <v>47.56</v>
      </c>
    </row>
    <row r="35" spans="1:7" x14ac:dyDescent="0.25">
      <c r="A35" s="11" t="s">
        <v>131</v>
      </c>
      <c r="B35" s="11" t="s">
        <v>132</v>
      </c>
      <c r="C35" s="11" t="s">
        <v>32</v>
      </c>
      <c r="D35" s="11">
        <v>1</v>
      </c>
      <c r="E35" s="23">
        <v>58</v>
      </c>
      <c r="F35" s="24">
        <v>0.18</v>
      </c>
      <c r="G35" s="23">
        <f t="shared" si="0"/>
        <v>47.56</v>
      </c>
    </row>
    <row r="36" spans="1:7" x14ac:dyDescent="0.25">
      <c r="A36" s="11" t="s">
        <v>133</v>
      </c>
      <c r="B36" s="11" t="s">
        <v>134</v>
      </c>
      <c r="C36" s="11" t="s">
        <v>32</v>
      </c>
      <c r="D36" s="11">
        <v>1</v>
      </c>
      <c r="E36" s="23">
        <v>58</v>
      </c>
      <c r="F36" s="24">
        <v>0.18</v>
      </c>
      <c r="G36" s="23">
        <f t="shared" si="0"/>
        <v>47.56</v>
      </c>
    </row>
    <row r="37" spans="1:7" x14ac:dyDescent="0.25">
      <c r="A37" s="11" t="s">
        <v>135</v>
      </c>
      <c r="B37" s="11" t="s">
        <v>136</v>
      </c>
      <c r="C37" s="11" t="s">
        <v>32</v>
      </c>
      <c r="D37" s="11">
        <v>1</v>
      </c>
      <c r="E37" s="23">
        <v>58</v>
      </c>
      <c r="F37" s="24">
        <v>0.18</v>
      </c>
      <c r="G37" s="23">
        <f t="shared" si="0"/>
        <v>47.56</v>
      </c>
    </row>
    <row r="38" spans="1:7" x14ac:dyDescent="0.25">
      <c r="A38" s="11" t="s">
        <v>137</v>
      </c>
      <c r="B38" s="11" t="s">
        <v>138</v>
      </c>
      <c r="C38" s="11" t="s">
        <v>32</v>
      </c>
      <c r="D38" s="11">
        <v>1</v>
      </c>
      <c r="E38" s="23">
        <v>58</v>
      </c>
      <c r="F38" s="24">
        <v>0.18</v>
      </c>
      <c r="G38" s="23">
        <f t="shared" si="0"/>
        <v>47.56</v>
      </c>
    </row>
    <row r="39" spans="1:7" x14ac:dyDescent="0.25">
      <c r="A39" s="11" t="s">
        <v>139</v>
      </c>
      <c r="B39" s="11" t="s">
        <v>140</v>
      </c>
      <c r="C39" s="11" t="s">
        <v>32</v>
      </c>
      <c r="D39" s="11">
        <v>1</v>
      </c>
      <c r="E39" s="23">
        <v>61</v>
      </c>
      <c r="F39" s="24">
        <v>0.18</v>
      </c>
      <c r="G39" s="23">
        <f t="shared" si="0"/>
        <v>50.02</v>
      </c>
    </row>
    <row r="40" spans="1:7" x14ac:dyDescent="0.25">
      <c r="A40" s="11" t="s">
        <v>141</v>
      </c>
      <c r="B40" s="11" t="s">
        <v>142</v>
      </c>
      <c r="C40" s="11" t="s">
        <v>32</v>
      </c>
      <c r="D40" s="11">
        <v>1</v>
      </c>
      <c r="E40" s="23">
        <v>69</v>
      </c>
      <c r="F40" s="24">
        <v>0.27</v>
      </c>
      <c r="G40" s="23">
        <f t="shared" si="0"/>
        <v>50.37</v>
      </c>
    </row>
    <row r="41" spans="1:7" x14ac:dyDescent="0.25">
      <c r="A41" s="11" t="s">
        <v>143</v>
      </c>
      <c r="B41" s="11" t="s">
        <v>144</v>
      </c>
      <c r="C41" s="11" t="s">
        <v>32</v>
      </c>
      <c r="D41" s="11">
        <v>1</v>
      </c>
      <c r="E41" s="23">
        <v>64</v>
      </c>
      <c r="F41" s="24">
        <v>0.18</v>
      </c>
      <c r="G41" s="23">
        <f t="shared" si="0"/>
        <v>52.48</v>
      </c>
    </row>
    <row r="42" spans="1:7" x14ac:dyDescent="0.25">
      <c r="A42" s="11" t="s">
        <v>145</v>
      </c>
      <c r="B42" s="11" t="s">
        <v>146</v>
      </c>
      <c r="C42" s="11" t="s">
        <v>32</v>
      </c>
      <c r="D42" s="11">
        <v>1</v>
      </c>
      <c r="E42" s="23">
        <v>64</v>
      </c>
      <c r="F42" s="24">
        <v>0.18</v>
      </c>
      <c r="G42" s="23">
        <f t="shared" si="0"/>
        <v>52.48</v>
      </c>
    </row>
    <row r="43" spans="1:7" x14ac:dyDescent="0.25">
      <c r="A43" s="11" t="s">
        <v>147</v>
      </c>
      <c r="B43" s="11" t="s">
        <v>148</v>
      </c>
      <c r="C43" s="11" t="s">
        <v>32</v>
      </c>
      <c r="D43" s="11">
        <v>1</v>
      </c>
      <c r="E43" s="23">
        <v>65</v>
      </c>
      <c r="F43" s="24">
        <v>0.18</v>
      </c>
      <c r="G43" s="23">
        <f t="shared" si="0"/>
        <v>53.3</v>
      </c>
    </row>
    <row r="44" spans="1:7" x14ac:dyDescent="0.25">
      <c r="A44" s="11" t="s">
        <v>149</v>
      </c>
      <c r="B44" s="11" t="s">
        <v>150</v>
      </c>
      <c r="C44" s="11" t="s">
        <v>32</v>
      </c>
      <c r="D44" s="11">
        <v>1</v>
      </c>
      <c r="E44" s="23">
        <v>66</v>
      </c>
      <c r="F44" s="24">
        <v>0.18</v>
      </c>
      <c r="G44" s="23">
        <f t="shared" si="0"/>
        <v>54.12</v>
      </c>
    </row>
    <row r="45" spans="1:7" x14ac:dyDescent="0.25">
      <c r="A45" s="11" t="s">
        <v>151</v>
      </c>
      <c r="B45" s="11" t="s">
        <v>152</v>
      </c>
      <c r="C45" s="11" t="s">
        <v>32</v>
      </c>
      <c r="D45" s="11">
        <v>1</v>
      </c>
      <c r="E45" s="23">
        <v>61</v>
      </c>
      <c r="F45" s="24">
        <v>0.18</v>
      </c>
      <c r="G45" s="23">
        <f t="shared" si="0"/>
        <v>50.02</v>
      </c>
    </row>
    <row r="46" spans="1:7" x14ac:dyDescent="0.25">
      <c r="A46" s="11" t="s">
        <v>153</v>
      </c>
      <c r="B46" s="11" t="s">
        <v>154</v>
      </c>
      <c r="C46" s="11" t="s">
        <v>32</v>
      </c>
      <c r="D46" s="11">
        <v>1</v>
      </c>
      <c r="E46" s="23">
        <v>69</v>
      </c>
      <c r="F46" s="24">
        <v>0.18</v>
      </c>
      <c r="G46" s="23">
        <f t="shared" si="0"/>
        <v>56.58</v>
      </c>
    </row>
    <row r="47" spans="1:7" x14ac:dyDescent="0.25">
      <c r="A47" s="11" t="s">
        <v>155</v>
      </c>
      <c r="B47" s="11" t="s">
        <v>156</v>
      </c>
      <c r="C47" s="11" t="s">
        <v>32</v>
      </c>
      <c r="D47" s="11">
        <v>1</v>
      </c>
      <c r="E47" s="23">
        <v>71</v>
      </c>
      <c r="F47" s="24">
        <v>0.18</v>
      </c>
      <c r="G47" s="23">
        <f t="shared" si="0"/>
        <v>58.22</v>
      </c>
    </row>
    <row r="48" spans="1:7" x14ac:dyDescent="0.25">
      <c r="A48" s="11" t="s">
        <v>157</v>
      </c>
      <c r="B48" s="11" t="s">
        <v>158</v>
      </c>
      <c r="C48" s="11" t="s">
        <v>32</v>
      </c>
      <c r="D48" s="11">
        <v>1</v>
      </c>
      <c r="E48" s="23">
        <v>74</v>
      </c>
      <c r="F48" s="24">
        <v>0.17</v>
      </c>
      <c r="G48" s="23">
        <f t="shared" si="0"/>
        <v>61.42</v>
      </c>
    </row>
    <row r="49" spans="1:7" x14ac:dyDescent="0.25">
      <c r="A49" s="11" t="s">
        <v>159</v>
      </c>
      <c r="B49" s="11" t="s">
        <v>160</v>
      </c>
      <c r="C49" s="11" t="s">
        <v>32</v>
      </c>
      <c r="D49" s="11">
        <v>1</v>
      </c>
      <c r="E49" s="23">
        <v>184</v>
      </c>
      <c r="F49" s="24">
        <v>0.18</v>
      </c>
      <c r="G49" s="23">
        <f t="shared" si="0"/>
        <v>150.88</v>
      </c>
    </row>
    <row r="50" spans="1:7" x14ac:dyDescent="0.25">
      <c r="A50" s="11" t="s">
        <v>161</v>
      </c>
      <c r="B50" s="11" t="s">
        <v>162</v>
      </c>
      <c r="C50" s="11" t="s">
        <v>32</v>
      </c>
      <c r="D50" s="11">
        <v>1</v>
      </c>
      <c r="E50" s="23">
        <v>71</v>
      </c>
      <c r="F50" s="24">
        <v>0.17</v>
      </c>
      <c r="G50" s="23">
        <f t="shared" si="0"/>
        <v>58.93</v>
      </c>
    </row>
    <row r="51" spans="1:7" x14ac:dyDescent="0.25">
      <c r="A51" s="11" t="s">
        <v>163</v>
      </c>
      <c r="B51" s="11" t="s">
        <v>164</v>
      </c>
      <c r="C51" s="11" t="s">
        <v>32</v>
      </c>
      <c r="D51" s="11">
        <v>1</v>
      </c>
      <c r="E51" s="23">
        <v>75</v>
      </c>
      <c r="F51" s="24">
        <v>0.18</v>
      </c>
      <c r="G51" s="23">
        <f t="shared" si="0"/>
        <v>61.5</v>
      </c>
    </row>
    <row r="52" spans="1:7" x14ac:dyDescent="0.25">
      <c r="A52" s="11" t="s">
        <v>165</v>
      </c>
      <c r="B52" s="11" t="s">
        <v>166</v>
      </c>
      <c r="C52" s="11" t="s">
        <v>32</v>
      </c>
      <c r="D52" s="11">
        <v>1</v>
      </c>
      <c r="E52" s="23">
        <v>85</v>
      </c>
      <c r="F52" s="24">
        <v>0.18</v>
      </c>
      <c r="G52" s="23">
        <f t="shared" si="0"/>
        <v>69.7</v>
      </c>
    </row>
    <row r="53" spans="1:7" x14ac:dyDescent="0.25">
      <c r="A53" s="11" t="s">
        <v>167</v>
      </c>
      <c r="B53" s="11" t="s">
        <v>168</v>
      </c>
      <c r="C53" s="11" t="s">
        <v>32</v>
      </c>
      <c r="D53" s="11">
        <v>1</v>
      </c>
      <c r="E53" s="23">
        <v>86</v>
      </c>
      <c r="F53" s="24">
        <v>0.18</v>
      </c>
      <c r="G53" s="23">
        <f t="shared" si="0"/>
        <v>70.52</v>
      </c>
    </row>
    <row r="54" spans="1:7" x14ac:dyDescent="0.25">
      <c r="A54" s="11" t="s">
        <v>169</v>
      </c>
      <c r="B54" s="11" t="s">
        <v>170</v>
      </c>
      <c r="C54" s="11" t="s">
        <v>32</v>
      </c>
      <c r="D54" s="11">
        <v>1</v>
      </c>
      <c r="E54" s="23">
        <v>101</v>
      </c>
      <c r="F54" s="24">
        <v>0.18</v>
      </c>
      <c r="G54" s="23">
        <f t="shared" si="0"/>
        <v>82.82</v>
      </c>
    </row>
    <row r="55" spans="1:7" x14ac:dyDescent="0.25">
      <c r="A55" s="11" t="s">
        <v>171</v>
      </c>
      <c r="B55" s="11" t="s">
        <v>172</v>
      </c>
      <c r="C55" s="11" t="s">
        <v>32</v>
      </c>
      <c r="D55" s="11">
        <v>1</v>
      </c>
      <c r="E55" s="23">
        <v>117</v>
      </c>
      <c r="F55" s="24">
        <v>0.28000000000000003</v>
      </c>
      <c r="G55" s="23">
        <f t="shared" si="0"/>
        <v>84.24</v>
      </c>
    </row>
    <row r="56" spans="1:7" x14ac:dyDescent="0.25">
      <c r="A56" s="11" t="s">
        <v>173</v>
      </c>
      <c r="B56" s="11" t="s">
        <v>174</v>
      </c>
      <c r="C56" s="11" t="s">
        <v>32</v>
      </c>
      <c r="D56" s="11">
        <v>1</v>
      </c>
      <c r="E56" s="23">
        <v>115</v>
      </c>
      <c r="F56" s="24">
        <v>0.18</v>
      </c>
      <c r="G56" s="23">
        <f t="shared" si="0"/>
        <v>94.3</v>
      </c>
    </row>
    <row r="57" spans="1:7" x14ac:dyDescent="0.25">
      <c r="A57" s="11" t="s">
        <v>175</v>
      </c>
      <c r="B57" s="11" t="s">
        <v>176</v>
      </c>
      <c r="C57" s="11" t="s">
        <v>32</v>
      </c>
      <c r="D57" s="11">
        <v>1</v>
      </c>
      <c r="E57" s="23">
        <v>117</v>
      </c>
      <c r="F57" s="24">
        <v>0.18</v>
      </c>
      <c r="G57" s="23">
        <f t="shared" si="0"/>
        <v>95.94</v>
      </c>
    </row>
    <row r="58" spans="1:7" x14ac:dyDescent="0.25">
      <c r="A58" s="11" t="s">
        <v>177</v>
      </c>
      <c r="B58" s="11" t="s">
        <v>178</v>
      </c>
      <c r="C58" s="11" t="s">
        <v>32</v>
      </c>
      <c r="D58" s="11">
        <v>1</v>
      </c>
      <c r="E58" s="23">
        <v>113</v>
      </c>
      <c r="F58" s="24">
        <v>0.18</v>
      </c>
      <c r="G58" s="23">
        <f t="shared" si="0"/>
        <v>92.66</v>
      </c>
    </row>
    <row r="59" spans="1:7" x14ac:dyDescent="0.25">
      <c r="A59" s="11" t="s">
        <v>179</v>
      </c>
      <c r="B59" s="11" t="s">
        <v>180</v>
      </c>
      <c r="C59" s="11" t="s">
        <v>32</v>
      </c>
      <c r="D59" s="11">
        <v>1</v>
      </c>
      <c r="E59" s="23">
        <v>123</v>
      </c>
      <c r="F59" s="24">
        <v>0.18</v>
      </c>
      <c r="G59" s="23">
        <f t="shared" si="0"/>
        <v>100.86</v>
      </c>
    </row>
    <row r="60" spans="1:7" x14ac:dyDescent="0.25">
      <c r="A60" s="11" t="s">
        <v>181</v>
      </c>
      <c r="B60" s="11" t="s">
        <v>182</v>
      </c>
      <c r="C60" s="11" t="s">
        <v>32</v>
      </c>
      <c r="D60" s="11">
        <v>1</v>
      </c>
      <c r="E60" s="23">
        <v>124</v>
      </c>
      <c r="F60" s="24">
        <v>0.18</v>
      </c>
      <c r="G60" s="23">
        <f t="shared" si="0"/>
        <v>101.68</v>
      </c>
    </row>
    <row r="61" spans="1:7" x14ac:dyDescent="0.25">
      <c r="A61" s="11" t="s">
        <v>183</v>
      </c>
      <c r="B61" s="11" t="s">
        <v>184</v>
      </c>
      <c r="C61" s="11" t="s">
        <v>32</v>
      </c>
      <c r="D61" s="11">
        <v>1</v>
      </c>
      <c r="E61" s="23">
        <v>125</v>
      </c>
      <c r="F61" s="24">
        <v>0.18</v>
      </c>
      <c r="G61" s="23">
        <f t="shared" si="0"/>
        <v>102.5</v>
      </c>
    </row>
    <row r="62" spans="1:7" x14ac:dyDescent="0.25">
      <c r="A62" s="11" t="s">
        <v>185</v>
      </c>
      <c r="B62" s="11" t="s">
        <v>186</v>
      </c>
      <c r="C62" s="11" t="s">
        <v>32</v>
      </c>
      <c r="D62" s="11">
        <v>1</v>
      </c>
      <c r="E62" s="23">
        <v>125</v>
      </c>
      <c r="F62" s="24">
        <v>0.18</v>
      </c>
      <c r="G62" s="23">
        <f t="shared" si="0"/>
        <v>102.5</v>
      </c>
    </row>
    <row r="63" spans="1:7" x14ac:dyDescent="0.25">
      <c r="A63" s="11" t="s">
        <v>187</v>
      </c>
      <c r="B63" s="11" t="s">
        <v>188</v>
      </c>
      <c r="C63" s="11" t="s">
        <v>32</v>
      </c>
      <c r="D63" s="11">
        <v>1</v>
      </c>
      <c r="E63" s="23">
        <v>141</v>
      </c>
      <c r="F63" s="24">
        <v>0.18</v>
      </c>
      <c r="G63" s="23">
        <f t="shared" si="0"/>
        <v>115.62</v>
      </c>
    </row>
    <row r="64" spans="1:7" x14ac:dyDescent="0.25">
      <c r="A64" s="11" t="s">
        <v>189</v>
      </c>
      <c r="B64" s="11" t="s">
        <v>190</v>
      </c>
      <c r="C64" s="11" t="s">
        <v>32</v>
      </c>
      <c r="D64" s="11">
        <v>1</v>
      </c>
      <c r="E64" s="23">
        <v>162</v>
      </c>
      <c r="F64" s="24">
        <v>0.18</v>
      </c>
      <c r="G64" s="23">
        <f t="shared" si="0"/>
        <v>132.84</v>
      </c>
    </row>
    <row r="65" spans="1:7" x14ac:dyDescent="0.25">
      <c r="A65" s="11" t="s">
        <v>191</v>
      </c>
      <c r="B65" s="11" t="s">
        <v>192</v>
      </c>
      <c r="C65" s="11" t="s">
        <v>32</v>
      </c>
      <c r="D65" s="11">
        <v>1</v>
      </c>
      <c r="E65" s="23">
        <v>168</v>
      </c>
      <c r="F65" s="24">
        <v>0.18</v>
      </c>
      <c r="G65" s="23">
        <f t="shared" si="0"/>
        <v>137.76</v>
      </c>
    </row>
    <row r="66" spans="1:7" x14ac:dyDescent="0.25">
      <c r="A66" s="11" t="s">
        <v>193</v>
      </c>
      <c r="B66" s="11" t="s">
        <v>194</v>
      </c>
      <c r="C66" s="11" t="s">
        <v>32</v>
      </c>
      <c r="D66" s="11">
        <v>1</v>
      </c>
      <c r="E66" s="23">
        <v>196</v>
      </c>
      <c r="F66" s="24">
        <v>0.18</v>
      </c>
      <c r="G66" s="23">
        <f t="shared" si="0"/>
        <v>160.72</v>
      </c>
    </row>
    <row r="67" spans="1:7" x14ac:dyDescent="0.25">
      <c r="A67" s="11" t="s">
        <v>195</v>
      </c>
      <c r="B67" s="11" t="s">
        <v>196</v>
      </c>
      <c r="C67" s="11" t="s">
        <v>32</v>
      </c>
      <c r="D67" s="11">
        <v>1</v>
      </c>
      <c r="E67" s="23">
        <v>210</v>
      </c>
      <c r="F67" s="24">
        <v>0.18</v>
      </c>
      <c r="G67" s="23">
        <f t="shared" si="0"/>
        <v>172.2</v>
      </c>
    </row>
    <row r="68" spans="1:7" x14ac:dyDescent="0.25">
      <c r="A68" s="11" t="s">
        <v>197</v>
      </c>
      <c r="B68" s="11" t="s">
        <v>198</v>
      </c>
      <c r="C68" s="11" t="s">
        <v>32</v>
      </c>
      <c r="D68" s="11">
        <v>1</v>
      </c>
      <c r="E68" s="23">
        <v>196</v>
      </c>
      <c r="F68" s="24">
        <v>0.18</v>
      </c>
      <c r="G68" s="23">
        <f t="shared" si="0"/>
        <v>160.72</v>
      </c>
    </row>
    <row r="69" spans="1:7" x14ac:dyDescent="0.25">
      <c r="A69" s="11" t="s">
        <v>199</v>
      </c>
      <c r="B69" s="11" t="s">
        <v>200</v>
      </c>
      <c r="C69" s="11" t="s">
        <v>32</v>
      </c>
      <c r="D69" s="11">
        <v>1</v>
      </c>
      <c r="E69" s="23">
        <v>207</v>
      </c>
      <c r="F69" s="24">
        <v>0.18</v>
      </c>
      <c r="G69" s="23">
        <f t="shared" si="0"/>
        <v>169.74</v>
      </c>
    </row>
    <row r="70" spans="1:7" x14ac:dyDescent="0.25">
      <c r="A70" s="11" t="s">
        <v>201</v>
      </c>
      <c r="B70" s="11" t="s">
        <v>202</v>
      </c>
      <c r="C70" s="11" t="s">
        <v>32</v>
      </c>
      <c r="D70" s="11">
        <v>1</v>
      </c>
      <c r="E70" s="23">
        <v>225</v>
      </c>
      <c r="F70" s="24">
        <v>0.18</v>
      </c>
      <c r="G70" s="23">
        <f t="shared" si="0"/>
        <v>184.5</v>
      </c>
    </row>
    <row r="71" spans="1:7" x14ac:dyDescent="0.25">
      <c r="A71" s="11" t="s">
        <v>203</v>
      </c>
      <c r="B71" s="11" t="s">
        <v>204</v>
      </c>
      <c r="C71" s="11" t="s">
        <v>32</v>
      </c>
      <c r="D71" s="11">
        <v>1</v>
      </c>
      <c r="E71" s="23">
        <v>220</v>
      </c>
      <c r="F71" s="24">
        <v>0.18</v>
      </c>
      <c r="G71" s="23">
        <f t="shared" si="0"/>
        <v>180.4</v>
      </c>
    </row>
    <row r="72" spans="1:7" x14ac:dyDescent="0.25">
      <c r="A72" s="11" t="s">
        <v>205</v>
      </c>
      <c r="B72" s="11" t="s">
        <v>206</v>
      </c>
      <c r="C72" s="11" t="s">
        <v>32</v>
      </c>
      <c r="D72" s="11">
        <v>1</v>
      </c>
      <c r="E72" s="23">
        <v>220</v>
      </c>
      <c r="F72" s="24">
        <v>0.18</v>
      </c>
      <c r="G72" s="23">
        <f t="shared" si="0"/>
        <v>180.4</v>
      </c>
    </row>
    <row r="73" spans="1:7" x14ac:dyDescent="0.25">
      <c r="A73" s="11" t="s">
        <v>207</v>
      </c>
      <c r="B73" s="11" t="s">
        <v>208</v>
      </c>
      <c r="C73" s="11" t="s">
        <v>32</v>
      </c>
      <c r="D73" s="11">
        <v>1</v>
      </c>
      <c r="E73" s="23">
        <v>220</v>
      </c>
      <c r="F73" s="24">
        <v>0.18</v>
      </c>
      <c r="G73" s="23">
        <f t="shared" si="0"/>
        <v>180.4</v>
      </c>
    </row>
    <row r="74" spans="1:7" x14ac:dyDescent="0.25">
      <c r="A74" s="11" t="s">
        <v>209</v>
      </c>
      <c r="B74" s="11" t="s">
        <v>210</v>
      </c>
      <c r="C74" s="11" t="s">
        <v>32</v>
      </c>
      <c r="D74" s="11">
        <v>1</v>
      </c>
      <c r="E74" s="23">
        <v>236</v>
      </c>
      <c r="F74" s="24">
        <v>0.18</v>
      </c>
      <c r="G74" s="23">
        <f t="shared" si="0"/>
        <v>193.52</v>
      </c>
    </row>
    <row r="75" spans="1:7" x14ac:dyDescent="0.25">
      <c r="A75" s="11" t="s">
        <v>211</v>
      </c>
      <c r="B75" s="11" t="s">
        <v>212</v>
      </c>
      <c r="C75" s="11" t="s">
        <v>32</v>
      </c>
      <c r="D75" s="11">
        <v>1</v>
      </c>
      <c r="E75" s="23">
        <v>269</v>
      </c>
      <c r="F75" s="24">
        <v>0.18</v>
      </c>
      <c r="G75" s="23">
        <f t="shared" si="0"/>
        <v>220.58</v>
      </c>
    </row>
    <row r="76" spans="1:7" x14ac:dyDescent="0.25">
      <c r="A76" s="11" t="s">
        <v>213</v>
      </c>
      <c r="B76" s="11" t="s">
        <v>214</v>
      </c>
      <c r="C76" s="11" t="s">
        <v>32</v>
      </c>
      <c r="D76" s="11">
        <v>1</v>
      </c>
      <c r="E76" s="23">
        <v>271</v>
      </c>
      <c r="F76" s="24">
        <v>0.18</v>
      </c>
      <c r="G76" s="23">
        <f t="shared" ref="G76:G139" si="1">ROUND((1-F76)*E76,2)</f>
        <v>222.22</v>
      </c>
    </row>
    <row r="77" spans="1:7" x14ac:dyDescent="0.25">
      <c r="A77" s="11" t="s">
        <v>215</v>
      </c>
      <c r="B77" s="11" t="s">
        <v>216</v>
      </c>
      <c r="C77" s="11" t="s">
        <v>32</v>
      </c>
      <c r="D77" s="11">
        <v>1</v>
      </c>
      <c r="E77" s="23">
        <v>256</v>
      </c>
      <c r="F77" s="24">
        <v>0.18</v>
      </c>
      <c r="G77" s="23">
        <f t="shared" si="1"/>
        <v>209.92</v>
      </c>
    </row>
    <row r="78" spans="1:7" x14ac:dyDescent="0.25">
      <c r="A78" s="11" t="s">
        <v>217</v>
      </c>
      <c r="B78" s="11" t="s">
        <v>218</v>
      </c>
      <c r="C78" s="11" t="s">
        <v>32</v>
      </c>
      <c r="D78" s="11">
        <v>1</v>
      </c>
      <c r="E78" s="23">
        <v>279</v>
      </c>
      <c r="F78" s="24">
        <v>0.18</v>
      </c>
      <c r="G78" s="23">
        <f t="shared" si="1"/>
        <v>228.78</v>
      </c>
    </row>
    <row r="79" spans="1:7" x14ac:dyDescent="0.25">
      <c r="A79" s="11" t="s">
        <v>219</v>
      </c>
      <c r="B79" s="11" t="s">
        <v>220</v>
      </c>
      <c r="C79" s="11" t="s">
        <v>32</v>
      </c>
      <c r="D79" s="11">
        <v>1</v>
      </c>
      <c r="E79" s="23">
        <v>341</v>
      </c>
      <c r="F79" s="24">
        <v>0.18</v>
      </c>
      <c r="G79" s="23">
        <f t="shared" si="1"/>
        <v>279.62</v>
      </c>
    </row>
    <row r="80" spans="1:7" x14ac:dyDescent="0.25">
      <c r="A80" s="11" t="s">
        <v>221</v>
      </c>
      <c r="B80" s="11" t="s">
        <v>222</v>
      </c>
      <c r="C80" s="11" t="s">
        <v>32</v>
      </c>
      <c r="D80" s="11">
        <v>1</v>
      </c>
      <c r="E80" s="23">
        <v>318</v>
      </c>
      <c r="F80" s="24">
        <v>0.18</v>
      </c>
      <c r="G80" s="23">
        <f t="shared" si="1"/>
        <v>260.76</v>
      </c>
    </row>
    <row r="81" spans="1:7" x14ac:dyDescent="0.25">
      <c r="A81" s="11" t="s">
        <v>223</v>
      </c>
      <c r="B81" s="11" t="s">
        <v>224</v>
      </c>
      <c r="C81" s="11" t="s">
        <v>32</v>
      </c>
      <c r="D81" s="11">
        <v>1</v>
      </c>
      <c r="E81" s="23">
        <v>449</v>
      </c>
      <c r="F81" s="24">
        <v>0.18</v>
      </c>
      <c r="G81" s="23">
        <f t="shared" si="1"/>
        <v>368.18</v>
      </c>
    </row>
    <row r="82" spans="1:7" x14ac:dyDescent="0.25">
      <c r="A82" s="11" t="s">
        <v>225</v>
      </c>
      <c r="B82" s="11" t="s">
        <v>226</v>
      </c>
      <c r="C82" s="11" t="s">
        <v>32</v>
      </c>
      <c r="D82" s="11">
        <v>1</v>
      </c>
      <c r="E82" s="23">
        <v>400</v>
      </c>
      <c r="F82" s="24">
        <v>0.18</v>
      </c>
      <c r="G82" s="23">
        <f t="shared" si="1"/>
        <v>328</v>
      </c>
    </row>
    <row r="83" spans="1:7" x14ac:dyDescent="0.25">
      <c r="A83" s="11" t="s">
        <v>227</v>
      </c>
      <c r="B83" s="11" t="s">
        <v>228</v>
      </c>
      <c r="C83" s="11" t="s">
        <v>32</v>
      </c>
      <c r="D83" s="11">
        <v>1</v>
      </c>
      <c r="E83" s="23">
        <v>418</v>
      </c>
      <c r="F83" s="24">
        <v>0.18</v>
      </c>
      <c r="G83" s="23">
        <f t="shared" si="1"/>
        <v>342.76</v>
      </c>
    </row>
    <row r="84" spans="1:7" x14ac:dyDescent="0.25">
      <c r="A84" s="11" t="s">
        <v>229</v>
      </c>
      <c r="B84" s="11" t="s">
        <v>230</v>
      </c>
      <c r="C84" s="11" t="s">
        <v>32</v>
      </c>
      <c r="D84" s="11">
        <v>1</v>
      </c>
      <c r="E84" s="23">
        <v>527</v>
      </c>
      <c r="F84" s="24">
        <v>0.18</v>
      </c>
      <c r="G84" s="23">
        <f t="shared" si="1"/>
        <v>432.14</v>
      </c>
    </row>
    <row r="85" spans="1:7" x14ac:dyDescent="0.25">
      <c r="A85" s="11" t="s">
        <v>231</v>
      </c>
      <c r="B85" s="11" t="s">
        <v>232</v>
      </c>
      <c r="C85" s="11" t="s">
        <v>32</v>
      </c>
      <c r="D85" s="11">
        <v>1</v>
      </c>
      <c r="E85" s="23">
        <v>425</v>
      </c>
      <c r="F85" s="24">
        <v>0.18</v>
      </c>
      <c r="G85" s="23">
        <f t="shared" si="1"/>
        <v>348.5</v>
      </c>
    </row>
    <row r="86" spans="1:7" x14ac:dyDescent="0.25">
      <c r="A86" s="11" t="s">
        <v>233</v>
      </c>
      <c r="B86" s="11" t="s">
        <v>234</v>
      </c>
      <c r="C86" s="11" t="s">
        <v>32</v>
      </c>
      <c r="D86" s="11">
        <v>1</v>
      </c>
      <c r="E86" s="23">
        <v>476</v>
      </c>
      <c r="F86" s="24">
        <v>0.18</v>
      </c>
      <c r="G86" s="23">
        <f t="shared" si="1"/>
        <v>390.32</v>
      </c>
    </row>
    <row r="87" spans="1:7" x14ac:dyDescent="0.25">
      <c r="A87" s="11" t="s">
        <v>235</v>
      </c>
      <c r="B87" s="11" t="s">
        <v>236</v>
      </c>
      <c r="C87" s="11" t="s">
        <v>32</v>
      </c>
      <c r="D87" s="11">
        <v>1</v>
      </c>
      <c r="E87" s="23">
        <v>488</v>
      </c>
      <c r="F87" s="24">
        <v>0.18</v>
      </c>
      <c r="G87" s="23">
        <f t="shared" si="1"/>
        <v>400.16</v>
      </c>
    </row>
    <row r="88" spans="1:7" x14ac:dyDescent="0.25">
      <c r="A88" s="11" t="s">
        <v>237</v>
      </c>
      <c r="B88" s="11" t="s">
        <v>238</v>
      </c>
      <c r="C88" s="11" t="s">
        <v>32</v>
      </c>
      <c r="D88" s="11">
        <v>1</v>
      </c>
      <c r="E88" s="23">
        <v>3145</v>
      </c>
      <c r="F88" s="24">
        <v>0.37</v>
      </c>
      <c r="G88" s="23">
        <f t="shared" si="1"/>
        <v>1981.35</v>
      </c>
    </row>
    <row r="89" spans="1:7" x14ac:dyDescent="0.25">
      <c r="A89" s="11" t="s">
        <v>239</v>
      </c>
      <c r="B89" s="11" t="s">
        <v>240</v>
      </c>
      <c r="C89" s="11" t="s">
        <v>32</v>
      </c>
      <c r="D89" s="11">
        <v>1</v>
      </c>
      <c r="E89" s="23">
        <v>3283</v>
      </c>
      <c r="F89" s="24">
        <v>0.37</v>
      </c>
      <c r="G89" s="23">
        <f t="shared" si="1"/>
        <v>2068.29</v>
      </c>
    </row>
    <row r="90" spans="1:7" x14ac:dyDescent="0.25">
      <c r="A90" s="11" t="s">
        <v>241</v>
      </c>
      <c r="B90" s="11" t="s">
        <v>242</v>
      </c>
      <c r="C90" s="11" t="s">
        <v>32</v>
      </c>
      <c r="D90" s="11">
        <v>1</v>
      </c>
      <c r="E90" s="23">
        <v>501</v>
      </c>
      <c r="F90" s="24">
        <v>0.18</v>
      </c>
      <c r="G90" s="23">
        <f t="shared" si="1"/>
        <v>410.82</v>
      </c>
    </row>
    <row r="91" spans="1:7" x14ac:dyDescent="0.25">
      <c r="A91" s="11" t="s">
        <v>243</v>
      </c>
      <c r="B91" s="11" t="s">
        <v>244</v>
      </c>
      <c r="C91" s="11" t="s">
        <v>32</v>
      </c>
      <c r="D91" s="11">
        <v>1</v>
      </c>
      <c r="E91" s="23">
        <v>509</v>
      </c>
      <c r="F91" s="24">
        <v>0.18</v>
      </c>
      <c r="G91" s="23">
        <f t="shared" si="1"/>
        <v>417.38</v>
      </c>
    </row>
    <row r="92" spans="1:7" x14ac:dyDescent="0.25">
      <c r="A92" s="11" t="s">
        <v>245</v>
      </c>
      <c r="B92" s="11" t="s">
        <v>246</v>
      </c>
      <c r="C92" s="11" t="s">
        <v>32</v>
      </c>
      <c r="D92" s="11">
        <v>1</v>
      </c>
      <c r="E92" s="23">
        <v>512</v>
      </c>
      <c r="F92" s="24">
        <v>0.18</v>
      </c>
      <c r="G92" s="23">
        <f t="shared" si="1"/>
        <v>419.84</v>
      </c>
    </row>
    <row r="93" spans="1:7" x14ac:dyDescent="0.25">
      <c r="A93" s="11" t="s">
        <v>247</v>
      </c>
      <c r="B93" s="11" t="s">
        <v>248</v>
      </c>
      <c r="C93" s="11" t="s">
        <v>32</v>
      </c>
      <c r="D93" s="11">
        <v>1</v>
      </c>
      <c r="E93" s="23">
        <v>512</v>
      </c>
      <c r="F93" s="24">
        <v>0.18</v>
      </c>
      <c r="G93" s="23">
        <f t="shared" si="1"/>
        <v>419.84</v>
      </c>
    </row>
    <row r="94" spans="1:7" x14ac:dyDescent="0.25">
      <c r="A94" s="11" t="s">
        <v>249</v>
      </c>
      <c r="B94" s="11" t="s">
        <v>250</v>
      </c>
      <c r="C94" s="11" t="s">
        <v>32</v>
      </c>
      <c r="D94" s="11">
        <v>1</v>
      </c>
      <c r="E94" s="23">
        <v>522</v>
      </c>
      <c r="F94" s="24">
        <v>0.18</v>
      </c>
      <c r="G94" s="23">
        <f t="shared" si="1"/>
        <v>428.04</v>
      </c>
    </row>
    <row r="95" spans="1:7" x14ac:dyDescent="0.25">
      <c r="A95" s="11" t="s">
        <v>251</v>
      </c>
      <c r="B95" s="11" t="s">
        <v>252</v>
      </c>
      <c r="C95" s="11" t="s">
        <v>32</v>
      </c>
      <c r="D95" s="11">
        <v>1</v>
      </c>
      <c r="E95" s="23">
        <v>563</v>
      </c>
      <c r="F95" s="24">
        <v>0.18</v>
      </c>
      <c r="G95" s="23">
        <f t="shared" si="1"/>
        <v>461.66</v>
      </c>
    </row>
    <row r="96" spans="1:7" x14ac:dyDescent="0.25">
      <c r="A96" s="11" t="s">
        <v>253</v>
      </c>
      <c r="B96" s="11" t="s">
        <v>254</v>
      </c>
      <c r="C96" s="11" t="s">
        <v>32</v>
      </c>
      <c r="D96" s="11">
        <v>1</v>
      </c>
      <c r="E96" s="23">
        <v>570</v>
      </c>
      <c r="F96" s="24">
        <v>0.18</v>
      </c>
      <c r="G96" s="23">
        <f t="shared" si="1"/>
        <v>467.4</v>
      </c>
    </row>
    <row r="97" spans="1:7" x14ac:dyDescent="0.25">
      <c r="A97" s="11" t="s">
        <v>255</v>
      </c>
      <c r="B97" s="11" t="s">
        <v>256</v>
      </c>
      <c r="C97" s="11" t="s">
        <v>32</v>
      </c>
      <c r="D97" s="11">
        <v>1</v>
      </c>
      <c r="E97" s="23">
        <v>602</v>
      </c>
      <c r="F97" s="24">
        <v>0.18</v>
      </c>
      <c r="G97" s="23">
        <f t="shared" si="1"/>
        <v>493.64</v>
      </c>
    </row>
    <row r="98" spans="1:7" x14ac:dyDescent="0.25">
      <c r="A98" s="11" t="s">
        <v>257</v>
      </c>
      <c r="B98" s="11" t="s">
        <v>258</v>
      </c>
      <c r="C98" s="11" t="s">
        <v>32</v>
      </c>
      <c r="D98" s="11">
        <v>1</v>
      </c>
      <c r="E98" s="23">
        <v>613</v>
      </c>
      <c r="F98" s="24">
        <v>0.18</v>
      </c>
      <c r="G98" s="23">
        <f t="shared" si="1"/>
        <v>502.66</v>
      </c>
    </row>
    <row r="99" spans="1:7" x14ac:dyDescent="0.25">
      <c r="A99" s="11" t="s">
        <v>259</v>
      </c>
      <c r="B99" s="11" t="s">
        <v>260</v>
      </c>
      <c r="C99" s="11" t="s">
        <v>32</v>
      </c>
      <c r="D99" s="11">
        <v>1</v>
      </c>
      <c r="E99" s="23">
        <v>638</v>
      </c>
      <c r="F99" s="24">
        <v>0.18</v>
      </c>
      <c r="G99" s="23">
        <f t="shared" si="1"/>
        <v>523.16</v>
      </c>
    </row>
    <row r="100" spans="1:7" x14ac:dyDescent="0.25">
      <c r="A100" s="11" t="s">
        <v>261</v>
      </c>
      <c r="B100" s="11" t="s">
        <v>262</v>
      </c>
      <c r="C100" s="11" t="s">
        <v>32</v>
      </c>
      <c r="D100" s="11">
        <v>1</v>
      </c>
      <c r="E100" s="23">
        <v>638</v>
      </c>
      <c r="F100" s="24">
        <v>0.18</v>
      </c>
      <c r="G100" s="23">
        <f t="shared" si="1"/>
        <v>523.16</v>
      </c>
    </row>
    <row r="101" spans="1:7" x14ac:dyDescent="0.25">
      <c r="A101" s="11" t="s">
        <v>263</v>
      </c>
      <c r="B101" s="11" t="s">
        <v>264</v>
      </c>
      <c r="C101" s="11" t="s">
        <v>32</v>
      </c>
      <c r="D101" s="11">
        <v>1</v>
      </c>
      <c r="E101" s="23">
        <v>652</v>
      </c>
      <c r="F101" s="24">
        <v>0.18</v>
      </c>
      <c r="G101" s="23">
        <f t="shared" si="1"/>
        <v>534.64</v>
      </c>
    </row>
    <row r="102" spans="1:7" x14ac:dyDescent="0.25">
      <c r="A102" s="11" t="s">
        <v>265</v>
      </c>
      <c r="B102" s="11" t="s">
        <v>266</v>
      </c>
      <c r="C102" s="11" t="s">
        <v>32</v>
      </c>
      <c r="D102" s="11">
        <v>1</v>
      </c>
      <c r="E102" s="23">
        <v>610</v>
      </c>
      <c r="F102" s="24">
        <v>0.18</v>
      </c>
      <c r="G102" s="23">
        <f t="shared" si="1"/>
        <v>500.2</v>
      </c>
    </row>
    <row r="103" spans="1:7" x14ac:dyDescent="0.25">
      <c r="A103" s="11" t="s">
        <v>267</v>
      </c>
      <c r="B103" s="11" t="s">
        <v>268</v>
      </c>
      <c r="C103" s="11" t="s">
        <v>32</v>
      </c>
      <c r="D103" s="11">
        <v>1</v>
      </c>
      <c r="E103" s="23">
        <v>610</v>
      </c>
      <c r="F103" s="24">
        <v>0.18</v>
      </c>
      <c r="G103" s="23">
        <f t="shared" si="1"/>
        <v>500.2</v>
      </c>
    </row>
    <row r="104" spans="1:7" x14ac:dyDescent="0.25">
      <c r="A104" s="11" t="s">
        <v>269</v>
      </c>
      <c r="B104" s="11" t="s">
        <v>270</v>
      </c>
      <c r="C104" s="11" t="s">
        <v>32</v>
      </c>
      <c r="D104" s="11">
        <v>1</v>
      </c>
      <c r="E104" s="23">
        <v>610</v>
      </c>
      <c r="F104" s="24">
        <v>0.18</v>
      </c>
      <c r="G104" s="23">
        <f t="shared" si="1"/>
        <v>500.2</v>
      </c>
    </row>
    <row r="105" spans="1:7" x14ac:dyDescent="0.25">
      <c r="A105" s="11" t="s">
        <v>271</v>
      </c>
      <c r="B105" s="11" t="s">
        <v>272</v>
      </c>
      <c r="C105" s="11" t="s">
        <v>32</v>
      </c>
      <c r="D105" s="11">
        <v>1</v>
      </c>
      <c r="E105" s="23">
        <v>657</v>
      </c>
      <c r="F105" s="24">
        <v>0.18</v>
      </c>
      <c r="G105" s="23">
        <f t="shared" si="1"/>
        <v>538.74</v>
      </c>
    </row>
    <row r="106" spans="1:7" x14ac:dyDescent="0.25">
      <c r="A106" s="11" t="s">
        <v>273</v>
      </c>
      <c r="B106" s="11" t="s">
        <v>274</v>
      </c>
      <c r="C106" s="11" t="s">
        <v>32</v>
      </c>
      <c r="D106" s="11">
        <v>1</v>
      </c>
      <c r="E106" s="23">
        <v>661</v>
      </c>
      <c r="F106" s="24">
        <v>0.18</v>
      </c>
      <c r="G106" s="23">
        <f t="shared" si="1"/>
        <v>542.02</v>
      </c>
    </row>
    <row r="107" spans="1:7" x14ac:dyDescent="0.25">
      <c r="A107" s="11" t="s">
        <v>275</v>
      </c>
      <c r="B107" s="11" t="s">
        <v>276</v>
      </c>
      <c r="C107" s="11" t="s">
        <v>32</v>
      </c>
      <c r="D107" s="11">
        <v>1</v>
      </c>
      <c r="E107" s="23">
        <v>676</v>
      </c>
      <c r="F107" s="24">
        <v>0.18</v>
      </c>
      <c r="G107" s="23">
        <f t="shared" si="1"/>
        <v>554.32000000000005</v>
      </c>
    </row>
    <row r="108" spans="1:7" x14ac:dyDescent="0.25">
      <c r="A108" s="11" t="s">
        <v>277</v>
      </c>
      <c r="B108" s="11" t="s">
        <v>278</v>
      </c>
      <c r="C108" s="11" t="s">
        <v>32</v>
      </c>
      <c r="D108" s="11">
        <v>1</v>
      </c>
      <c r="E108" s="23">
        <v>686</v>
      </c>
      <c r="F108" s="24">
        <v>0.18</v>
      </c>
      <c r="G108" s="23">
        <f t="shared" si="1"/>
        <v>562.52</v>
      </c>
    </row>
    <row r="109" spans="1:7" x14ac:dyDescent="0.25">
      <c r="A109" s="11" t="s">
        <v>279</v>
      </c>
      <c r="B109" s="11" t="s">
        <v>280</v>
      </c>
      <c r="C109" s="11" t="s">
        <v>32</v>
      </c>
      <c r="D109" s="11">
        <v>1</v>
      </c>
      <c r="E109" s="23">
        <v>718</v>
      </c>
      <c r="F109" s="24">
        <v>0.18</v>
      </c>
      <c r="G109" s="23">
        <f t="shared" si="1"/>
        <v>588.76</v>
      </c>
    </row>
    <row r="110" spans="1:7" x14ac:dyDescent="0.25">
      <c r="A110" s="11" t="s">
        <v>281</v>
      </c>
      <c r="B110" s="11" t="s">
        <v>282</v>
      </c>
      <c r="C110" s="11" t="s">
        <v>32</v>
      </c>
      <c r="D110" s="11">
        <v>1</v>
      </c>
      <c r="E110" s="23">
        <v>718</v>
      </c>
      <c r="F110" s="24">
        <v>0.18</v>
      </c>
      <c r="G110" s="23">
        <f t="shared" si="1"/>
        <v>588.76</v>
      </c>
    </row>
    <row r="111" spans="1:7" x14ac:dyDescent="0.25">
      <c r="A111" s="11" t="s">
        <v>283</v>
      </c>
      <c r="B111" s="11" t="s">
        <v>284</v>
      </c>
      <c r="C111" s="11" t="s">
        <v>32</v>
      </c>
      <c r="D111" s="11">
        <v>1</v>
      </c>
      <c r="E111" s="23">
        <v>769</v>
      </c>
      <c r="F111" s="24">
        <v>0.18</v>
      </c>
      <c r="G111" s="23">
        <f t="shared" si="1"/>
        <v>630.58000000000004</v>
      </c>
    </row>
    <row r="112" spans="1:7" x14ac:dyDescent="0.25">
      <c r="A112" s="11" t="s">
        <v>285</v>
      </c>
      <c r="B112" s="11" t="s">
        <v>286</v>
      </c>
      <c r="C112" s="11" t="s">
        <v>32</v>
      </c>
      <c r="D112" s="11">
        <v>1</v>
      </c>
      <c r="E112" s="23">
        <v>784</v>
      </c>
      <c r="F112" s="24">
        <v>0.18</v>
      </c>
      <c r="G112" s="23">
        <f t="shared" si="1"/>
        <v>642.88</v>
      </c>
    </row>
    <row r="113" spans="1:7" x14ac:dyDescent="0.25">
      <c r="A113" s="11" t="s">
        <v>287</v>
      </c>
      <c r="B113" s="11" t="s">
        <v>288</v>
      </c>
      <c r="C113" s="11" t="s">
        <v>32</v>
      </c>
      <c r="D113" s="11">
        <v>1</v>
      </c>
      <c r="E113" s="23">
        <v>847</v>
      </c>
      <c r="F113" s="24">
        <v>0.18</v>
      </c>
      <c r="G113" s="23">
        <f t="shared" si="1"/>
        <v>694.54</v>
      </c>
    </row>
    <row r="114" spans="1:7" x14ac:dyDescent="0.25">
      <c r="A114" s="11" t="s">
        <v>289</v>
      </c>
      <c r="B114" s="11" t="s">
        <v>290</v>
      </c>
      <c r="C114" s="11" t="s">
        <v>32</v>
      </c>
      <c r="D114" s="11">
        <v>1</v>
      </c>
      <c r="E114" s="23">
        <v>882</v>
      </c>
      <c r="F114" s="24">
        <v>0.18</v>
      </c>
      <c r="G114" s="23">
        <f t="shared" si="1"/>
        <v>723.24</v>
      </c>
    </row>
    <row r="115" spans="1:7" x14ac:dyDescent="0.25">
      <c r="A115" s="11" t="s">
        <v>291</v>
      </c>
      <c r="B115" s="11" t="s">
        <v>292</v>
      </c>
      <c r="C115" s="11" t="s">
        <v>32</v>
      </c>
      <c r="D115" s="11">
        <v>1</v>
      </c>
      <c r="E115" s="23">
        <v>904</v>
      </c>
      <c r="F115" s="24">
        <v>0.18</v>
      </c>
      <c r="G115" s="23">
        <f t="shared" si="1"/>
        <v>741.28</v>
      </c>
    </row>
    <row r="116" spans="1:7" x14ac:dyDescent="0.25">
      <c r="A116" s="11" t="s">
        <v>293</v>
      </c>
      <c r="B116" s="11" t="s">
        <v>294</v>
      </c>
      <c r="C116" s="11" t="s">
        <v>32</v>
      </c>
      <c r="D116" s="11">
        <v>1</v>
      </c>
      <c r="E116" s="23">
        <v>926</v>
      </c>
      <c r="F116" s="24">
        <v>0.18</v>
      </c>
      <c r="G116" s="23">
        <f t="shared" si="1"/>
        <v>759.32</v>
      </c>
    </row>
    <row r="117" spans="1:7" x14ac:dyDescent="0.25">
      <c r="A117" s="11" t="s">
        <v>295</v>
      </c>
      <c r="B117" s="11" t="s">
        <v>296</v>
      </c>
      <c r="C117" s="11" t="s">
        <v>32</v>
      </c>
      <c r="D117" s="11">
        <v>1</v>
      </c>
      <c r="E117" s="23">
        <v>926</v>
      </c>
      <c r="F117" s="24">
        <v>0.18</v>
      </c>
      <c r="G117" s="23">
        <f t="shared" si="1"/>
        <v>759.32</v>
      </c>
    </row>
    <row r="118" spans="1:7" x14ac:dyDescent="0.25">
      <c r="A118" s="11" t="s">
        <v>297</v>
      </c>
      <c r="B118" s="11" t="s">
        <v>298</v>
      </c>
      <c r="C118" s="11" t="s">
        <v>32</v>
      </c>
      <c r="D118" s="11">
        <v>1</v>
      </c>
      <c r="E118" s="23">
        <v>976</v>
      </c>
      <c r="F118" s="24">
        <v>0.18</v>
      </c>
      <c r="G118" s="23">
        <f t="shared" si="1"/>
        <v>800.32</v>
      </c>
    </row>
    <row r="119" spans="1:7" x14ac:dyDescent="0.25">
      <c r="A119" s="11" t="s">
        <v>299</v>
      </c>
      <c r="B119" s="11" t="s">
        <v>300</v>
      </c>
      <c r="C119" s="11" t="s">
        <v>32</v>
      </c>
      <c r="D119" s="11">
        <v>1</v>
      </c>
      <c r="E119" s="23">
        <v>1694</v>
      </c>
      <c r="F119" s="24">
        <v>0.18</v>
      </c>
      <c r="G119" s="23">
        <f t="shared" si="1"/>
        <v>1389.08</v>
      </c>
    </row>
    <row r="120" spans="1:7" x14ac:dyDescent="0.25">
      <c r="A120" s="11" t="s">
        <v>301</v>
      </c>
      <c r="B120" s="11" t="s">
        <v>302</v>
      </c>
      <c r="C120" s="11" t="s">
        <v>32</v>
      </c>
      <c r="D120" s="11">
        <v>1</v>
      </c>
      <c r="E120" s="23">
        <v>1764</v>
      </c>
      <c r="F120" s="24">
        <v>0.18</v>
      </c>
      <c r="G120" s="23">
        <f t="shared" si="1"/>
        <v>1446.48</v>
      </c>
    </row>
    <row r="121" spans="1:7" x14ac:dyDescent="0.25">
      <c r="A121" s="11" t="s">
        <v>1429</v>
      </c>
      <c r="B121" s="11" t="s">
        <v>1430</v>
      </c>
      <c r="C121" s="11" t="s">
        <v>32</v>
      </c>
      <c r="D121" s="11">
        <v>1</v>
      </c>
      <c r="E121" s="23">
        <v>113</v>
      </c>
      <c r="F121" s="24">
        <v>0.15</v>
      </c>
      <c r="G121" s="23">
        <f t="shared" si="1"/>
        <v>96.05</v>
      </c>
    </row>
    <row r="122" spans="1:7" x14ac:dyDescent="0.25">
      <c r="A122" s="11" t="s">
        <v>1431</v>
      </c>
      <c r="B122" s="11" t="s">
        <v>1432</v>
      </c>
      <c r="C122" s="11" t="s">
        <v>32</v>
      </c>
      <c r="D122" s="11">
        <v>1</v>
      </c>
      <c r="E122" s="23">
        <v>536</v>
      </c>
      <c r="F122" s="24">
        <v>0.15</v>
      </c>
      <c r="G122" s="23">
        <f t="shared" si="1"/>
        <v>455.6</v>
      </c>
    </row>
    <row r="123" spans="1:7" x14ac:dyDescent="0.25">
      <c r="A123" s="11" t="s">
        <v>1433</v>
      </c>
      <c r="B123" s="11" t="s">
        <v>1434</v>
      </c>
      <c r="C123" s="11" t="s">
        <v>32</v>
      </c>
      <c r="D123" s="11">
        <v>1</v>
      </c>
      <c r="E123" s="23">
        <v>361</v>
      </c>
      <c r="F123" s="24">
        <v>0.15</v>
      </c>
      <c r="G123" s="23">
        <f t="shared" si="1"/>
        <v>306.85000000000002</v>
      </c>
    </row>
    <row r="124" spans="1:7" x14ac:dyDescent="0.25">
      <c r="A124" s="11" t="s">
        <v>1435</v>
      </c>
      <c r="B124" s="11" t="s">
        <v>1436</v>
      </c>
      <c r="C124" s="11" t="s">
        <v>32</v>
      </c>
      <c r="D124" s="11">
        <v>1</v>
      </c>
      <c r="E124" s="23">
        <v>530</v>
      </c>
      <c r="F124" s="24">
        <v>0.15</v>
      </c>
      <c r="G124" s="23">
        <f t="shared" si="1"/>
        <v>450.5</v>
      </c>
    </row>
    <row r="125" spans="1:7" x14ac:dyDescent="0.25">
      <c r="A125" s="11" t="s">
        <v>1437</v>
      </c>
      <c r="B125" s="11" t="s">
        <v>1438</v>
      </c>
      <c r="C125" s="11" t="s">
        <v>32</v>
      </c>
      <c r="D125" s="11">
        <v>1</v>
      </c>
      <c r="E125" s="23">
        <v>535</v>
      </c>
      <c r="F125" s="24">
        <v>0.15</v>
      </c>
      <c r="G125" s="23">
        <f t="shared" si="1"/>
        <v>454.75</v>
      </c>
    </row>
    <row r="126" spans="1:7" x14ac:dyDescent="0.25">
      <c r="A126" s="11" t="s">
        <v>1439</v>
      </c>
      <c r="B126" s="11" t="s">
        <v>1440</v>
      </c>
      <c r="C126" s="11" t="s">
        <v>32</v>
      </c>
      <c r="D126" s="11">
        <v>1</v>
      </c>
      <c r="E126" s="23">
        <v>361</v>
      </c>
      <c r="F126" s="24">
        <v>0.15</v>
      </c>
      <c r="G126" s="23">
        <f t="shared" si="1"/>
        <v>306.85000000000002</v>
      </c>
    </row>
    <row r="127" spans="1:7" x14ac:dyDescent="0.25">
      <c r="A127" s="11" t="s">
        <v>1441</v>
      </c>
      <c r="B127" s="11" t="s">
        <v>1442</v>
      </c>
      <c r="C127" s="11" t="s">
        <v>32</v>
      </c>
      <c r="D127" s="11">
        <v>1</v>
      </c>
      <c r="E127" s="23">
        <v>484</v>
      </c>
      <c r="F127" s="24">
        <v>0.18</v>
      </c>
      <c r="G127" s="23">
        <f t="shared" si="1"/>
        <v>396.88</v>
      </c>
    </row>
    <row r="128" spans="1:7" x14ac:dyDescent="0.25">
      <c r="A128" s="11" t="s">
        <v>1443</v>
      </c>
      <c r="B128" s="11" t="s">
        <v>1444</v>
      </c>
      <c r="C128" s="11" t="s">
        <v>32</v>
      </c>
      <c r="D128" s="11">
        <v>1</v>
      </c>
      <c r="E128" s="23">
        <v>486</v>
      </c>
      <c r="F128" s="24">
        <v>0.18</v>
      </c>
      <c r="G128" s="23">
        <f t="shared" si="1"/>
        <v>398.52</v>
      </c>
    </row>
    <row r="129" spans="1:7" x14ac:dyDescent="0.25">
      <c r="A129" s="11" t="s">
        <v>1445</v>
      </c>
      <c r="B129" s="11" t="s">
        <v>1446</v>
      </c>
      <c r="C129" s="11" t="s">
        <v>32</v>
      </c>
      <c r="D129" s="11">
        <v>1</v>
      </c>
      <c r="E129" s="23">
        <v>515</v>
      </c>
      <c r="F129" s="24">
        <v>0.18</v>
      </c>
      <c r="G129" s="23">
        <f t="shared" si="1"/>
        <v>422.3</v>
      </c>
    </row>
    <row r="130" spans="1:7" x14ac:dyDescent="0.25">
      <c r="A130" s="11" t="s">
        <v>1447</v>
      </c>
      <c r="B130" s="11" t="s">
        <v>1448</v>
      </c>
      <c r="C130" s="11" t="s">
        <v>32</v>
      </c>
      <c r="D130" s="11">
        <v>1</v>
      </c>
      <c r="E130" s="23">
        <v>637</v>
      </c>
      <c r="F130" s="24">
        <v>0.18</v>
      </c>
      <c r="G130" s="23">
        <f t="shared" si="1"/>
        <v>522.34</v>
      </c>
    </row>
    <row r="131" spans="1:7" x14ac:dyDescent="0.25">
      <c r="A131" s="11" t="s">
        <v>1449</v>
      </c>
      <c r="B131" s="11" t="s">
        <v>1450</v>
      </c>
      <c r="C131" s="11" t="s">
        <v>32</v>
      </c>
      <c r="D131" s="11">
        <v>1</v>
      </c>
      <c r="E131" s="23">
        <v>637</v>
      </c>
      <c r="F131" s="24">
        <v>0.18</v>
      </c>
      <c r="G131" s="23">
        <f t="shared" si="1"/>
        <v>522.34</v>
      </c>
    </row>
    <row r="132" spans="1:7" x14ac:dyDescent="0.25">
      <c r="A132" s="11" t="s">
        <v>1451</v>
      </c>
      <c r="B132" s="11" t="s">
        <v>1452</v>
      </c>
      <c r="C132" s="11" t="s">
        <v>32</v>
      </c>
      <c r="D132" s="11">
        <v>1</v>
      </c>
      <c r="E132" s="23">
        <v>699</v>
      </c>
      <c r="F132" s="24">
        <v>0.18</v>
      </c>
      <c r="G132" s="23">
        <f t="shared" si="1"/>
        <v>573.17999999999995</v>
      </c>
    </row>
    <row r="133" spans="1:7" x14ac:dyDescent="0.25">
      <c r="A133" s="11" t="s">
        <v>1453</v>
      </c>
      <c r="B133" s="11" t="s">
        <v>1454</v>
      </c>
      <c r="C133" s="11" t="s">
        <v>32</v>
      </c>
      <c r="D133" s="11">
        <v>1</v>
      </c>
      <c r="E133" s="23">
        <v>435</v>
      </c>
      <c r="F133" s="24">
        <v>0.18</v>
      </c>
      <c r="G133" s="23">
        <f t="shared" si="1"/>
        <v>356.7</v>
      </c>
    </row>
    <row r="134" spans="1:7" x14ac:dyDescent="0.25">
      <c r="A134" s="11" t="s">
        <v>1455</v>
      </c>
      <c r="B134" s="11" t="s">
        <v>1456</v>
      </c>
      <c r="C134" s="11" t="s">
        <v>32</v>
      </c>
      <c r="D134" s="11">
        <v>1</v>
      </c>
      <c r="E134" s="23">
        <v>435</v>
      </c>
      <c r="F134" s="24">
        <v>0.18</v>
      </c>
      <c r="G134" s="23">
        <f t="shared" si="1"/>
        <v>356.7</v>
      </c>
    </row>
    <row r="135" spans="1:7" x14ac:dyDescent="0.25">
      <c r="A135" s="11" t="s">
        <v>1457</v>
      </c>
      <c r="B135" s="11" t="s">
        <v>1458</v>
      </c>
      <c r="C135" s="11" t="s">
        <v>32</v>
      </c>
      <c r="D135" s="11">
        <v>1</v>
      </c>
      <c r="E135" s="23">
        <v>1033</v>
      </c>
      <c r="F135" s="24">
        <v>0.18</v>
      </c>
      <c r="G135" s="23">
        <f t="shared" si="1"/>
        <v>847.06</v>
      </c>
    </row>
    <row r="136" spans="1:7" x14ac:dyDescent="0.25">
      <c r="A136" s="11" t="s">
        <v>1459</v>
      </c>
      <c r="B136" s="11" t="s">
        <v>1460</v>
      </c>
      <c r="C136" s="11" t="s">
        <v>32</v>
      </c>
      <c r="D136" s="11">
        <v>1</v>
      </c>
      <c r="E136" s="23">
        <v>1018</v>
      </c>
      <c r="F136" s="24">
        <v>0.18</v>
      </c>
      <c r="G136" s="23">
        <f t="shared" si="1"/>
        <v>834.76</v>
      </c>
    </row>
    <row r="137" spans="1:7" x14ac:dyDescent="0.25">
      <c r="A137" s="11" t="s">
        <v>1461</v>
      </c>
      <c r="B137" s="11" t="s">
        <v>1462</v>
      </c>
      <c r="C137" s="11" t="s">
        <v>32</v>
      </c>
      <c r="D137" s="11">
        <v>1</v>
      </c>
      <c r="E137" s="23">
        <v>1069</v>
      </c>
      <c r="F137" s="24">
        <v>0.18</v>
      </c>
      <c r="G137" s="23">
        <f t="shared" si="1"/>
        <v>876.58</v>
      </c>
    </row>
    <row r="138" spans="1:7" x14ac:dyDescent="0.25">
      <c r="A138" s="11" t="s">
        <v>1463</v>
      </c>
      <c r="B138" s="11" t="s">
        <v>1464</v>
      </c>
      <c r="C138" s="11" t="s">
        <v>32</v>
      </c>
      <c r="D138" s="11">
        <v>1</v>
      </c>
      <c r="E138" s="23">
        <v>1033</v>
      </c>
      <c r="F138" s="24">
        <v>0.18</v>
      </c>
      <c r="G138" s="23">
        <f t="shared" si="1"/>
        <v>847.06</v>
      </c>
    </row>
    <row r="139" spans="1:7" x14ac:dyDescent="0.25">
      <c r="A139" s="11" t="s">
        <v>1465</v>
      </c>
      <c r="B139" s="11" t="s">
        <v>1466</v>
      </c>
      <c r="C139" s="11" t="s">
        <v>32</v>
      </c>
      <c r="D139" s="11">
        <v>1</v>
      </c>
      <c r="E139" s="23">
        <v>1069</v>
      </c>
      <c r="F139" s="24">
        <v>0.18</v>
      </c>
      <c r="G139" s="23">
        <f t="shared" si="1"/>
        <v>876.58</v>
      </c>
    </row>
    <row r="140" spans="1:7" x14ac:dyDescent="0.25">
      <c r="A140" s="11" t="s">
        <v>1467</v>
      </c>
      <c r="B140" s="11" t="s">
        <v>1468</v>
      </c>
      <c r="C140" s="11" t="s">
        <v>32</v>
      </c>
      <c r="D140" s="11">
        <v>1</v>
      </c>
      <c r="E140" s="23">
        <v>925</v>
      </c>
      <c r="F140" s="24">
        <v>0.18</v>
      </c>
      <c r="G140" s="23">
        <f t="shared" ref="G140:G198" si="2">ROUND((1-F140)*E140,2)</f>
        <v>758.5</v>
      </c>
    </row>
    <row r="141" spans="1:7" x14ac:dyDescent="0.25">
      <c r="A141" s="11" t="s">
        <v>1469</v>
      </c>
      <c r="B141" s="11" t="s">
        <v>1470</v>
      </c>
      <c r="C141" s="11" t="s">
        <v>32</v>
      </c>
      <c r="D141" s="11">
        <v>1</v>
      </c>
      <c r="E141" s="23">
        <v>1054</v>
      </c>
      <c r="F141" s="24">
        <v>0.18</v>
      </c>
      <c r="G141" s="23">
        <f t="shared" si="2"/>
        <v>864.28</v>
      </c>
    </row>
    <row r="142" spans="1:7" x14ac:dyDescent="0.25">
      <c r="A142" s="11" t="s">
        <v>1471</v>
      </c>
      <c r="B142" s="11" t="s">
        <v>1472</v>
      </c>
      <c r="C142" s="11" t="s">
        <v>32</v>
      </c>
      <c r="D142" s="11">
        <v>1</v>
      </c>
      <c r="E142" s="23">
        <v>1128</v>
      </c>
      <c r="F142" s="24">
        <v>0.18</v>
      </c>
      <c r="G142" s="23">
        <f t="shared" si="2"/>
        <v>924.96</v>
      </c>
    </row>
    <row r="143" spans="1:7" x14ac:dyDescent="0.25">
      <c r="A143" s="11" t="s">
        <v>1473</v>
      </c>
      <c r="B143" s="11" t="s">
        <v>1474</v>
      </c>
      <c r="C143" s="11" t="s">
        <v>32</v>
      </c>
      <c r="D143" s="11">
        <v>1</v>
      </c>
      <c r="E143" s="23">
        <v>17.14</v>
      </c>
      <c r="F143" s="24">
        <v>0.15</v>
      </c>
      <c r="G143" s="23">
        <f t="shared" si="2"/>
        <v>14.57</v>
      </c>
    </row>
    <row r="144" spans="1:7" x14ac:dyDescent="0.25">
      <c r="A144" s="11" t="s">
        <v>1475</v>
      </c>
      <c r="B144" s="11" t="s">
        <v>1476</v>
      </c>
      <c r="C144" s="11" t="s">
        <v>32</v>
      </c>
      <c r="D144" s="11">
        <v>1</v>
      </c>
      <c r="E144" s="23">
        <v>42</v>
      </c>
      <c r="F144" s="24">
        <v>0.15</v>
      </c>
      <c r="G144" s="23">
        <f t="shared" si="2"/>
        <v>35.700000000000003</v>
      </c>
    </row>
    <row r="145" spans="1:7" x14ac:dyDescent="0.25">
      <c r="A145" s="11" t="s">
        <v>1477</v>
      </c>
      <c r="B145" s="11" t="s">
        <v>1478</v>
      </c>
      <c r="C145" s="11" t="s">
        <v>32</v>
      </c>
      <c r="D145" s="11">
        <v>1</v>
      </c>
      <c r="E145" s="23">
        <v>104</v>
      </c>
      <c r="F145" s="24">
        <v>0.19</v>
      </c>
      <c r="G145" s="23">
        <f t="shared" si="2"/>
        <v>84.24</v>
      </c>
    </row>
    <row r="146" spans="1:7" x14ac:dyDescent="0.25">
      <c r="A146" s="11" t="s">
        <v>1479</v>
      </c>
      <c r="B146" s="11" t="s">
        <v>1480</v>
      </c>
      <c r="C146" s="11" t="s">
        <v>32</v>
      </c>
      <c r="D146" s="11">
        <v>1</v>
      </c>
      <c r="E146" s="23">
        <v>1196</v>
      </c>
      <c r="F146" s="24">
        <v>0.15</v>
      </c>
      <c r="G146" s="23">
        <f t="shared" si="2"/>
        <v>1016.6</v>
      </c>
    </row>
    <row r="147" spans="1:7" x14ac:dyDescent="0.25">
      <c r="A147" s="11" t="s">
        <v>1481</v>
      </c>
      <c r="B147" s="11" t="s">
        <v>1482</v>
      </c>
      <c r="C147" s="11" t="s">
        <v>32</v>
      </c>
      <c r="D147" s="11">
        <v>1</v>
      </c>
      <c r="E147" s="23">
        <v>114</v>
      </c>
      <c r="F147" s="24">
        <v>0.15</v>
      </c>
      <c r="G147" s="23">
        <f t="shared" si="2"/>
        <v>96.9</v>
      </c>
    </row>
    <row r="148" spans="1:7" x14ac:dyDescent="0.25">
      <c r="A148" s="11" t="s">
        <v>1483</v>
      </c>
      <c r="B148" s="11" t="s">
        <v>1484</v>
      </c>
      <c r="C148" s="11" t="s">
        <v>32</v>
      </c>
      <c r="D148" s="11">
        <v>1</v>
      </c>
      <c r="E148" s="23">
        <v>3328</v>
      </c>
      <c r="F148" s="24">
        <v>0.15</v>
      </c>
      <c r="G148" s="23">
        <f t="shared" si="2"/>
        <v>2828.8</v>
      </c>
    </row>
    <row r="149" spans="1:7" x14ac:dyDescent="0.25">
      <c r="A149" s="11" t="s">
        <v>1485</v>
      </c>
      <c r="B149" s="11" t="s">
        <v>1486</v>
      </c>
      <c r="C149" s="11" t="s">
        <v>32</v>
      </c>
      <c r="D149" s="11">
        <v>1</v>
      </c>
      <c r="E149" s="23">
        <v>1040</v>
      </c>
      <c r="F149" s="24">
        <v>0.15</v>
      </c>
      <c r="G149" s="23">
        <f t="shared" si="2"/>
        <v>884</v>
      </c>
    </row>
    <row r="150" spans="1:7" x14ac:dyDescent="0.25">
      <c r="A150" s="11" t="s">
        <v>1487</v>
      </c>
      <c r="B150" s="11" t="s">
        <v>1488</v>
      </c>
      <c r="C150" s="11" t="s">
        <v>32</v>
      </c>
      <c r="D150" s="11">
        <v>1</v>
      </c>
      <c r="E150" s="23">
        <v>3120</v>
      </c>
      <c r="F150" s="24">
        <v>0.15</v>
      </c>
      <c r="G150" s="23">
        <f t="shared" si="2"/>
        <v>2652</v>
      </c>
    </row>
    <row r="151" spans="1:7" x14ac:dyDescent="0.25">
      <c r="A151" s="11" t="s">
        <v>1489</v>
      </c>
      <c r="B151" s="11" t="s">
        <v>1490</v>
      </c>
      <c r="C151" s="11" t="s">
        <v>32</v>
      </c>
      <c r="D151" s="11">
        <v>1</v>
      </c>
      <c r="E151" s="23">
        <v>2600</v>
      </c>
      <c r="F151" s="24">
        <v>0.15</v>
      </c>
      <c r="G151" s="23">
        <f t="shared" si="2"/>
        <v>2210</v>
      </c>
    </row>
    <row r="152" spans="1:7" x14ac:dyDescent="0.25">
      <c r="A152" s="11" t="s">
        <v>1491</v>
      </c>
      <c r="B152" s="11" t="s">
        <v>1492</v>
      </c>
      <c r="C152" s="11" t="s">
        <v>32</v>
      </c>
      <c r="D152" s="11">
        <v>1</v>
      </c>
      <c r="E152" s="23">
        <v>323</v>
      </c>
      <c r="F152" s="24">
        <v>0.15</v>
      </c>
      <c r="G152" s="23">
        <f t="shared" si="2"/>
        <v>274.55</v>
      </c>
    </row>
    <row r="153" spans="1:7" x14ac:dyDescent="0.25">
      <c r="A153" s="11" t="s">
        <v>1493</v>
      </c>
      <c r="B153" s="11" t="s">
        <v>1494</v>
      </c>
      <c r="C153" s="11" t="s">
        <v>32</v>
      </c>
      <c r="D153" s="11">
        <v>1</v>
      </c>
      <c r="E153" s="23">
        <v>219</v>
      </c>
      <c r="F153" s="24">
        <v>0.15</v>
      </c>
      <c r="G153" s="23">
        <f t="shared" si="2"/>
        <v>186.15</v>
      </c>
    </row>
    <row r="154" spans="1:7" x14ac:dyDescent="0.25">
      <c r="A154" s="11" t="s">
        <v>1495</v>
      </c>
      <c r="B154" s="11" t="s">
        <v>1496</v>
      </c>
      <c r="C154" s="11" t="s">
        <v>32</v>
      </c>
      <c r="D154" s="11">
        <v>1</v>
      </c>
      <c r="E154" s="23">
        <v>219</v>
      </c>
      <c r="F154" s="24">
        <v>0.15</v>
      </c>
      <c r="G154" s="23">
        <f t="shared" si="2"/>
        <v>186.15</v>
      </c>
    </row>
    <row r="155" spans="1:7" x14ac:dyDescent="0.25">
      <c r="A155" s="11" t="s">
        <v>1497</v>
      </c>
      <c r="B155" s="11" t="s">
        <v>1498</v>
      </c>
      <c r="C155" s="11" t="s">
        <v>32</v>
      </c>
      <c r="D155" s="11">
        <v>1</v>
      </c>
      <c r="E155" s="23">
        <v>624</v>
      </c>
      <c r="F155" s="24">
        <v>0.15</v>
      </c>
      <c r="G155" s="23">
        <f t="shared" si="2"/>
        <v>530.4</v>
      </c>
    </row>
    <row r="156" spans="1:7" x14ac:dyDescent="0.25">
      <c r="A156" s="11" t="s">
        <v>1499</v>
      </c>
      <c r="B156" s="11" t="s">
        <v>1500</v>
      </c>
      <c r="C156" s="11" t="s">
        <v>32</v>
      </c>
      <c r="D156" s="11">
        <v>1</v>
      </c>
      <c r="E156" s="23">
        <v>219</v>
      </c>
      <c r="F156" s="24">
        <v>0.15</v>
      </c>
      <c r="G156" s="23">
        <f t="shared" si="2"/>
        <v>186.15</v>
      </c>
    </row>
    <row r="157" spans="1:7" x14ac:dyDescent="0.25">
      <c r="A157" s="11" t="s">
        <v>1501</v>
      </c>
      <c r="B157" s="11" t="s">
        <v>1502</v>
      </c>
      <c r="C157" s="11" t="s">
        <v>32</v>
      </c>
      <c r="D157" s="11">
        <v>1</v>
      </c>
      <c r="E157" s="23">
        <v>78</v>
      </c>
      <c r="F157" s="24">
        <v>0.15</v>
      </c>
      <c r="G157" s="23">
        <f t="shared" si="2"/>
        <v>66.3</v>
      </c>
    </row>
    <row r="158" spans="1:7" x14ac:dyDescent="0.25">
      <c r="A158" s="11" t="s">
        <v>1503</v>
      </c>
      <c r="B158" s="11" t="s">
        <v>1504</v>
      </c>
      <c r="C158" s="11" t="s">
        <v>32</v>
      </c>
      <c r="D158" s="11">
        <v>1</v>
      </c>
      <c r="E158" s="23">
        <v>416</v>
      </c>
      <c r="F158" s="24">
        <v>0.15</v>
      </c>
      <c r="G158" s="23">
        <f t="shared" si="2"/>
        <v>353.6</v>
      </c>
    </row>
    <row r="159" spans="1:7" x14ac:dyDescent="0.25">
      <c r="A159" s="11" t="s">
        <v>1505</v>
      </c>
      <c r="B159" s="11" t="s">
        <v>1506</v>
      </c>
      <c r="C159" s="11" t="s">
        <v>32</v>
      </c>
      <c r="D159" s="11">
        <v>1</v>
      </c>
      <c r="E159" s="23">
        <v>3120</v>
      </c>
      <c r="F159" s="24">
        <v>0.15</v>
      </c>
      <c r="G159" s="23">
        <f t="shared" si="2"/>
        <v>2652</v>
      </c>
    </row>
    <row r="160" spans="1:7" x14ac:dyDescent="0.25">
      <c r="A160" s="11" t="s">
        <v>1507</v>
      </c>
      <c r="B160" s="11" t="s">
        <v>1508</v>
      </c>
      <c r="C160" s="11" t="s">
        <v>32</v>
      </c>
      <c r="D160" s="11">
        <v>1</v>
      </c>
      <c r="E160" s="23">
        <v>1560</v>
      </c>
      <c r="F160" s="24">
        <v>0.15</v>
      </c>
      <c r="G160" s="23">
        <f t="shared" si="2"/>
        <v>1326</v>
      </c>
    </row>
    <row r="161" spans="1:7" x14ac:dyDescent="0.25">
      <c r="A161" s="11" t="s">
        <v>1509</v>
      </c>
      <c r="B161" s="11" t="s">
        <v>1510</v>
      </c>
      <c r="C161" s="11" t="s">
        <v>32</v>
      </c>
      <c r="D161" s="11">
        <v>1</v>
      </c>
      <c r="E161" s="23">
        <v>1040</v>
      </c>
      <c r="F161" s="24">
        <v>0.15</v>
      </c>
      <c r="G161" s="23">
        <f t="shared" si="2"/>
        <v>884</v>
      </c>
    </row>
    <row r="162" spans="1:7" x14ac:dyDescent="0.25">
      <c r="A162" s="11" t="s">
        <v>1511</v>
      </c>
      <c r="B162" s="11" t="s">
        <v>1512</v>
      </c>
      <c r="C162" s="11" t="s">
        <v>32</v>
      </c>
      <c r="D162" s="11">
        <v>1</v>
      </c>
      <c r="E162" s="23">
        <v>780</v>
      </c>
      <c r="F162" s="24">
        <v>0.15</v>
      </c>
      <c r="G162" s="23">
        <f t="shared" si="2"/>
        <v>663</v>
      </c>
    </row>
    <row r="163" spans="1:7" x14ac:dyDescent="0.25">
      <c r="A163" s="11" t="s">
        <v>1513</v>
      </c>
      <c r="B163" s="11" t="s">
        <v>1514</v>
      </c>
      <c r="C163" s="11" t="s">
        <v>32</v>
      </c>
      <c r="D163" s="11">
        <v>1</v>
      </c>
      <c r="E163" s="23">
        <v>572</v>
      </c>
      <c r="F163" s="24">
        <v>0.15</v>
      </c>
      <c r="G163" s="23">
        <f t="shared" si="2"/>
        <v>486.2</v>
      </c>
    </row>
    <row r="164" spans="1:7" x14ac:dyDescent="0.25">
      <c r="A164" s="11" t="s">
        <v>1515</v>
      </c>
      <c r="B164" s="11" t="s">
        <v>1516</v>
      </c>
      <c r="C164" s="11" t="s">
        <v>32</v>
      </c>
      <c r="D164" s="11">
        <v>1</v>
      </c>
      <c r="E164" s="23">
        <v>520</v>
      </c>
      <c r="F164" s="24">
        <v>0.15</v>
      </c>
      <c r="G164" s="23">
        <f t="shared" si="2"/>
        <v>442</v>
      </c>
    </row>
    <row r="165" spans="1:7" x14ac:dyDescent="0.25">
      <c r="A165" s="11" t="s">
        <v>1517</v>
      </c>
      <c r="B165" s="11" t="s">
        <v>1518</v>
      </c>
      <c r="C165" s="11" t="s">
        <v>32</v>
      </c>
      <c r="D165" s="11">
        <v>1</v>
      </c>
      <c r="E165" s="23">
        <v>520</v>
      </c>
      <c r="F165" s="24">
        <v>0.15</v>
      </c>
      <c r="G165" s="23">
        <f t="shared" si="2"/>
        <v>442</v>
      </c>
    </row>
    <row r="166" spans="1:7" x14ac:dyDescent="0.25">
      <c r="A166" s="11" t="s">
        <v>1519</v>
      </c>
      <c r="B166" s="11" t="s">
        <v>1526</v>
      </c>
      <c r="C166" s="11" t="s">
        <v>32</v>
      </c>
      <c r="D166" s="11">
        <v>1</v>
      </c>
      <c r="E166" s="23">
        <v>416</v>
      </c>
      <c r="F166" s="24">
        <v>0.15</v>
      </c>
      <c r="G166" s="23">
        <f t="shared" si="2"/>
        <v>353.6</v>
      </c>
    </row>
    <row r="167" spans="1:7" x14ac:dyDescent="0.25">
      <c r="A167" s="11" t="s">
        <v>1520</v>
      </c>
      <c r="B167" s="11" t="s">
        <v>1527</v>
      </c>
      <c r="C167" s="11" t="s">
        <v>32</v>
      </c>
      <c r="D167" s="11">
        <v>1</v>
      </c>
      <c r="E167" s="23">
        <v>1404</v>
      </c>
      <c r="F167" s="24">
        <v>0.15</v>
      </c>
      <c r="G167" s="23">
        <f t="shared" si="2"/>
        <v>1193.4000000000001</v>
      </c>
    </row>
    <row r="168" spans="1:7" x14ac:dyDescent="0.25">
      <c r="A168" s="11" t="s">
        <v>1521</v>
      </c>
      <c r="B168" s="11" t="s">
        <v>1528</v>
      </c>
      <c r="C168" s="11" t="s">
        <v>32</v>
      </c>
      <c r="D168" s="11">
        <v>1</v>
      </c>
      <c r="E168" s="23">
        <v>1404</v>
      </c>
      <c r="F168" s="24">
        <v>0.15</v>
      </c>
      <c r="G168" s="23">
        <f t="shared" si="2"/>
        <v>1193.4000000000001</v>
      </c>
    </row>
    <row r="169" spans="1:7" x14ac:dyDescent="0.25">
      <c r="A169" s="11" t="s">
        <v>1522</v>
      </c>
      <c r="B169" s="11" t="s">
        <v>1529</v>
      </c>
      <c r="C169" s="11" t="s">
        <v>32</v>
      </c>
      <c r="D169" s="11">
        <v>1</v>
      </c>
      <c r="E169" s="23">
        <v>416</v>
      </c>
      <c r="F169" s="24">
        <v>0.15</v>
      </c>
      <c r="G169" s="23">
        <f t="shared" si="2"/>
        <v>353.6</v>
      </c>
    </row>
    <row r="170" spans="1:7" x14ac:dyDescent="0.25">
      <c r="A170" s="11" t="s">
        <v>1523</v>
      </c>
      <c r="B170" s="11" t="s">
        <v>1530</v>
      </c>
      <c r="C170" s="11" t="s">
        <v>32</v>
      </c>
      <c r="D170" s="11">
        <v>1</v>
      </c>
      <c r="E170" s="23">
        <v>1248</v>
      </c>
      <c r="F170" s="24">
        <v>0.15</v>
      </c>
      <c r="G170" s="23">
        <f t="shared" si="2"/>
        <v>1060.8</v>
      </c>
    </row>
    <row r="171" spans="1:7" x14ac:dyDescent="0.25">
      <c r="A171" s="11" t="s">
        <v>1524</v>
      </c>
      <c r="B171" s="11" t="s">
        <v>1531</v>
      </c>
      <c r="C171" s="11" t="s">
        <v>32</v>
      </c>
      <c r="D171" s="11">
        <v>1</v>
      </c>
      <c r="E171" s="23">
        <v>1248</v>
      </c>
      <c r="F171" s="24">
        <v>0.15</v>
      </c>
      <c r="G171" s="23">
        <f t="shared" si="2"/>
        <v>1060.8</v>
      </c>
    </row>
    <row r="172" spans="1:7" x14ac:dyDescent="0.25">
      <c r="A172" s="11" t="s">
        <v>1525</v>
      </c>
      <c r="B172" s="11" t="s">
        <v>1532</v>
      </c>
      <c r="C172" s="11" t="s">
        <v>32</v>
      </c>
      <c r="D172" s="11">
        <v>1</v>
      </c>
      <c r="E172" s="23">
        <v>125</v>
      </c>
      <c r="F172" s="24">
        <v>0.15</v>
      </c>
      <c r="G172" s="23">
        <f t="shared" si="2"/>
        <v>106.25</v>
      </c>
    </row>
    <row r="173" spans="1:7" x14ac:dyDescent="0.25">
      <c r="A173" s="11" t="s">
        <v>1551</v>
      </c>
      <c r="B173" s="11" t="s">
        <v>1552</v>
      </c>
      <c r="C173" s="11" t="s">
        <v>32</v>
      </c>
      <c r="D173" s="11">
        <v>1</v>
      </c>
      <c r="E173" s="23">
        <v>537</v>
      </c>
      <c r="F173" s="24">
        <v>0.18</v>
      </c>
      <c r="G173" s="23">
        <f t="shared" si="2"/>
        <v>440.34</v>
      </c>
    </row>
    <row r="174" spans="1:7" x14ac:dyDescent="0.25">
      <c r="A174" s="25" t="s">
        <v>1570</v>
      </c>
      <c r="B174" s="11" t="s">
        <v>1572</v>
      </c>
      <c r="C174" s="11" t="s">
        <v>32</v>
      </c>
      <c r="D174" s="11">
        <v>1</v>
      </c>
      <c r="E174" s="23">
        <v>1560</v>
      </c>
      <c r="F174" s="24">
        <v>0.15</v>
      </c>
      <c r="G174" s="23">
        <f t="shared" si="2"/>
        <v>1326</v>
      </c>
    </row>
    <row r="175" spans="1:7" x14ac:dyDescent="0.25">
      <c r="A175" s="25" t="s">
        <v>1573</v>
      </c>
      <c r="B175" s="11" t="s">
        <v>1574</v>
      </c>
      <c r="C175" s="11" t="s">
        <v>32</v>
      </c>
      <c r="D175" s="11">
        <v>1</v>
      </c>
      <c r="E175" s="23">
        <v>312</v>
      </c>
      <c r="F175" s="24">
        <v>0.15</v>
      </c>
      <c r="G175" s="23">
        <f t="shared" si="2"/>
        <v>265.2</v>
      </c>
    </row>
    <row r="176" spans="1:7" x14ac:dyDescent="0.25">
      <c r="A176" s="25" t="s">
        <v>1575</v>
      </c>
      <c r="B176" s="11" t="s">
        <v>1576</v>
      </c>
      <c r="C176" s="11" t="s">
        <v>32</v>
      </c>
      <c r="D176" s="11">
        <v>1</v>
      </c>
      <c r="E176" s="23">
        <v>260</v>
      </c>
      <c r="F176" s="24">
        <v>0.15</v>
      </c>
      <c r="G176" s="23">
        <f t="shared" si="2"/>
        <v>221</v>
      </c>
    </row>
    <row r="177" spans="1:7" x14ac:dyDescent="0.25">
      <c r="A177" s="25" t="s">
        <v>1577</v>
      </c>
      <c r="B177" s="11" t="s">
        <v>1578</v>
      </c>
      <c r="C177" s="11" t="s">
        <v>32</v>
      </c>
      <c r="D177" s="11">
        <v>1</v>
      </c>
      <c r="E177" s="23">
        <v>333</v>
      </c>
      <c r="F177" s="24">
        <v>0.15</v>
      </c>
      <c r="G177" s="23">
        <f t="shared" si="2"/>
        <v>283.05</v>
      </c>
    </row>
    <row r="178" spans="1:7" x14ac:dyDescent="0.25">
      <c r="A178" s="25" t="s">
        <v>1579</v>
      </c>
      <c r="B178" s="11" t="s">
        <v>1580</v>
      </c>
      <c r="C178" s="11" t="s">
        <v>32</v>
      </c>
      <c r="D178" s="11">
        <v>1</v>
      </c>
      <c r="E178" s="23">
        <v>364</v>
      </c>
      <c r="F178" s="24">
        <v>0.15</v>
      </c>
      <c r="G178" s="23">
        <f t="shared" si="2"/>
        <v>309.39999999999998</v>
      </c>
    </row>
    <row r="179" spans="1:7" x14ac:dyDescent="0.25">
      <c r="A179" s="25" t="s">
        <v>1581</v>
      </c>
      <c r="B179" s="11" t="s">
        <v>1582</v>
      </c>
      <c r="C179" s="11" t="s">
        <v>32</v>
      </c>
      <c r="D179" s="11">
        <v>1</v>
      </c>
      <c r="E179" s="23">
        <v>323</v>
      </c>
      <c r="F179" s="24">
        <v>0.15</v>
      </c>
      <c r="G179" s="23">
        <f t="shared" si="2"/>
        <v>274.55</v>
      </c>
    </row>
    <row r="180" spans="1:7" x14ac:dyDescent="0.25">
      <c r="A180" s="25" t="s">
        <v>1583</v>
      </c>
      <c r="B180" s="11" t="s">
        <v>1584</v>
      </c>
      <c r="C180" s="11" t="s">
        <v>32</v>
      </c>
      <c r="D180" s="11">
        <v>1</v>
      </c>
      <c r="E180" s="23">
        <v>156</v>
      </c>
      <c r="F180" s="24">
        <v>0.15</v>
      </c>
      <c r="G180" s="23">
        <f t="shared" si="2"/>
        <v>132.6</v>
      </c>
    </row>
    <row r="181" spans="1:7" x14ac:dyDescent="0.25">
      <c r="A181" s="25" t="s">
        <v>1585</v>
      </c>
      <c r="B181" s="11" t="s">
        <v>1586</v>
      </c>
      <c r="C181" s="11" t="s">
        <v>32</v>
      </c>
      <c r="D181" s="11">
        <v>1</v>
      </c>
      <c r="E181" s="23">
        <v>156</v>
      </c>
      <c r="F181" s="24">
        <v>0.15</v>
      </c>
      <c r="G181" s="23">
        <f t="shared" si="2"/>
        <v>132.6</v>
      </c>
    </row>
    <row r="182" spans="1:7" x14ac:dyDescent="0.25">
      <c r="A182" s="25" t="s">
        <v>1587</v>
      </c>
      <c r="B182" s="11" t="s">
        <v>1588</v>
      </c>
      <c r="C182" s="11" t="s">
        <v>32</v>
      </c>
      <c r="D182" s="11">
        <v>1</v>
      </c>
      <c r="E182" s="23">
        <v>78</v>
      </c>
      <c r="F182" s="24">
        <v>0.15</v>
      </c>
      <c r="G182" s="23">
        <f t="shared" si="2"/>
        <v>66.3</v>
      </c>
    </row>
    <row r="183" spans="1:7" x14ac:dyDescent="0.25">
      <c r="A183" s="25" t="s">
        <v>1589</v>
      </c>
      <c r="B183" s="11" t="s">
        <v>1590</v>
      </c>
      <c r="C183" s="11" t="s">
        <v>32</v>
      </c>
      <c r="D183" s="11">
        <v>1</v>
      </c>
      <c r="E183" s="23">
        <v>520</v>
      </c>
      <c r="F183" s="24">
        <v>0.15</v>
      </c>
      <c r="G183" s="23">
        <f t="shared" si="2"/>
        <v>442</v>
      </c>
    </row>
    <row r="184" spans="1:7" x14ac:dyDescent="0.25">
      <c r="A184" s="25" t="s">
        <v>1591</v>
      </c>
      <c r="B184" s="11" t="s">
        <v>1480</v>
      </c>
      <c r="C184" s="11" t="s">
        <v>32</v>
      </c>
      <c r="D184" s="11">
        <v>1</v>
      </c>
      <c r="E184" s="23">
        <v>1248</v>
      </c>
      <c r="F184" s="24">
        <v>0.15</v>
      </c>
      <c r="G184" s="23">
        <f t="shared" si="2"/>
        <v>1060.8</v>
      </c>
    </row>
    <row r="185" spans="1:7" x14ac:dyDescent="0.25">
      <c r="A185" s="25" t="s">
        <v>1592</v>
      </c>
      <c r="B185" s="11" t="s">
        <v>1593</v>
      </c>
      <c r="C185" s="11" t="s">
        <v>32</v>
      </c>
      <c r="D185" s="11">
        <v>1</v>
      </c>
      <c r="E185" s="23">
        <v>364</v>
      </c>
      <c r="F185" s="24">
        <v>0.15</v>
      </c>
      <c r="G185" s="23">
        <f t="shared" si="2"/>
        <v>309.39999999999998</v>
      </c>
    </row>
    <row r="186" spans="1:7" x14ac:dyDescent="0.25">
      <c r="A186" s="25" t="s">
        <v>1594</v>
      </c>
      <c r="B186" s="11" t="s">
        <v>1595</v>
      </c>
      <c r="C186" s="11" t="s">
        <v>32</v>
      </c>
      <c r="D186" s="11">
        <v>1</v>
      </c>
      <c r="E186" s="23">
        <v>156</v>
      </c>
      <c r="F186" s="24">
        <v>0.15</v>
      </c>
      <c r="G186" s="23">
        <f t="shared" si="2"/>
        <v>132.6</v>
      </c>
    </row>
    <row r="187" spans="1:7" x14ac:dyDescent="0.25">
      <c r="A187" s="25" t="s">
        <v>1596</v>
      </c>
      <c r="B187" s="11" t="s">
        <v>1597</v>
      </c>
      <c r="C187" s="11" t="s">
        <v>32</v>
      </c>
      <c r="D187" s="11">
        <v>1</v>
      </c>
      <c r="E187" s="23">
        <v>84</v>
      </c>
      <c r="F187" s="24">
        <v>0.15</v>
      </c>
      <c r="G187" s="23">
        <f t="shared" si="2"/>
        <v>71.400000000000006</v>
      </c>
    </row>
    <row r="188" spans="1:7" x14ac:dyDescent="0.25">
      <c r="A188" s="25" t="s">
        <v>1598</v>
      </c>
      <c r="B188" s="11" t="s">
        <v>1599</v>
      </c>
      <c r="C188" s="11" t="s">
        <v>32</v>
      </c>
      <c r="D188" s="11">
        <v>1</v>
      </c>
      <c r="E188" s="23">
        <v>84</v>
      </c>
      <c r="F188" s="24">
        <v>0.15</v>
      </c>
      <c r="G188" s="23">
        <f t="shared" si="2"/>
        <v>71.400000000000006</v>
      </c>
    </row>
    <row r="189" spans="1:7" x14ac:dyDescent="0.25">
      <c r="A189" s="25" t="s">
        <v>1600</v>
      </c>
      <c r="B189" s="11" t="s">
        <v>1601</v>
      </c>
      <c r="C189" s="11" t="s">
        <v>32</v>
      </c>
      <c r="D189" s="11">
        <v>1</v>
      </c>
      <c r="E189" s="23">
        <v>818</v>
      </c>
      <c r="F189" s="24">
        <v>0.15</v>
      </c>
      <c r="G189" s="23">
        <f t="shared" si="2"/>
        <v>695.3</v>
      </c>
    </row>
    <row r="190" spans="1:7" x14ac:dyDescent="0.25">
      <c r="A190" s="25" t="s">
        <v>1602</v>
      </c>
      <c r="B190" s="11" t="s">
        <v>1603</v>
      </c>
      <c r="C190" s="11" t="s">
        <v>32</v>
      </c>
      <c r="D190" s="11">
        <v>1</v>
      </c>
      <c r="E190" s="23">
        <v>404</v>
      </c>
      <c r="F190" s="24">
        <v>0.15</v>
      </c>
      <c r="G190" s="23">
        <f t="shared" si="2"/>
        <v>343.4</v>
      </c>
    </row>
    <row r="191" spans="1:7" x14ac:dyDescent="0.25">
      <c r="A191" s="25" t="s">
        <v>1604</v>
      </c>
      <c r="B191" s="11" t="s">
        <v>1605</v>
      </c>
      <c r="C191" s="11" t="s">
        <v>32</v>
      </c>
      <c r="D191" s="11">
        <v>1</v>
      </c>
      <c r="E191" s="23">
        <v>228</v>
      </c>
      <c r="F191" s="24">
        <v>0.15</v>
      </c>
      <c r="G191" s="23">
        <f t="shared" si="2"/>
        <v>193.8</v>
      </c>
    </row>
    <row r="192" spans="1:7" x14ac:dyDescent="0.25">
      <c r="A192" s="25" t="s">
        <v>1606</v>
      </c>
      <c r="B192" s="11" t="s">
        <v>1607</v>
      </c>
      <c r="C192" s="11" t="s">
        <v>32</v>
      </c>
      <c r="D192" s="11">
        <v>1</v>
      </c>
      <c r="E192" s="23">
        <v>5.0999999999999996</v>
      </c>
      <c r="F192" s="24">
        <v>0.15</v>
      </c>
      <c r="G192" s="23">
        <f t="shared" si="2"/>
        <v>4.34</v>
      </c>
    </row>
    <row r="193" spans="1:7" x14ac:dyDescent="0.25">
      <c r="A193" s="25" t="s">
        <v>1608</v>
      </c>
      <c r="B193" s="11" t="s">
        <v>1609</v>
      </c>
      <c r="C193" s="11" t="s">
        <v>32</v>
      </c>
      <c r="D193" s="11">
        <v>1</v>
      </c>
      <c r="E193" s="23">
        <v>536</v>
      </c>
      <c r="F193" s="24">
        <v>0.15</v>
      </c>
      <c r="G193" s="23">
        <f t="shared" si="2"/>
        <v>455.6</v>
      </c>
    </row>
    <row r="194" spans="1:7" x14ac:dyDescent="0.25">
      <c r="A194" s="25" t="s">
        <v>1610</v>
      </c>
      <c r="B194" s="11" t="s">
        <v>1611</v>
      </c>
      <c r="C194" s="11" t="s">
        <v>32</v>
      </c>
      <c r="D194" s="11">
        <v>1</v>
      </c>
      <c r="E194" s="23">
        <v>326</v>
      </c>
      <c r="F194" s="24">
        <v>0.15</v>
      </c>
      <c r="G194" s="23">
        <f t="shared" si="2"/>
        <v>277.10000000000002</v>
      </c>
    </row>
    <row r="195" spans="1:7" x14ac:dyDescent="0.25">
      <c r="A195" s="25" t="s">
        <v>1612</v>
      </c>
      <c r="B195" s="11" t="s">
        <v>1613</v>
      </c>
      <c r="C195" s="11" t="s">
        <v>32</v>
      </c>
      <c r="D195" s="11">
        <v>1</v>
      </c>
      <c r="E195" s="23">
        <v>340</v>
      </c>
      <c r="F195" s="24">
        <v>0.15</v>
      </c>
      <c r="G195" s="23">
        <f t="shared" si="2"/>
        <v>289</v>
      </c>
    </row>
    <row r="196" spans="1:7" x14ac:dyDescent="0.25">
      <c r="A196" s="25" t="s">
        <v>1614</v>
      </c>
      <c r="B196" s="11" t="s">
        <v>1615</v>
      </c>
      <c r="C196" s="11" t="s">
        <v>1620</v>
      </c>
      <c r="D196" s="11">
        <v>10</v>
      </c>
      <c r="E196" s="23">
        <v>549</v>
      </c>
      <c r="F196" s="24">
        <v>0.15</v>
      </c>
      <c r="G196" s="23">
        <f t="shared" si="2"/>
        <v>466.65</v>
      </c>
    </row>
    <row r="197" spans="1:7" x14ac:dyDescent="0.25">
      <c r="A197" s="25" t="s">
        <v>1616</v>
      </c>
      <c r="B197" s="11" t="s">
        <v>1617</v>
      </c>
      <c r="C197" s="11" t="s">
        <v>32</v>
      </c>
      <c r="D197" s="11">
        <v>1</v>
      </c>
      <c r="E197" s="23">
        <v>326</v>
      </c>
      <c r="F197" s="24">
        <v>0.15</v>
      </c>
      <c r="G197" s="23">
        <f t="shared" si="2"/>
        <v>277.10000000000002</v>
      </c>
    </row>
    <row r="198" spans="1:7" x14ac:dyDescent="0.25">
      <c r="A198" s="25" t="s">
        <v>1618</v>
      </c>
      <c r="B198" s="11" t="s">
        <v>1619</v>
      </c>
      <c r="C198" s="11" t="s">
        <v>32</v>
      </c>
      <c r="D198" s="11">
        <v>1</v>
      </c>
      <c r="E198" s="23">
        <v>362</v>
      </c>
      <c r="F198" s="24">
        <v>0.15</v>
      </c>
      <c r="G198" s="23">
        <f t="shared" si="2"/>
        <v>307.7</v>
      </c>
    </row>
    <row r="199" spans="1:7" x14ac:dyDescent="0.25">
      <c r="A199" s="25"/>
      <c r="B199" s="11"/>
      <c r="C199" s="11"/>
      <c r="D199" s="11"/>
      <c r="E199" s="23"/>
      <c r="F199" s="24"/>
      <c r="G199" s="23"/>
    </row>
    <row r="200" spans="1:7" x14ac:dyDescent="0.25">
      <c r="A200" s="11"/>
      <c r="B200" s="11"/>
      <c r="C200" s="11"/>
      <c r="D200" s="11"/>
      <c r="E200" s="11"/>
      <c r="F200" s="11"/>
      <c r="G200" s="11"/>
    </row>
    <row r="202" spans="1:7" x14ac:dyDescent="0.25">
      <c r="A202" t="s">
        <v>50</v>
      </c>
    </row>
    <row r="203" spans="1:7" ht="63.75" customHeight="1" x14ac:dyDescent="0.25">
      <c r="A203" s="48" t="s">
        <v>81</v>
      </c>
      <c r="B203" s="48"/>
      <c r="C203" s="48"/>
      <c r="D203" s="48"/>
      <c r="E203" s="48"/>
      <c r="F203" s="48"/>
      <c r="G203" s="48"/>
    </row>
  </sheetData>
  <mergeCells count="4">
    <mergeCell ref="A7:G7"/>
    <mergeCell ref="B8:G8"/>
    <mergeCell ref="A9:G9"/>
    <mergeCell ref="A203:G203"/>
  </mergeCells>
  <conditionalFormatting sqref="A11:A173">
    <cfRule type="duplicateValues" dxfId="11" priority="8"/>
  </conditionalFormatting>
  <conditionalFormatting sqref="A174">
    <cfRule type="duplicateValues" dxfId="10" priority="4"/>
  </conditionalFormatting>
  <conditionalFormatting sqref="A175:A192">
    <cfRule type="duplicateValues" dxfId="9" priority="3"/>
  </conditionalFormatting>
  <conditionalFormatting sqref="A193 A199">
    <cfRule type="duplicateValues" dxfId="8" priority="2"/>
  </conditionalFormatting>
  <conditionalFormatting sqref="A194:A198">
    <cfRule type="duplicateValues" dxfId="7" priority="1"/>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4335C-1272-4EC1-8EFF-DC0ED2FBEAE2}">
  <dimension ref="A1:G653"/>
  <sheetViews>
    <sheetView workbookViewId="0"/>
  </sheetViews>
  <sheetFormatPr defaultRowHeight="15" x14ac:dyDescent="0.25"/>
  <cols>
    <col min="1" max="1" width="53.7109375" customWidth="1"/>
    <col min="2" max="2" width="54.7109375" customWidth="1"/>
    <col min="3" max="3" width="10.28515625" customWidth="1"/>
    <col min="4" max="4" width="15.5703125" bestFit="1" customWidth="1"/>
    <col min="5" max="5" width="14.7109375" customWidth="1"/>
    <col min="6" max="6" width="15.28515625" customWidth="1"/>
    <col min="7" max="7" width="21.42578125" customWidth="1"/>
  </cols>
  <sheetData>
    <row r="1" spans="1:7" ht="18" x14ac:dyDescent="0.25">
      <c r="A1" s="12" t="s">
        <v>0</v>
      </c>
      <c r="B1" s="13"/>
    </row>
    <row r="2" spans="1:7" ht="18" x14ac:dyDescent="0.25">
      <c r="A2" s="14" t="s">
        <v>1</v>
      </c>
      <c r="B2" s="13"/>
    </row>
    <row r="3" spans="1:7" ht="18" x14ac:dyDescent="0.25">
      <c r="A3" s="15" t="s">
        <v>2</v>
      </c>
      <c r="B3" s="13"/>
      <c r="E3" s="5"/>
    </row>
    <row r="4" spans="1:7" ht="18" x14ac:dyDescent="0.25">
      <c r="A4" s="12" t="s">
        <v>3</v>
      </c>
      <c r="B4" s="13"/>
      <c r="C4" s="5"/>
    </row>
    <row r="6" spans="1:7" x14ac:dyDescent="0.25">
      <c r="A6" s="22" t="s">
        <v>21</v>
      </c>
    </row>
    <row r="7" spans="1:7" ht="18.75" x14ac:dyDescent="0.3">
      <c r="A7" s="44" t="s">
        <v>22</v>
      </c>
      <c r="B7" s="44"/>
      <c r="C7" s="44"/>
      <c r="D7" s="44"/>
      <c r="E7" s="44"/>
      <c r="F7" s="44"/>
      <c r="G7" s="44"/>
    </row>
    <row r="8" spans="1:7" ht="18.75" x14ac:dyDescent="0.3">
      <c r="A8" s="19" t="s">
        <v>23</v>
      </c>
      <c r="B8" s="45" t="s">
        <v>1189</v>
      </c>
      <c r="C8" s="46"/>
      <c r="D8" s="46"/>
      <c r="E8" s="46"/>
      <c r="F8" s="46"/>
      <c r="G8" s="47"/>
    </row>
    <row r="9" spans="1:7" ht="18.75" x14ac:dyDescent="0.3">
      <c r="A9" s="43" t="s">
        <v>303</v>
      </c>
      <c r="B9" s="43"/>
      <c r="C9" s="43"/>
      <c r="D9" s="43"/>
      <c r="E9" s="43"/>
      <c r="F9" s="43"/>
      <c r="G9" s="43"/>
    </row>
    <row r="10" spans="1:7" ht="15.75" x14ac:dyDescent="0.25">
      <c r="A10" s="49" t="s">
        <v>304</v>
      </c>
      <c r="B10" s="50"/>
      <c r="C10" s="50"/>
      <c r="D10" s="50"/>
      <c r="E10" s="50"/>
      <c r="F10" s="50"/>
      <c r="G10" s="51"/>
    </row>
    <row r="11" spans="1:7" x14ac:dyDescent="0.25">
      <c r="A11" s="18" t="s">
        <v>305</v>
      </c>
      <c r="B11" s="18" t="s">
        <v>306</v>
      </c>
      <c r="C11" s="18" t="s">
        <v>27</v>
      </c>
      <c r="D11" s="18" t="s">
        <v>28</v>
      </c>
      <c r="E11" s="18" t="s">
        <v>29</v>
      </c>
      <c r="F11" s="18" t="s">
        <v>30</v>
      </c>
      <c r="G11" s="18" t="s">
        <v>31</v>
      </c>
    </row>
    <row r="12" spans="1:7" x14ac:dyDescent="0.25">
      <c r="A12" s="26" t="s">
        <v>307</v>
      </c>
      <c r="B12" s="11" t="s">
        <v>308</v>
      </c>
      <c r="C12" s="11" t="s">
        <v>32</v>
      </c>
      <c r="D12" s="11">
        <v>1</v>
      </c>
      <c r="E12" s="23">
        <v>225</v>
      </c>
      <c r="F12" s="24">
        <v>0.18</v>
      </c>
      <c r="G12" s="23">
        <f>ROUND((1-F12)*E12,2)</f>
        <v>184.5</v>
      </c>
    </row>
    <row r="13" spans="1:7" x14ac:dyDescent="0.25">
      <c r="A13" s="26" t="s">
        <v>309</v>
      </c>
      <c r="B13" s="11" t="s">
        <v>310</v>
      </c>
      <c r="C13" s="11" t="s">
        <v>32</v>
      </c>
      <c r="D13" s="11">
        <v>1</v>
      </c>
      <c r="E13" s="23">
        <v>1390</v>
      </c>
      <c r="F13" s="24">
        <v>0.18</v>
      </c>
      <c r="G13" s="23">
        <f t="shared" ref="G13:G76" si="0">ROUND((1-F13)*E13,2)</f>
        <v>1139.8</v>
      </c>
    </row>
    <row r="14" spans="1:7" x14ac:dyDescent="0.25">
      <c r="A14" s="26" t="s">
        <v>311</v>
      </c>
      <c r="B14" s="11" t="s">
        <v>312</v>
      </c>
      <c r="C14" s="11" t="s">
        <v>32</v>
      </c>
      <c r="D14" s="11">
        <v>1</v>
      </c>
      <c r="E14" s="23">
        <v>3165</v>
      </c>
      <c r="F14" s="24">
        <v>0.18</v>
      </c>
      <c r="G14" s="23">
        <f t="shared" si="0"/>
        <v>2595.3000000000002</v>
      </c>
    </row>
    <row r="15" spans="1:7" x14ac:dyDescent="0.25">
      <c r="A15" s="26" t="s">
        <v>313</v>
      </c>
      <c r="B15" s="11" t="s">
        <v>314</v>
      </c>
      <c r="C15" s="11" t="s">
        <v>32</v>
      </c>
      <c r="D15" s="11">
        <v>1</v>
      </c>
      <c r="E15" s="23">
        <v>572</v>
      </c>
      <c r="F15" s="24">
        <v>0.18</v>
      </c>
      <c r="G15" s="23">
        <f t="shared" si="0"/>
        <v>469.04</v>
      </c>
    </row>
    <row r="16" spans="1:7" x14ac:dyDescent="0.25">
      <c r="A16" s="26" t="s">
        <v>315</v>
      </c>
      <c r="B16" s="11" t="s">
        <v>316</v>
      </c>
      <c r="C16" s="11" t="s">
        <v>32</v>
      </c>
      <c r="D16" s="11">
        <v>1</v>
      </c>
      <c r="E16" s="23">
        <v>572</v>
      </c>
      <c r="F16" s="24">
        <v>0.18</v>
      </c>
      <c r="G16" s="23">
        <f t="shared" si="0"/>
        <v>469.04</v>
      </c>
    </row>
    <row r="17" spans="1:7" x14ac:dyDescent="0.25">
      <c r="A17" s="26" t="s">
        <v>317</v>
      </c>
      <c r="B17" s="11" t="s">
        <v>318</v>
      </c>
      <c r="C17" s="11" t="s">
        <v>32</v>
      </c>
      <c r="D17" s="11">
        <v>1</v>
      </c>
      <c r="E17" s="23">
        <v>572</v>
      </c>
      <c r="F17" s="24">
        <v>0.18</v>
      </c>
      <c r="G17" s="23">
        <f t="shared" si="0"/>
        <v>469.04</v>
      </c>
    </row>
    <row r="18" spans="1:7" x14ac:dyDescent="0.25">
      <c r="A18" s="26" t="s">
        <v>319</v>
      </c>
      <c r="B18" s="11" t="s">
        <v>320</v>
      </c>
      <c r="C18" s="11" t="s">
        <v>32</v>
      </c>
      <c r="D18" s="11">
        <v>1</v>
      </c>
      <c r="E18" s="23">
        <v>572</v>
      </c>
      <c r="F18" s="24">
        <v>0.18</v>
      </c>
      <c r="G18" s="23">
        <f t="shared" si="0"/>
        <v>469.04</v>
      </c>
    </row>
    <row r="19" spans="1:7" x14ac:dyDescent="0.25">
      <c r="A19" s="26" t="s">
        <v>321</v>
      </c>
      <c r="B19" s="11" t="s">
        <v>322</v>
      </c>
      <c r="C19" s="11" t="s">
        <v>32</v>
      </c>
      <c r="D19" s="11">
        <v>1</v>
      </c>
      <c r="E19" s="23">
        <v>572</v>
      </c>
      <c r="F19" s="24">
        <v>0.18</v>
      </c>
      <c r="G19" s="23">
        <f t="shared" si="0"/>
        <v>469.04</v>
      </c>
    </row>
    <row r="20" spans="1:7" x14ac:dyDescent="0.25">
      <c r="A20" s="26" t="s">
        <v>323</v>
      </c>
      <c r="B20" s="11" t="s">
        <v>324</v>
      </c>
      <c r="C20" s="11" t="s">
        <v>32</v>
      </c>
      <c r="D20" s="11">
        <v>1</v>
      </c>
      <c r="E20" s="23">
        <v>572</v>
      </c>
      <c r="F20" s="24">
        <v>0.18</v>
      </c>
      <c r="G20" s="23">
        <f t="shared" si="0"/>
        <v>469.04</v>
      </c>
    </row>
    <row r="21" spans="1:7" x14ac:dyDescent="0.25">
      <c r="A21" s="26" t="s">
        <v>325</v>
      </c>
      <c r="B21" s="11" t="s">
        <v>326</v>
      </c>
      <c r="C21" s="11" t="s">
        <v>32</v>
      </c>
      <c r="D21" s="11">
        <v>1</v>
      </c>
      <c r="E21" s="23">
        <v>572</v>
      </c>
      <c r="F21" s="24">
        <v>0.18</v>
      </c>
      <c r="G21" s="23">
        <f t="shared" si="0"/>
        <v>469.04</v>
      </c>
    </row>
    <row r="22" spans="1:7" x14ac:dyDescent="0.25">
      <c r="A22" s="26" t="s">
        <v>327</v>
      </c>
      <c r="B22" s="11" t="s">
        <v>328</v>
      </c>
      <c r="C22" s="11" t="s">
        <v>32</v>
      </c>
      <c r="D22" s="11">
        <v>1</v>
      </c>
      <c r="E22" s="23">
        <v>571</v>
      </c>
      <c r="F22" s="24">
        <v>0.18</v>
      </c>
      <c r="G22" s="23">
        <f t="shared" si="0"/>
        <v>468.22</v>
      </c>
    </row>
    <row r="23" spans="1:7" x14ac:dyDescent="0.25">
      <c r="A23" s="26" t="s">
        <v>329</v>
      </c>
      <c r="B23" s="11" t="s">
        <v>330</v>
      </c>
      <c r="C23" s="11" t="s">
        <v>32</v>
      </c>
      <c r="D23" s="11">
        <v>1</v>
      </c>
      <c r="E23" s="23">
        <v>572</v>
      </c>
      <c r="F23" s="24">
        <v>0.18</v>
      </c>
      <c r="G23" s="23">
        <f t="shared" si="0"/>
        <v>469.04</v>
      </c>
    </row>
    <row r="24" spans="1:7" x14ac:dyDescent="0.25">
      <c r="A24" s="26" t="s">
        <v>331</v>
      </c>
      <c r="B24" s="11" t="s">
        <v>332</v>
      </c>
      <c r="C24" s="11" t="s">
        <v>32</v>
      </c>
      <c r="D24" s="11">
        <v>1</v>
      </c>
      <c r="E24" s="23">
        <v>33</v>
      </c>
      <c r="F24" s="24">
        <v>0.18</v>
      </c>
      <c r="G24" s="23">
        <f t="shared" si="0"/>
        <v>27.06</v>
      </c>
    </row>
    <row r="25" spans="1:7" x14ac:dyDescent="0.25">
      <c r="A25" s="26" t="s">
        <v>333</v>
      </c>
      <c r="B25" s="11" t="s">
        <v>334</v>
      </c>
      <c r="C25" s="11" t="s">
        <v>32</v>
      </c>
      <c r="D25" s="11">
        <v>1</v>
      </c>
      <c r="E25" s="23">
        <v>304</v>
      </c>
      <c r="F25" s="24">
        <v>0.18</v>
      </c>
      <c r="G25" s="23">
        <f t="shared" si="0"/>
        <v>249.28</v>
      </c>
    </row>
    <row r="26" spans="1:7" x14ac:dyDescent="0.25">
      <c r="A26" s="26" t="s">
        <v>335</v>
      </c>
      <c r="B26" s="11" t="s">
        <v>336</v>
      </c>
      <c r="C26" s="11" t="s">
        <v>32</v>
      </c>
      <c r="D26" s="11">
        <v>1</v>
      </c>
      <c r="E26" s="23">
        <v>2927</v>
      </c>
      <c r="F26" s="24">
        <v>0.18</v>
      </c>
      <c r="G26" s="23">
        <f t="shared" si="0"/>
        <v>2400.14</v>
      </c>
    </row>
    <row r="27" spans="1:7" x14ac:dyDescent="0.25">
      <c r="A27" s="26" t="s">
        <v>337</v>
      </c>
      <c r="B27" s="11" t="s">
        <v>338</v>
      </c>
      <c r="C27" s="11" t="s">
        <v>32</v>
      </c>
      <c r="D27" s="11">
        <v>1</v>
      </c>
      <c r="E27" s="23">
        <v>534</v>
      </c>
      <c r="F27" s="24">
        <v>0.18</v>
      </c>
      <c r="G27" s="23">
        <f t="shared" si="0"/>
        <v>437.88</v>
      </c>
    </row>
    <row r="28" spans="1:7" x14ac:dyDescent="0.25">
      <c r="A28" s="26" t="s">
        <v>339</v>
      </c>
      <c r="B28" s="11" t="s">
        <v>340</v>
      </c>
      <c r="C28" s="11" t="s">
        <v>32</v>
      </c>
      <c r="D28" s="11">
        <v>1</v>
      </c>
      <c r="E28" s="23">
        <v>534</v>
      </c>
      <c r="F28" s="24">
        <v>0.18</v>
      </c>
      <c r="G28" s="23">
        <f t="shared" si="0"/>
        <v>437.88</v>
      </c>
    </row>
    <row r="29" spans="1:7" x14ac:dyDescent="0.25">
      <c r="A29" s="26" t="s">
        <v>341</v>
      </c>
      <c r="B29" s="11" t="s">
        <v>342</v>
      </c>
      <c r="C29" s="11" t="s">
        <v>32</v>
      </c>
      <c r="D29" s="11">
        <v>1</v>
      </c>
      <c r="E29" s="23">
        <v>448</v>
      </c>
      <c r="F29" s="24">
        <v>0.18</v>
      </c>
      <c r="G29" s="23">
        <f t="shared" si="0"/>
        <v>367.36</v>
      </c>
    </row>
    <row r="30" spans="1:7" x14ac:dyDescent="0.25">
      <c r="A30" s="26" t="s">
        <v>343</v>
      </c>
      <c r="B30" s="11" t="s">
        <v>344</v>
      </c>
      <c r="C30" s="11" t="s">
        <v>32</v>
      </c>
      <c r="D30" s="11">
        <v>1</v>
      </c>
      <c r="E30" s="23">
        <v>94</v>
      </c>
      <c r="F30" s="24">
        <v>0.18</v>
      </c>
      <c r="G30" s="23">
        <f t="shared" si="0"/>
        <v>77.08</v>
      </c>
    </row>
    <row r="31" spans="1:7" x14ac:dyDescent="0.25">
      <c r="A31" s="26" t="s">
        <v>345</v>
      </c>
      <c r="B31" s="11" t="s">
        <v>346</v>
      </c>
      <c r="C31" s="11" t="s">
        <v>32</v>
      </c>
      <c r="D31" s="11">
        <v>1</v>
      </c>
      <c r="E31" s="23">
        <v>242</v>
      </c>
      <c r="F31" s="24">
        <v>0.18</v>
      </c>
      <c r="G31" s="23">
        <f t="shared" si="0"/>
        <v>198.44</v>
      </c>
    </row>
    <row r="32" spans="1:7" x14ac:dyDescent="0.25">
      <c r="A32" s="26" t="s">
        <v>347</v>
      </c>
      <c r="B32" s="11" t="s">
        <v>348</v>
      </c>
      <c r="C32" s="11" t="s">
        <v>32</v>
      </c>
      <c r="D32" s="11">
        <v>1</v>
      </c>
      <c r="E32" s="23">
        <v>564</v>
      </c>
      <c r="F32" s="24">
        <v>0.18</v>
      </c>
      <c r="G32" s="23">
        <f t="shared" si="0"/>
        <v>462.48</v>
      </c>
    </row>
    <row r="33" spans="1:7" x14ac:dyDescent="0.25">
      <c r="A33" s="26" t="s">
        <v>349</v>
      </c>
      <c r="B33" s="11" t="s">
        <v>350</v>
      </c>
      <c r="C33" s="11" t="s">
        <v>32</v>
      </c>
      <c r="D33" s="11">
        <v>1</v>
      </c>
      <c r="E33" s="23">
        <v>317</v>
      </c>
      <c r="F33" s="24">
        <v>0.18</v>
      </c>
      <c r="G33" s="23">
        <f t="shared" si="0"/>
        <v>259.94</v>
      </c>
    </row>
    <row r="34" spans="1:7" x14ac:dyDescent="0.25">
      <c r="A34" s="26" t="s">
        <v>351</v>
      </c>
      <c r="B34" s="11" t="s">
        <v>352</v>
      </c>
      <c r="C34" s="11" t="s">
        <v>32</v>
      </c>
      <c r="D34" s="11">
        <v>1</v>
      </c>
      <c r="E34" s="23">
        <v>98</v>
      </c>
      <c r="F34" s="24">
        <v>0.18</v>
      </c>
      <c r="G34" s="23">
        <f t="shared" si="0"/>
        <v>80.36</v>
      </c>
    </row>
    <row r="35" spans="1:7" x14ac:dyDescent="0.25">
      <c r="A35" s="26" t="s">
        <v>353</v>
      </c>
      <c r="B35" s="11" t="s">
        <v>354</v>
      </c>
      <c r="C35" s="11" t="s">
        <v>32</v>
      </c>
      <c r="D35" s="11">
        <v>1</v>
      </c>
      <c r="E35" s="23">
        <v>109</v>
      </c>
      <c r="F35" s="24">
        <v>0.18</v>
      </c>
      <c r="G35" s="23">
        <f t="shared" si="0"/>
        <v>89.38</v>
      </c>
    </row>
    <row r="36" spans="1:7" x14ac:dyDescent="0.25">
      <c r="A36" s="26" t="s">
        <v>355</v>
      </c>
      <c r="B36" s="11" t="s">
        <v>356</v>
      </c>
      <c r="C36" s="11" t="s">
        <v>32</v>
      </c>
      <c r="D36" s="11">
        <v>1</v>
      </c>
      <c r="E36" s="23">
        <v>328</v>
      </c>
      <c r="F36" s="24">
        <v>0.18</v>
      </c>
      <c r="G36" s="23">
        <f t="shared" si="0"/>
        <v>268.95999999999998</v>
      </c>
    </row>
    <row r="37" spans="1:7" x14ac:dyDescent="0.25">
      <c r="A37" s="26" t="s">
        <v>357</v>
      </c>
      <c r="B37" s="11" t="s">
        <v>358</v>
      </c>
      <c r="C37" s="11" t="s">
        <v>32</v>
      </c>
      <c r="D37" s="11">
        <v>1</v>
      </c>
      <c r="E37" s="23">
        <v>968</v>
      </c>
      <c r="F37" s="24">
        <v>0.18</v>
      </c>
      <c r="G37" s="23">
        <f t="shared" si="0"/>
        <v>793.76</v>
      </c>
    </row>
    <row r="38" spans="1:7" x14ac:dyDescent="0.25">
      <c r="A38" s="26" t="s">
        <v>359</v>
      </c>
      <c r="B38" s="11" t="s">
        <v>360</v>
      </c>
      <c r="C38" s="11" t="s">
        <v>32</v>
      </c>
      <c r="D38" s="11">
        <v>1</v>
      </c>
      <c r="E38" s="23">
        <v>1218</v>
      </c>
      <c r="F38" s="24">
        <v>0.18</v>
      </c>
      <c r="G38" s="23">
        <f t="shared" si="0"/>
        <v>998.76</v>
      </c>
    </row>
    <row r="39" spans="1:7" x14ac:dyDescent="0.25">
      <c r="A39" s="26" t="s">
        <v>361</v>
      </c>
      <c r="B39" s="11" t="s">
        <v>362</v>
      </c>
      <c r="C39" s="11" t="s">
        <v>32</v>
      </c>
      <c r="D39" s="11">
        <v>1</v>
      </c>
      <c r="E39" s="23">
        <v>1398</v>
      </c>
      <c r="F39" s="24">
        <v>0.18</v>
      </c>
      <c r="G39" s="23">
        <f t="shared" si="0"/>
        <v>1146.3599999999999</v>
      </c>
    </row>
    <row r="40" spans="1:7" x14ac:dyDescent="0.25">
      <c r="A40" s="26" t="s">
        <v>363</v>
      </c>
      <c r="B40" s="11" t="s">
        <v>364</v>
      </c>
      <c r="C40" s="11" t="s">
        <v>32</v>
      </c>
      <c r="D40" s="11">
        <v>1</v>
      </c>
      <c r="E40" s="23">
        <v>143</v>
      </c>
      <c r="F40" s="24">
        <v>0.18</v>
      </c>
      <c r="G40" s="23">
        <f t="shared" si="0"/>
        <v>117.26</v>
      </c>
    </row>
    <row r="41" spans="1:7" x14ac:dyDescent="0.25">
      <c r="A41" s="26" t="s">
        <v>365</v>
      </c>
      <c r="B41" s="11" t="s">
        <v>366</v>
      </c>
      <c r="C41" s="11" t="s">
        <v>32</v>
      </c>
      <c r="D41" s="11">
        <v>1</v>
      </c>
      <c r="E41" s="23">
        <v>414</v>
      </c>
      <c r="F41" s="24">
        <v>0.18</v>
      </c>
      <c r="G41" s="23">
        <f t="shared" si="0"/>
        <v>339.48</v>
      </c>
    </row>
    <row r="42" spans="1:7" x14ac:dyDescent="0.25">
      <c r="A42" s="26" t="s">
        <v>367</v>
      </c>
      <c r="B42" s="11" t="s">
        <v>368</v>
      </c>
      <c r="C42" s="11" t="s">
        <v>32</v>
      </c>
      <c r="D42" s="11">
        <v>1</v>
      </c>
      <c r="E42" s="23">
        <v>107</v>
      </c>
      <c r="F42" s="24">
        <v>0.18</v>
      </c>
      <c r="G42" s="23">
        <f t="shared" si="0"/>
        <v>87.74</v>
      </c>
    </row>
    <row r="43" spans="1:7" x14ac:dyDescent="0.25">
      <c r="A43" s="26" t="s">
        <v>369</v>
      </c>
      <c r="B43" s="11" t="s">
        <v>370</v>
      </c>
      <c r="C43" s="11" t="s">
        <v>32</v>
      </c>
      <c r="D43" s="11">
        <v>1</v>
      </c>
      <c r="E43" s="23">
        <v>180</v>
      </c>
      <c r="F43" s="24">
        <v>0.18</v>
      </c>
      <c r="G43" s="23">
        <f t="shared" si="0"/>
        <v>147.6</v>
      </c>
    </row>
    <row r="44" spans="1:7" x14ac:dyDescent="0.25">
      <c r="A44" s="26" t="s">
        <v>371</v>
      </c>
      <c r="B44" s="11" t="s">
        <v>372</v>
      </c>
      <c r="C44" s="11" t="s">
        <v>32</v>
      </c>
      <c r="D44" s="11">
        <v>1</v>
      </c>
      <c r="E44" s="23">
        <v>353</v>
      </c>
      <c r="F44" s="24">
        <v>0.18</v>
      </c>
      <c r="G44" s="23">
        <f t="shared" si="0"/>
        <v>289.45999999999998</v>
      </c>
    </row>
    <row r="45" spans="1:7" x14ac:dyDescent="0.25">
      <c r="A45" s="26" t="s">
        <v>373</v>
      </c>
      <c r="B45" s="11" t="s">
        <v>374</v>
      </c>
      <c r="C45" s="11" t="s">
        <v>32</v>
      </c>
      <c r="D45" s="11">
        <v>1</v>
      </c>
      <c r="E45" s="23">
        <v>227</v>
      </c>
      <c r="F45" s="24">
        <v>0.18</v>
      </c>
      <c r="G45" s="23">
        <f t="shared" si="0"/>
        <v>186.14</v>
      </c>
    </row>
    <row r="46" spans="1:7" x14ac:dyDescent="0.25">
      <c r="A46" s="26" t="s">
        <v>375</v>
      </c>
      <c r="B46" s="11" t="s">
        <v>376</v>
      </c>
      <c r="C46" s="11" t="s">
        <v>32</v>
      </c>
      <c r="D46" s="11">
        <v>1</v>
      </c>
      <c r="E46" s="23">
        <v>9.14</v>
      </c>
      <c r="F46" s="24">
        <v>0.18</v>
      </c>
      <c r="G46" s="23">
        <f t="shared" si="0"/>
        <v>7.49</v>
      </c>
    </row>
    <row r="47" spans="1:7" x14ac:dyDescent="0.25">
      <c r="A47" s="26" t="s">
        <v>377</v>
      </c>
      <c r="B47" s="11" t="s">
        <v>378</v>
      </c>
      <c r="C47" s="11" t="s">
        <v>32</v>
      </c>
      <c r="D47" s="11">
        <v>1</v>
      </c>
      <c r="E47" s="23">
        <v>664</v>
      </c>
      <c r="F47" s="24">
        <v>0.18</v>
      </c>
      <c r="G47" s="23">
        <f t="shared" si="0"/>
        <v>544.48</v>
      </c>
    </row>
    <row r="48" spans="1:7" x14ac:dyDescent="0.25">
      <c r="A48" s="26" t="s">
        <v>379</v>
      </c>
      <c r="B48" s="11" t="s">
        <v>380</v>
      </c>
      <c r="C48" s="11" t="s">
        <v>32</v>
      </c>
      <c r="D48" s="11">
        <v>1</v>
      </c>
      <c r="E48" s="23">
        <v>67</v>
      </c>
      <c r="F48" s="24">
        <v>0.18</v>
      </c>
      <c r="G48" s="23">
        <f t="shared" si="0"/>
        <v>54.94</v>
      </c>
    </row>
    <row r="49" spans="1:7" x14ac:dyDescent="0.25">
      <c r="A49" s="26" t="s">
        <v>381</v>
      </c>
      <c r="B49" s="11" t="s">
        <v>382</v>
      </c>
      <c r="C49" s="11" t="s">
        <v>32</v>
      </c>
      <c r="D49" s="11">
        <v>1</v>
      </c>
      <c r="E49" s="23">
        <v>560</v>
      </c>
      <c r="F49" s="24">
        <v>0.18</v>
      </c>
      <c r="G49" s="23">
        <f t="shared" si="0"/>
        <v>459.2</v>
      </c>
    </row>
    <row r="50" spans="1:7" x14ac:dyDescent="0.25">
      <c r="A50" s="26" t="s">
        <v>383</v>
      </c>
      <c r="B50" s="11" t="s">
        <v>384</v>
      </c>
      <c r="C50" s="11" t="s">
        <v>32</v>
      </c>
      <c r="D50" s="11">
        <v>1</v>
      </c>
      <c r="E50" s="23">
        <v>57</v>
      </c>
      <c r="F50" s="24">
        <v>0.18</v>
      </c>
      <c r="G50" s="23">
        <f t="shared" si="0"/>
        <v>46.74</v>
      </c>
    </row>
    <row r="51" spans="1:7" x14ac:dyDescent="0.25">
      <c r="A51" s="26" t="s">
        <v>385</v>
      </c>
      <c r="B51" s="11" t="s">
        <v>386</v>
      </c>
      <c r="C51" s="11" t="s">
        <v>32</v>
      </c>
      <c r="D51" s="11">
        <v>1</v>
      </c>
      <c r="E51" s="23">
        <v>115</v>
      </c>
      <c r="F51" s="24">
        <v>0.24</v>
      </c>
      <c r="G51" s="23">
        <f t="shared" si="0"/>
        <v>87.4</v>
      </c>
    </row>
    <row r="52" spans="1:7" x14ac:dyDescent="0.25">
      <c r="A52" s="26" t="s">
        <v>387</v>
      </c>
      <c r="B52" s="11" t="s">
        <v>388</v>
      </c>
      <c r="C52" s="11" t="s">
        <v>32</v>
      </c>
      <c r="D52" s="11">
        <v>1</v>
      </c>
      <c r="E52" s="23">
        <v>87</v>
      </c>
      <c r="F52" s="24">
        <v>0.18</v>
      </c>
      <c r="G52" s="23">
        <f t="shared" si="0"/>
        <v>71.34</v>
      </c>
    </row>
    <row r="53" spans="1:7" x14ac:dyDescent="0.25">
      <c r="A53" s="26" t="s">
        <v>389</v>
      </c>
      <c r="B53" s="11" t="s">
        <v>390</v>
      </c>
      <c r="C53" s="11" t="s">
        <v>32</v>
      </c>
      <c r="D53" s="11">
        <v>1</v>
      </c>
      <c r="E53" s="23">
        <v>1957</v>
      </c>
      <c r="F53" s="24">
        <v>0.18</v>
      </c>
      <c r="G53" s="23">
        <f t="shared" si="0"/>
        <v>1604.74</v>
      </c>
    </row>
    <row r="54" spans="1:7" x14ac:dyDescent="0.25">
      <c r="A54" s="26" t="s">
        <v>391</v>
      </c>
      <c r="B54" s="11" t="s">
        <v>392</v>
      </c>
      <c r="C54" s="11" t="s">
        <v>32</v>
      </c>
      <c r="D54" s="11">
        <v>1</v>
      </c>
      <c r="E54" s="23">
        <v>45</v>
      </c>
      <c r="F54" s="24">
        <v>0.17</v>
      </c>
      <c r="G54" s="23">
        <f t="shared" si="0"/>
        <v>37.35</v>
      </c>
    </row>
    <row r="55" spans="1:7" x14ac:dyDescent="0.25">
      <c r="A55" s="26" t="s">
        <v>393</v>
      </c>
      <c r="B55" s="11" t="s">
        <v>394</v>
      </c>
      <c r="C55" s="11" t="s">
        <v>32</v>
      </c>
      <c r="D55" s="11">
        <v>1</v>
      </c>
      <c r="E55" s="23">
        <v>48</v>
      </c>
      <c r="F55" s="24">
        <v>0.19</v>
      </c>
      <c r="G55" s="23">
        <f t="shared" si="0"/>
        <v>38.880000000000003</v>
      </c>
    </row>
    <row r="56" spans="1:7" x14ac:dyDescent="0.25">
      <c r="A56" s="26" t="s">
        <v>395</v>
      </c>
      <c r="B56" s="11" t="s">
        <v>396</v>
      </c>
      <c r="C56" s="11" t="s">
        <v>32</v>
      </c>
      <c r="D56" s="11">
        <v>1</v>
      </c>
      <c r="E56" s="23">
        <v>44</v>
      </c>
      <c r="F56" s="24">
        <v>0.17</v>
      </c>
      <c r="G56" s="23">
        <f t="shared" si="0"/>
        <v>36.520000000000003</v>
      </c>
    </row>
    <row r="57" spans="1:7" x14ac:dyDescent="0.25">
      <c r="A57" s="26" t="s">
        <v>397</v>
      </c>
      <c r="B57" s="11" t="s">
        <v>398</v>
      </c>
      <c r="C57" s="11" t="s">
        <v>32</v>
      </c>
      <c r="D57" s="11">
        <v>1</v>
      </c>
      <c r="E57" s="23">
        <v>64</v>
      </c>
      <c r="F57" s="24">
        <v>0.18</v>
      </c>
      <c r="G57" s="23">
        <f t="shared" si="0"/>
        <v>52.48</v>
      </c>
    </row>
    <row r="58" spans="1:7" x14ac:dyDescent="0.25">
      <c r="A58" s="26" t="s">
        <v>399</v>
      </c>
      <c r="B58" s="11" t="s">
        <v>400</v>
      </c>
      <c r="C58" s="11" t="s">
        <v>32</v>
      </c>
      <c r="D58" s="11">
        <v>1</v>
      </c>
      <c r="E58" s="23">
        <v>57</v>
      </c>
      <c r="F58" s="24">
        <v>0.18</v>
      </c>
      <c r="G58" s="23">
        <f t="shared" si="0"/>
        <v>46.74</v>
      </c>
    </row>
    <row r="59" spans="1:7" x14ac:dyDescent="0.25">
      <c r="A59" s="26" t="s">
        <v>401</v>
      </c>
      <c r="B59" s="11" t="s">
        <v>402</v>
      </c>
      <c r="C59" s="11" t="s">
        <v>32</v>
      </c>
      <c r="D59" s="11">
        <v>1</v>
      </c>
      <c r="E59" s="23">
        <v>68</v>
      </c>
      <c r="F59" s="24">
        <v>0.18</v>
      </c>
      <c r="G59" s="23">
        <f t="shared" si="0"/>
        <v>55.76</v>
      </c>
    </row>
    <row r="60" spans="1:7" x14ac:dyDescent="0.25">
      <c r="A60" s="26" t="s">
        <v>403</v>
      </c>
      <c r="B60" s="11" t="s">
        <v>404</v>
      </c>
      <c r="C60" s="11" t="s">
        <v>32</v>
      </c>
      <c r="D60" s="11">
        <v>1</v>
      </c>
      <c r="E60" s="23">
        <v>72</v>
      </c>
      <c r="F60" s="24">
        <v>0.17</v>
      </c>
      <c r="G60" s="23">
        <f t="shared" si="0"/>
        <v>59.76</v>
      </c>
    </row>
    <row r="61" spans="1:7" x14ac:dyDescent="0.25">
      <c r="A61" s="26" t="s">
        <v>405</v>
      </c>
      <c r="B61" s="11" t="s">
        <v>406</v>
      </c>
      <c r="C61" s="11" t="s">
        <v>32</v>
      </c>
      <c r="D61" s="11">
        <v>1</v>
      </c>
      <c r="E61" s="23">
        <v>147</v>
      </c>
      <c r="F61" s="24">
        <v>0.18</v>
      </c>
      <c r="G61" s="23">
        <f t="shared" si="0"/>
        <v>120.54</v>
      </c>
    </row>
    <row r="62" spans="1:7" x14ac:dyDescent="0.25">
      <c r="A62" s="26" t="s">
        <v>407</v>
      </c>
      <c r="B62" s="11" t="s">
        <v>408</v>
      </c>
      <c r="C62" s="11" t="s">
        <v>32</v>
      </c>
      <c r="D62" s="11">
        <v>1</v>
      </c>
      <c r="E62" s="23">
        <v>103</v>
      </c>
      <c r="F62" s="24">
        <v>0.18</v>
      </c>
      <c r="G62" s="23">
        <f t="shared" si="0"/>
        <v>84.46</v>
      </c>
    </row>
    <row r="63" spans="1:7" x14ac:dyDescent="0.25">
      <c r="A63" s="26" t="s">
        <v>409</v>
      </c>
      <c r="B63" s="11" t="s">
        <v>410</v>
      </c>
      <c r="C63" s="11" t="s">
        <v>32</v>
      </c>
      <c r="D63" s="11">
        <v>1</v>
      </c>
      <c r="E63" s="23">
        <v>7.83</v>
      </c>
      <c r="F63" s="24">
        <v>0.18</v>
      </c>
      <c r="G63" s="23">
        <f t="shared" si="0"/>
        <v>6.42</v>
      </c>
    </row>
    <row r="64" spans="1:7" x14ac:dyDescent="0.25">
      <c r="A64" s="26" t="s">
        <v>411</v>
      </c>
      <c r="B64" s="11" t="s">
        <v>412</v>
      </c>
      <c r="C64" s="11" t="s">
        <v>32</v>
      </c>
      <c r="D64" s="11">
        <v>1</v>
      </c>
      <c r="E64" s="23">
        <v>130</v>
      </c>
      <c r="F64" s="24">
        <v>0.15</v>
      </c>
      <c r="G64" s="23">
        <f t="shared" si="0"/>
        <v>110.5</v>
      </c>
    </row>
    <row r="65" spans="1:7" x14ac:dyDescent="0.25">
      <c r="A65" s="26" t="s">
        <v>413</v>
      </c>
      <c r="B65" s="11" t="s">
        <v>414</v>
      </c>
      <c r="C65" s="11" t="s">
        <v>32</v>
      </c>
      <c r="D65" s="11">
        <v>1</v>
      </c>
      <c r="E65" s="23">
        <v>129</v>
      </c>
      <c r="F65" s="24">
        <v>0.15</v>
      </c>
      <c r="G65" s="23">
        <f t="shared" si="0"/>
        <v>109.65</v>
      </c>
    </row>
    <row r="66" spans="1:7" x14ac:dyDescent="0.25">
      <c r="A66" s="26" t="s">
        <v>415</v>
      </c>
      <c r="B66" s="11" t="s">
        <v>416</v>
      </c>
      <c r="C66" s="11" t="s">
        <v>32</v>
      </c>
      <c r="D66" s="11">
        <v>1</v>
      </c>
      <c r="E66" s="23">
        <v>114</v>
      </c>
      <c r="F66" s="24">
        <v>0.15</v>
      </c>
      <c r="G66" s="23">
        <f t="shared" si="0"/>
        <v>96.9</v>
      </c>
    </row>
    <row r="67" spans="1:7" x14ac:dyDescent="0.25">
      <c r="A67" s="26" t="s">
        <v>417</v>
      </c>
      <c r="B67" s="11" t="s">
        <v>418</v>
      </c>
      <c r="C67" s="11" t="s">
        <v>32</v>
      </c>
      <c r="D67" s="11">
        <v>1</v>
      </c>
      <c r="E67" s="23">
        <v>23</v>
      </c>
      <c r="F67" s="24">
        <v>0.19</v>
      </c>
      <c r="G67" s="23">
        <f t="shared" si="0"/>
        <v>18.63</v>
      </c>
    </row>
    <row r="68" spans="1:7" x14ac:dyDescent="0.25">
      <c r="A68" s="26" t="s">
        <v>419</v>
      </c>
      <c r="B68" s="11" t="s">
        <v>420</v>
      </c>
      <c r="C68" s="11" t="s">
        <v>32</v>
      </c>
      <c r="D68" s="11">
        <v>1</v>
      </c>
      <c r="E68" s="23">
        <v>21</v>
      </c>
      <c r="F68" s="24">
        <v>0.16</v>
      </c>
      <c r="G68" s="23">
        <f t="shared" si="0"/>
        <v>17.64</v>
      </c>
    </row>
    <row r="69" spans="1:7" x14ac:dyDescent="0.25">
      <c r="A69" s="26" t="s">
        <v>421</v>
      </c>
      <c r="B69" s="11" t="s">
        <v>422</v>
      </c>
      <c r="C69" s="11" t="s">
        <v>32</v>
      </c>
      <c r="D69" s="11">
        <v>1</v>
      </c>
      <c r="E69" s="23">
        <v>205</v>
      </c>
      <c r="F69" s="24">
        <v>0.18</v>
      </c>
      <c r="G69" s="23">
        <f t="shared" si="0"/>
        <v>168.1</v>
      </c>
    </row>
    <row r="70" spans="1:7" x14ac:dyDescent="0.25">
      <c r="A70" s="26" t="s">
        <v>423</v>
      </c>
      <c r="B70" s="11" t="s">
        <v>424</v>
      </c>
      <c r="C70" s="11" t="s">
        <v>32</v>
      </c>
      <c r="D70" s="11">
        <v>1</v>
      </c>
      <c r="E70" s="23">
        <v>555</v>
      </c>
      <c r="F70" s="24">
        <v>0.18</v>
      </c>
      <c r="G70" s="23">
        <f t="shared" si="0"/>
        <v>455.1</v>
      </c>
    </row>
    <row r="71" spans="1:7" x14ac:dyDescent="0.25">
      <c r="A71" s="26" t="s">
        <v>425</v>
      </c>
      <c r="B71" s="11" t="s">
        <v>426</v>
      </c>
      <c r="C71" s="11" t="s">
        <v>32</v>
      </c>
      <c r="D71" s="11">
        <v>1</v>
      </c>
      <c r="E71" s="23">
        <v>100</v>
      </c>
      <c r="F71" s="24">
        <v>0.18</v>
      </c>
      <c r="G71" s="23">
        <f t="shared" si="0"/>
        <v>82</v>
      </c>
    </row>
    <row r="72" spans="1:7" x14ac:dyDescent="0.25">
      <c r="A72" s="26" t="s">
        <v>427</v>
      </c>
      <c r="B72" s="11" t="s">
        <v>428</v>
      </c>
      <c r="C72" s="11" t="s">
        <v>32</v>
      </c>
      <c r="D72" s="11">
        <v>1</v>
      </c>
      <c r="E72" s="23">
        <v>374</v>
      </c>
      <c r="F72" s="24">
        <v>0.18</v>
      </c>
      <c r="G72" s="23">
        <f t="shared" si="0"/>
        <v>306.68</v>
      </c>
    </row>
    <row r="73" spans="1:7" x14ac:dyDescent="0.25">
      <c r="A73" s="26" t="s">
        <v>429</v>
      </c>
      <c r="B73" s="11" t="s">
        <v>430</v>
      </c>
      <c r="C73" s="11" t="s">
        <v>32</v>
      </c>
      <c r="D73" s="11">
        <v>1</v>
      </c>
      <c r="E73" s="23">
        <v>301</v>
      </c>
      <c r="F73" s="24">
        <v>0.18</v>
      </c>
      <c r="G73" s="23">
        <f t="shared" si="0"/>
        <v>246.82</v>
      </c>
    </row>
    <row r="74" spans="1:7" x14ac:dyDescent="0.25">
      <c r="A74" s="26" t="s">
        <v>431</v>
      </c>
      <c r="B74" s="11" t="s">
        <v>432</v>
      </c>
      <c r="C74" s="11" t="s">
        <v>32</v>
      </c>
      <c r="D74" s="11">
        <v>1</v>
      </c>
      <c r="E74" s="23">
        <v>107</v>
      </c>
      <c r="F74" s="24">
        <v>0.18</v>
      </c>
      <c r="G74" s="23">
        <f t="shared" si="0"/>
        <v>87.74</v>
      </c>
    </row>
    <row r="75" spans="1:7" x14ac:dyDescent="0.25">
      <c r="A75" s="26" t="s">
        <v>433</v>
      </c>
      <c r="B75" s="11" t="s">
        <v>434</v>
      </c>
      <c r="C75" s="11" t="s">
        <v>32</v>
      </c>
      <c r="D75" s="11">
        <v>1</v>
      </c>
      <c r="E75" s="23">
        <v>374</v>
      </c>
      <c r="F75" s="24">
        <v>0.18</v>
      </c>
      <c r="G75" s="23">
        <f t="shared" si="0"/>
        <v>306.68</v>
      </c>
    </row>
    <row r="76" spans="1:7" x14ac:dyDescent="0.25">
      <c r="A76" s="26" t="s">
        <v>435</v>
      </c>
      <c r="B76" s="11" t="s">
        <v>436</v>
      </c>
      <c r="C76" s="11" t="s">
        <v>32</v>
      </c>
      <c r="D76" s="11">
        <v>1</v>
      </c>
      <c r="E76" s="23">
        <v>549</v>
      </c>
      <c r="F76" s="24">
        <v>0.18</v>
      </c>
      <c r="G76" s="23">
        <f t="shared" si="0"/>
        <v>450.18</v>
      </c>
    </row>
    <row r="77" spans="1:7" x14ac:dyDescent="0.25">
      <c r="A77" s="26" t="s">
        <v>437</v>
      </c>
      <c r="B77" s="11" t="s">
        <v>438</v>
      </c>
      <c r="C77" s="11" t="s">
        <v>32</v>
      </c>
      <c r="D77" s="11">
        <v>1</v>
      </c>
      <c r="E77" s="23">
        <v>554</v>
      </c>
      <c r="F77" s="24">
        <v>0.18</v>
      </c>
      <c r="G77" s="23">
        <f t="shared" ref="G77:G140" si="1">ROUND((1-F77)*E77,2)</f>
        <v>454.28</v>
      </c>
    </row>
    <row r="78" spans="1:7" x14ac:dyDescent="0.25">
      <c r="A78" s="26" t="s">
        <v>439</v>
      </c>
      <c r="B78" s="11" t="s">
        <v>440</v>
      </c>
      <c r="C78" s="11" t="s">
        <v>32</v>
      </c>
      <c r="D78" s="11">
        <v>1</v>
      </c>
      <c r="E78" s="23">
        <v>221</v>
      </c>
      <c r="F78" s="24">
        <v>0.18</v>
      </c>
      <c r="G78" s="23">
        <f t="shared" si="1"/>
        <v>181.22</v>
      </c>
    </row>
    <row r="79" spans="1:7" x14ac:dyDescent="0.25">
      <c r="A79" s="26" t="s">
        <v>441</v>
      </c>
      <c r="B79" s="11" t="s">
        <v>442</v>
      </c>
      <c r="C79" s="11" t="s">
        <v>32</v>
      </c>
      <c r="D79" s="11">
        <v>1</v>
      </c>
      <c r="E79" s="23">
        <v>40</v>
      </c>
      <c r="F79" s="24">
        <v>0.17</v>
      </c>
      <c r="G79" s="23">
        <f t="shared" si="1"/>
        <v>33.200000000000003</v>
      </c>
    </row>
    <row r="80" spans="1:7" x14ac:dyDescent="0.25">
      <c r="A80" s="26" t="s">
        <v>443</v>
      </c>
      <c r="B80" s="11" t="s">
        <v>444</v>
      </c>
      <c r="C80" s="11" t="s">
        <v>32</v>
      </c>
      <c r="D80" s="11">
        <v>1</v>
      </c>
      <c r="E80" s="23">
        <v>555</v>
      </c>
      <c r="F80" s="24">
        <v>0.18</v>
      </c>
      <c r="G80" s="23">
        <f t="shared" si="1"/>
        <v>455.1</v>
      </c>
    </row>
    <row r="81" spans="1:7" x14ac:dyDescent="0.25">
      <c r="A81" s="26" t="s">
        <v>445</v>
      </c>
      <c r="B81" s="11" t="s">
        <v>446</v>
      </c>
      <c r="C81" s="11" t="s">
        <v>32</v>
      </c>
      <c r="D81" s="11">
        <v>1</v>
      </c>
      <c r="E81" s="23">
        <v>2295</v>
      </c>
      <c r="F81" s="24">
        <v>0.18</v>
      </c>
      <c r="G81" s="23">
        <f t="shared" si="1"/>
        <v>1881.9</v>
      </c>
    </row>
    <row r="82" spans="1:7" x14ac:dyDescent="0.25">
      <c r="A82" s="26" t="s">
        <v>447</v>
      </c>
      <c r="B82" s="11" t="s">
        <v>448</v>
      </c>
      <c r="C82" s="11" t="s">
        <v>32</v>
      </c>
      <c r="D82" s="11">
        <v>1</v>
      </c>
      <c r="E82" s="23">
        <v>572</v>
      </c>
      <c r="F82" s="24">
        <v>0.18</v>
      </c>
      <c r="G82" s="23">
        <f t="shared" si="1"/>
        <v>469.04</v>
      </c>
    </row>
    <row r="83" spans="1:7" x14ac:dyDescent="0.25">
      <c r="A83" s="26" t="s">
        <v>449</v>
      </c>
      <c r="B83" s="11" t="s">
        <v>450</v>
      </c>
      <c r="C83" s="11" t="s">
        <v>32</v>
      </c>
      <c r="D83" s="11">
        <v>1</v>
      </c>
      <c r="E83" s="23">
        <v>3614</v>
      </c>
      <c r="F83" s="24">
        <v>0.18</v>
      </c>
      <c r="G83" s="23">
        <f t="shared" si="1"/>
        <v>2963.48</v>
      </c>
    </row>
    <row r="84" spans="1:7" x14ac:dyDescent="0.25">
      <c r="A84" s="26" t="s">
        <v>451</v>
      </c>
      <c r="B84" s="11" t="s">
        <v>450</v>
      </c>
      <c r="C84" s="11" t="s">
        <v>32</v>
      </c>
      <c r="D84" s="11">
        <v>1</v>
      </c>
      <c r="E84" s="23">
        <v>3614</v>
      </c>
      <c r="F84" s="24">
        <v>0.18</v>
      </c>
      <c r="G84" s="23">
        <f t="shared" si="1"/>
        <v>2963.48</v>
      </c>
    </row>
    <row r="85" spans="1:7" x14ac:dyDescent="0.25">
      <c r="A85" s="26" t="s">
        <v>452</v>
      </c>
      <c r="B85" s="11" t="s">
        <v>450</v>
      </c>
      <c r="C85" s="11" t="s">
        <v>32</v>
      </c>
      <c r="D85" s="11">
        <v>1</v>
      </c>
      <c r="E85" s="23">
        <v>3614</v>
      </c>
      <c r="F85" s="24">
        <v>0.18</v>
      </c>
      <c r="G85" s="23">
        <f t="shared" si="1"/>
        <v>2963.48</v>
      </c>
    </row>
    <row r="86" spans="1:7" x14ac:dyDescent="0.25">
      <c r="A86" s="26" t="s">
        <v>453</v>
      </c>
      <c r="B86" s="11" t="s">
        <v>450</v>
      </c>
      <c r="C86" s="11" t="s">
        <v>32</v>
      </c>
      <c r="D86" s="11">
        <v>1</v>
      </c>
      <c r="E86" s="23">
        <v>3614</v>
      </c>
      <c r="F86" s="24">
        <v>0.18</v>
      </c>
      <c r="G86" s="23">
        <f t="shared" si="1"/>
        <v>2963.48</v>
      </c>
    </row>
    <row r="87" spans="1:7" x14ac:dyDescent="0.25">
      <c r="A87" s="26" t="s">
        <v>454</v>
      </c>
      <c r="B87" s="11" t="s">
        <v>450</v>
      </c>
      <c r="C87" s="11" t="s">
        <v>32</v>
      </c>
      <c r="D87" s="11">
        <v>1</v>
      </c>
      <c r="E87" s="23">
        <v>3614</v>
      </c>
      <c r="F87" s="24">
        <v>0.18</v>
      </c>
      <c r="G87" s="23">
        <f t="shared" si="1"/>
        <v>2963.48</v>
      </c>
    </row>
    <row r="88" spans="1:7" x14ac:dyDescent="0.25">
      <c r="A88" s="26" t="s">
        <v>455</v>
      </c>
      <c r="B88" s="11" t="s">
        <v>450</v>
      </c>
      <c r="C88" s="11" t="s">
        <v>32</v>
      </c>
      <c r="D88" s="11">
        <v>1</v>
      </c>
      <c r="E88" s="23">
        <v>3614</v>
      </c>
      <c r="F88" s="24">
        <v>0.18</v>
      </c>
      <c r="G88" s="23">
        <f t="shared" si="1"/>
        <v>2963.48</v>
      </c>
    </row>
    <row r="89" spans="1:7" x14ac:dyDescent="0.25">
      <c r="A89" s="26" t="s">
        <v>456</v>
      </c>
      <c r="B89" s="11" t="s">
        <v>450</v>
      </c>
      <c r="C89" s="11" t="s">
        <v>32</v>
      </c>
      <c r="D89" s="11">
        <v>1</v>
      </c>
      <c r="E89" s="23">
        <v>3614</v>
      </c>
      <c r="F89" s="24">
        <v>0.18</v>
      </c>
      <c r="G89" s="23">
        <f t="shared" si="1"/>
        <v>2963.48</v>
      </c>
    </row>
    <row r="90" spans="1:7" x14ac:dyDescent="0.25">
      <c r="A90" s="26" t="s">
        <v>457</v>
      </c>
      <c r="B90" s="11" t="s">
        <v>450</v>
      </c>
      <c r="C90" s="11" t="s">
        <v>32</v>
      </c>
      <c r="D90" s="11">
        <v>1</v>
      </c>
      <c r="E90" s="23">
        <v>3614</v>
      </c>
      <c r="F90" s="24">
        <v>0.18</v>
      </c>
      <c r="G90" s="23">
        <f t="shared" si="1"/>
        <v>2963.48</v>
      </c>
    </row>
    <row r="91" spans="1:7" x14ac:dyDescent="0.25">
      <c r="A91" s="26" t="s">
        <v>458</v>
      </c>
      <c r="B91" s="11" t="s">
        <v>459</v>
      </c>
      <c r="C91" s="11" t="s">
        <v>32</v>
      </c>
      <c r="D91" s="11">
        <v>1</v>
      </c>
      <c r="E91" s="23">
        <v>141</v>
      </c>
      <c r="F91" s="24">
        <v>0.18</v>
      </c>
      <c r="G91" s="23">
        <f t="shared" si="1"/>
        <v>115.62</v>
      </c>
    </row>
    <row r="92" spans="1:7" x14ac:dyDescent="0.25">
      <c r="A92" s="26" t="s">
        <v>460</v>
      </c>
      <c r="B92" s="11" t="s">
        <v>461</v>
      </c>
      <c r="C92" s="11" t="s">
        <v>32</v>
      </c>
      <c r="D92" s="11">
        <v>1</v>
      </c>
      <c r="E92" s="23">
        <v>117</v>
      </c>
      <c r="F92" s="24">
        <v>0.18</v>
      </c>
      <c r="G92" s="23">
        <f t="shared" si="1"/>
        <v>95.94</v>
      </c>
    </row>
    <row r="93" spans="1:7" x14ac:dyDescent="0.25">
      <c r="A93" s="26" t="s">
        <v>462</v>
      </c>
      <c r="B93" s="11" t="s">
        <v>463</v>
      </c>
      <c r="C93" s="11" t="s">
        <v>32</v>
      </c>
      <c r="D93" s="11">
        <v>1</v>
      </c>
      <c r="E93" s="23">
        <v>448</v>
      </c>
      <c r="F93" s="24">
        <v>0.18</v>
      </c>
      <c r="G93" s="23">
        <f t="shared" si="1"/>
        <v>367.36</v>
      </c>
    </row>
    <row r="94" spans="1:7" x14ac:dyDescent="0.25">
      <c r="A94" s="26" t="s">
        <v>464</v>
      </c>
      <c r="B94" s="11" t="s">
        <v>465</v>
      </c>
      <c r="C94" s="11" t="s">
        <v>32</v>
      </c>
      <c r="D94" s="11">
        <v>1</v>
      </c>
      <c r="E94" s="23">
        <v>2402</v>
      </c>
      <c r="F94" s="24">
        <v>0.18</v>
      </c>
      <c r="G94" s="23">
        <f t="shared" si="1"/>
        <v>1969.64</v>
      </c>
    </row>
    <row r="95" spans="1:7" x14ac:dyDescent="0.25">
      <c r="A95" s="26" t="s">
        <v>466</v>
      </c>
      <c r="B95" s="11" t="s">
        <v>467</v>
      </c>
      <c r="C95" s="11" t="s">
        <v>32</v>
      </c>
      <c r="D95" s="11">
        <v>1</v>
      </c>
      <c r="E95" s="23">
        <v>694</v>
      </c>
      <c r="F95" s="24">
        <v>0.18</v>
      </c>
      <c r="G95" s="23">
        <f t="shared" si="1"/>
        <v>569.08000000000004</v>
      </c>
    </row>
    <row r="96" spans="1:7" x14ac:dyDescent="0.25">
      <c r="A96" s="26" t="s">
        <v>468</v>
      </c>
      <c r="B96" s="11" t="s">
        <v>469</v>
      </c>
      <c r="C96" s="11" t="s">
        <v>32</v>
      </c>
      <c r="D96" s="11">
        <v>1</v>
      </c>
      <c r="E96" s="23">
        <v>436</v>
      </c>
      <c r="F96" s="24">
        <v>0.18</v>
      </c>
      <c r="G96" s="23">
        <f t="shared" si="1"/>
        <v>357.52</v>
      </c>
    </row>
    <row r="97" spans="1:7" x14ac:dyDescent="0.25">
      <c r="A97" s="26" t="s">
        <v>470</v>
      </c>
      <c r="B97" s="11" t="s">
        <v>471</v>
      </c>
      <c r="C97" s="11" t="s">
        <v>32</v>
      </c>
      <c r="D97" s="11">
        <v>1</v>
      </c>
      <c r="E97" s="23">
        <v>2243</v>
      </c>
      <c r="F97" s="24">
        <v>0.18</v>
      </c>
      <c r="G97" s="23">
        <f t="shared" si="1"/>
        <v>1839.26</v>
      </c>
    </row>
    <row r="98" spans="1:7" x14ac:dyDescent="0.25">
      <c r="A98" s="26" t="s">
        <v>472</v>
      </c>
      <c r="B98" s="11" t="s">
        <v>473</v>
      </c>
      <c r="C98" s="11" t="s">
        <v>32</v>
      </c>
      <c r="D98" s="11">
        <v>1</v>
      </c>
      <c r="E98" s="23">
        <v>496</v>
      </c>
      <c r="F98" s="24">
        <v>0.18</v>
      </c>
      <c r="G98" s="23">
        <f t="shared" si="1"/>
        <v>406.72</v>
      </c>
    </row>
    <row r="99" spans="1:7" x14ac:dyDescent="0.25">
      <c r="A99" s="26" t="s">
        <v>474</v>
      </c>
      <c r="B99" s="11" t="s">
        <v>475</v>
      </c>
      <c r="C99" s="11" t="s">
        <v>32</v>
      </c>
      <c r="D99" s="11">
        <v>1</v>
      </c>
      <c r="E99" s="23">
        <v>694</v>
      </c>
      <c r="F99" s="24">
        <v>0.18</v>
      </c>
      <c r="G99" s="23">
        <f t="shared" si="1"/>
        <v>569.08000000000004</v>
      </c>
    </row>
    <row r="100" spans="1:7" x14ac:dyDescent="0.25">
      <c r="A100" s="26" t="s">
        <v>476</v>
      </c>
      <c r="B100" s="11" t="s">
        <v>477</v>
      </c>
      <c r="C100" s="11" t="s">
        <v>32</v>
      </c>
      <c r="D100" s="11">
        <v>1</v>
      </c>
      <c r="E100" s="23">
        <v>612</v>
      </c>
      <c r="F100" s="24">
        <v>0.18</v>
      </c>
      <c r="G100" s="23">
        <f t="shared" si="1"/>
        <v>501.84</v>
      </c>
    </row>
    <row r="101" spans="1:7" x14ac:dyDescent="0.25">
      <c r="A101" s="26" t="s">
        <v>478</v>
      </c>
      <c r="B101" s="11" t="s">
        <v>479</v>
      </c>
      <c r="C101" s="11" t="s">
        <v>32</v>
      </c>
      <c r="D101" s="11">
        <v>1</v>
      </c>
      <c r="E101" s="23">
        <v>341</v>
      </c>
      <c r="F101" s="24">
        <v>0.18</v>
      </c>
      <c r="G101" s="23">
        <f t="shared" si="1"/>
        <v>279.62</v>
      </c>
    </row>
    <row r="102" spans="1:7" x14ac:dyDescent="0.25">
      <c r="A102" s="26" t="s">
        <v>480</v>
      </c>
      <c r="B102" s="11" t="s">
        <v>481</v>
      </c>
      <c r="C102" s="11" t="s">
        <v>32</v>
      </c>
      <c r="D102" s="11">
        <v>1</v>
      </c>
      <c r="E102" s="23">
        <v>45</v>
      </c>
      <c r="F102" s="24">
        <v>0.17</v>
      </c>
      <c r="G102" s="23">
        <f t="shared" si="1"/>
        <v>37.35</v>
      </c>
    </row>
    <row r="103" spans="1:7" x14ac:dyDescent="0.25">
      <c r="A103" s="26" t="s">
        <v>482</v>
      </c>
      <c r="B103" s="11" t="s">
        <v>483</v>
      </c>
      <c r="C103" s="11" t="s">
        <v>32</v>
      </c>
      <c r="D103" s="11">
        <v>1</v>
      </c>
      <c r="E103" s="23">
        <v>33</v>
      </c>
      <c r="F103" s="24">
        <v>0.18</v>
      </c>
      <c r="G103" s="23">
        <f t="shared" si="1"/>
        <v>27.06</v>
      </c>
    </row>
    <row r="104" spans="1:7" x14ac:dyDescent="0.25">
      <c r="A104" s="26" t="s">
        <v>484</v>
      </c>
      <c r="B104" s="11" t="s">
        <v>485</v>
      </c>
      <c r="C104" s="11" t="s">
        <v>32</v>
      </c>
      <c r="D104" s="11">
        <v>1</v>
      </c>
      <c r="E104" s="23">
        <v>37</v>
      </c>
      <c r="F104" s="24">
        <v>0.17</v>
      </c>
      <c r="G104" s="23">
        <f t="shared" si="1"/>
        <v>30.71</v>
      </c>
    </row>
    <row r="105" spans="1:7" x14ac:dyDescent="0.25">
      <c r="A105" s="26" t="s">
        <v>486</v>
      </c>
      <c r="B105" s="11" t="s">
        <v>487</v>
      </c>
      <c r="C105" s="11" t="s">
        <v>32</v>
      </c>
      <c r="D105" s="11">
        <v>1</v>
      </c>
      <c r="E105" s="23">
        <v>44</v>
      </c>
      <c r="F105" s="24">
        <v>0.17</v>
      </c>
      <c r="G105" s="23">
        <f t="shared" si="1"/>
        <v>36.520000000000003</v>
      </c>
    </row>
    <row r="106" spans="1:7" x14ac:dyDescent="0.25">
      <c r="A106" s="26" t="s">
        <v>488</v>
      </c>
      <c r="B106" s="11" t="s">
        <v>489</v>
      </c>
      <c r="C106" s="11" t="s">
        <v>32</v>
      </c>
      <c r="D106" s="11">
        <v>1</v>
      </c>
      <c r="E106" s="23">
        <v>51</v>
      </c>
      <c r="F106" s="24">
        <v>0.18</v>
      </c>
      <c r="G106" s="23">
        <f t="shared" si="1"/>
        <v>41.82</v>
      </c>
    </row>
    <row r="107" spans="1:7" x14ac:dyDescent="0.25">
      <c r="A107" s="26" t="s">
        <v>490</v>
      </c>
      <c r="B107" s="11" t="s">
        <v>491</v>
      </c>
      <c r="C107" s="11" t="s">
        <v>32</v>
      </c>
      <c r="D107" s="11">
        <v>1</v>
      </c>
      <c r="E107" s="23">
        <v>72</v>
      </c>
      <c r="F107" s="24">
        <v>0.17</v>
      </c>
      <c r="G107" s="23">
        <f t="shared" si="1"/>
        <v>59.76</v>
      </c>
    </row>
    <row r="108" spans="1:7" x14ac:dyDescent="0.25">
      <c r="A108" s="26" t="s">
        <v>492</v>
      </c>
      <c r="B108" s="11" t="s">
        <v>493</v>
      </c>
      <c r="C108" s="11" t="s">
        <v>32</v>
      </c>
      <c r="D108" s="11">
        <v>1</v>
      </c>
      <c r="E108" s="23">
        <v>87</v>
      </c>
      <c r="F108" s="24">
        <v>0.18</v>
      </c>
      <c r="G108" s="23">
        <f t="shared" si="1"/>
        <v>71.34</v>
      </c>
    </row>
    <row r="109" spans="1:7" x14ac:dyDescent="0.25">
      <c r="A109" s="26" t="s">
        <v>494</v>
      </c>
      <c r="B109" s="11" t="s">
        <v>495</v>
      </c>
      <c r="C109" s="11" t="s">
        <v>32</v>
      </c>
      <c r="D109" s="11">
        <v>1</v>
      </c>
      <c r="E109" s="23">
        <v>180</v>
      </c>
      <c r="F109" s="24">
        <v>0.18</v>
      </c>
      <c r="G109" s="23">
        <f t="shared" si="1"/>
        <v>147.6</v>
      </c>
    </row>
    <row r="110" spans="1:7" x14ac:dyDescent="0.25">
      <c r="A110" s="26" t="s">
        <v>496</v>
      </c>
      <c r="B110" s="11" t="s">
        <v>497</v>
      </c>
      <c r="C110" s="11" t="s">
        <v>32</v>
      </c>
      <c r="D110" s="11">
        <v>1</v>
      </c>
      <c r="E110" s="23">
        <v>48</v>
      </c>
      <c r="F110" s="24">
        <v>0.19</v>
      </c>
      <c r="G110" s="23">
        <f t="shared" si="1"/>
        <v>38.880000000000003</v>
      </c>
    </row>
    <row r="111" spans="1:7" x14ac:dyDescent="0.25">
      <c r="A111" s="26" t="s">
        <v>498</v>
      </c>
      <c r="B111" s="11" t="s">
        <v>499</v>
      </c>
      <c r="C111" s="11" t="s">
        <v>32</v>
      </c>
      <c r="D111" s="11">
        <v>1</v>
      </c>
      <c r="E111" s="23">
        <v>123</v>
      </c>
      <c r="F111" s="24">
        <v>0.18</v>
      </c>
      <c r="G111" s="23">
        <f t="shared" si="1"/>
        <v>100.86</v>
      </c>
    </row>
    <row r="112" spans="1:7" x14ac:dyDescent="0.25">
      <c r="A112" s="26" t="s">
        <v>500</v>
      </c>
      <c r="B112" s="11" t="s">
        <v>501</v>
      </c>
      <c r="C112" s="11" t="s">
        <v>32</v>
      </c>
      <c r="D112" s="11">
        <v>1</v>
      </c>
      <c r="E112" s="23">
        <v>101</v>
      </c>
      <c r="F112" s="24">
        <v>0.18</v>
      </c>
      <c r="G112" s="23">
        <f t="shared" si="1"/>
        <v>82.82</v>
      </c>
    </row>
    <row r="113" spans="1:7" x14ac:dyDescent="0.25">
      <c r="A113" s="26" t="s">
        <v>502</v>
      </c>
      <c r="B113" s="11" t="s">
        <v>503</v>
      </c>
      <c r="C113" s="11" t="s">
        <v>32</v>
      </c>
      <c r="D113" s="11">
        <v>1</v>
      </c>
      <c r="E113" s="23">
        <v>212</v>
      </c>
      <c r="F113" s="24">
        <v>0.18</v>
      </c>
      <c r="G113" s="23">
        <f t="shared" si="1"/>
        <v>173.84</v>
      </c>
    </row>
    <row r="114" spans="1:7" x14ac:dyDescent="0.25">
      <c r="A114" s="26" t="s">
        <v>504</v>
      </c>
      <c r="B114" s="11" t="s">
        <v>505</v>
      </c>
      <c r="C114" s="11" t="s">
        <v>32</v>
      </c>
      <c r="D114" s="11">
        <v>1</v>
      </c>
      <c r="E114" s="23">
        <v>68</v>
      </c>
      <c r="F114" s="24">
        <v>0.18</v>
      </c>
      <c r="G114" s="23">
        <f t="shared" si="1"/>
        <v>55.76</v>
      </c>
    </row>
    <row r="115" spans="1:7" x14ac:dyDescent="0.25">
      <c r="A115" s="26" t="s">
        <v>506</v>
      </c>
      <c r="B115" s="11" t="s">
        <v>507</v>
      </c>
      <c r="C115" s="11" t="s">
        <v>32</v>
      </c>
      <c r="D115" s="11">
        <v>1</v>
      </c>
      <c r="E115" s="23">
        <v>59</v>
      </c>
      <c r="F115" s="24">
        <v>0.18</v>
      </c>
      <c r="G115" s="23">
        <f t="shared" si="1"/>
        <v>48.38</v>
      </c>
    </row>
    <row r="116" spans="1:7" x14ac:dyDescent="0.25">
      <c r="A116" s="26" t="s">
        <v>508</v>
      </c>
      <c r="B116" s="11" t="s">
        <v>509</v>
      </c>
      <c r="C116" s="11" t="s">
        <v>32</v>
      </c>
      <c r="D116" s="11">
        <v>1</v>
      </c>
      <c r="E116" s="23">
        <v>480</v>
      </c>
      <c r="F116" s="24">
        <v>0.18</v>
      </c>
      <c r="G116" s="23">
        <f t="shared" si="1"/>
        <v>393.6</v>
      </c>
    </row>
    <row r="117" spans="1:7" x14ac:dyDescent="0.25">
      <c r="A117" s="26" t="s">
        <v>510</v>
      </c>
      <c r="B117" s="11" t="s">
        <v>511</v>
      </c>
      <c r="C117" s="11" t="s">
        <v>32</v>
      </c>
      <c r="D117" s="11">
        <v>1</v>
      </c>
      <c r="E117" s="23">
        <v>2738</v>
      </c>
      <c r="F117" s="24">
        <v>0.18</v>
      </c>
      <c r="G117" s="23">
        <f t="shared" si="1"/>
        <v>2245.16</v>
      </c>
    </row>
    <row r="118" spans="1:7" x14ac:dyDescent="0.25">
      <c r="A118" s="26" t="s">
        <v>512</v>
      </c>
      <c r="B118" s="11" t="s">
        <v>513</v>
      </c>
      <c r="C118" s="11" t="s">
        <v>32</v>
      </c>
      <c r="D118" s="11">
        <v>1</v>
      </c>
      <c r="E118" s="23">
        <v>2982</v>
      </c>
      <c r="F118" s="24">
        <v>0.18</v>
      </c>
      <c r="G118" s="23">
        <f t="shared" si="1"/>
        <v>2445.2399999999998</v>
      </c>
    </row>
    <row r="119" spans="1:7" x14ac:dyDescent="0.25">
      <c r="A119" s="26" t="s">
        <v>514</v>
      </c>
      <c r="B119" s="11" t="s">
        <v>515</v>
      </c>
      <c r="C119" s="11" t="s">
        <v>32</v>
      </c>
      <c r="D119" s="11">
        <v>1</v>
      </c>
      <c r="E119" s="23">
        <v>85</v>
      </c>
      <c r="F119" s="24">
        <v>0.18</v>
      </c>
      <c r="G119" s="23">
        <f t="shared" si="1"/>
        <v>69.7</v>
      </c>
    </row>
    <row r="120" spans="1:7" x14ac:dyDescent="0.25">
      <c r="A120" s="26" t="s">
        <v>516</v>
      </c>
      <c r="B120" s="11" t="s">
        <v>517</v>
      </c>
      <c r="C120" s="11" t="s">
        <v>32</v>
      </c>
      <c r="D120" s="11">
        <v>1</v>
      </c>
      <c r="E120" s="23">
        <v>437</v>
      </c>
      <c r="F120" s="24">
        <v>0.18</v>
      </c>
      <c r="G120" s="23">
        <f t="shared" si="1"/>
        <v>358.34</v>
      </c>
    </row>
    <row r="121" spans="1:7" x14ac:dyDescent="0.25">
      <c r="A121" s="26" t="s">
        <v>518</v>
      </c>
      <c r="B121" s="11" t="s">
        <v>519</v>
      </c>
      <c r="C121" s="11" t="s">
        <v>32</v>
      </c>
      <c r="D121" s="11">
        <v>1</v>
      </c>
      <c r="E121" s="23">
        <v>332</v>
      </c>
      <c r="F121" s="24">
        <v>0.18</v>
      </c>
      <c r="G121" s="23">
        <f t="shared" si="1"/>
        <v>272.24</v>
      </c>
    </row>
    <row r="122" spans="1:7" x14ac:dyDescent="0.25">
      <c r="A122" s="26" t="s">
        <v>520</v>
      </c>
      <c r="B122" s="11" t="s">
        <v>521</v>
      </c>
      <c r="C122" s="11" t="s">
        <v>32</v>
      </c>
      <c r="D122" s="11">
        <v>1</v>
      </c>
      <c r="E122" s="23">
        <v>332</v>
      </c>
      <c r="F122" s="24">
        <v>0.18</v>
      </c>
      <c r="G122" s="23">
        <f t="shared" si="1"/>
        <v>272.24</v>
      </c>
    </row>
    <row r="123" spans="1:7" x14ac:dyDescent="0.25">
      <c r="A123" s="26" t="s">
        <v>522</v>
      </c>
      <c r="B123" s="11" t="s">
        <v>523</v>
      </c>
      <c r="C123" s="11" t="s">
        <v>32</v>
      </c>
      <c r="D123" s="11">
        <v>1</v>
      </c>
      <c r="E123" s="23">
        <v>864</v>
      </c>
      <c r="F123" s="24">
        <v>0.18</v>
      </c>
      <c r="G123" s="23">
        <f t="shared" si="1"/>
        <v>708.48</v>
      </c>
    </row>
    <row r="124" spans="1:7" x14ac:dyDescent="0.25">
      <c r="A124" s="26" t="s">
        <v>524</v>
      </c>
      <c r="B124" s="11" t="s">
        <v>525</v>
      </c>
      <c r="C124" s="11" t="s">
        <v>32</v>
      </c>
      <c r="D124" s="11">
        <v>1</v>
      </c>
      <c r="E124" s="23">
        <v>819</v>
      </c>
      <c r="F124" s="24">
        <v>0.18</v>
      </c>
      <c r="G124" s="23">
        <f t="shared" si="1"/>
        <v>671.58</v>
      </c>
    </row>
    <row r="125" spans="1:7" x14ac:dyDescent="0.25">
      <c r="A125" s="26" t="s">
        <v>526</v>
      </c>
      <c r="B125" s="11" t="s">
        <v>527</v>
      </c>
      <c r="C125" s="11" t="s">
        <v>32</v>
      </c>
      <c r="D125" s="11">
        <v>1</v>
      </c>
      <c r="E125" s="23">
        <v>1271</v>
      </c>
      <c r="F125" s="24">
        <v>0.18</v>
      </c>
      <c r="G125" s="23">
        <f t="shared" si="1"/>
        <v>1042.22</v>
      </c>
    </row>
    <row r="126" spans="1:7" x14ac:dyDescent="0.25">
      <c r="A126" s="26" t="s">
        <v>528</v>
      </c>
      <c r="B126" s="11" t="s">
        <v>529</v>
      </c>
      <c r="C126" s="11" t="s">
        <v>32</v>
      </c>
      <c r="D126" s="11">
        <v>1</v>
      </c>
      <c r="E126" s="23">
        <v>1244</v>
      </c>
      <c r="F126" s="24">
        <v>0.18</v>
      </c>
      <c r="G126" s="23">
        <f t="shared" si="1"/>
        <v>1020.08</v>
      </c>
    </row>
    <row r="127" spans="1:7" x14ac:dyDescent="0.25">
      <c r="A127" s="26" t="s">
        <v>530</v>
      </c>
      <c r="B127" s="11" t="s">
        <v>531</v>
      </c>
      <c r="C127" s="11" t="s">
        <v>32</v>
      </c>
      <c r="D127" s="11">
        <v>1</v>
      </c>
      <c r="E127" s="23">
        <v>421</v>
      </c>
      <c r="F127" s="24">
        <v>0.18</v>
      </c>
      <c r="G127" s="23">
        <f t="shared" si="1"/>
        <v>345.22</v>
      </c>
    </row>
    <row r="128" spans="1:7" x14ac:dyDescent="0.25">
      <c r="A128" s="26" t="s">
        <v>532</v>
      </c>
      <c r="B128" s="11" t="s">
        <v>533</v>
      </c>
      <c r="C128" s="11" t="s">
        <v>32</v>
      </c>
      <c r="D128" s="11">
        <v>1</v>
      </c>
      <c r="E128" s="23">
        <v>118</v>
      </c>
      <c r="F128" s="24">
        <v>0.18</v>
      </c>
      <c r="G128" s="23">
        <f t="shared" si="1"/>
        <v>96.76</v>
      </c>
    </row>
    <row r="129" spans="1:7" x14ac:dyDescent="0.25">
      <c r="A129" s="26" t="s">
        <v>534</v>
      </c>
      <c r="B129" s="11" t="s">
        <v>535</v>
      </c>
      <c r="C129" s="11" t="s">
        <v>32</v>
      </c>
      <c r="D129" s="11">
        <v>1</v>
      </c>
      <c r="E129" s="23">
        <v>134</v>
      </c>
      <c r="F129" s="24">
        <v>0.18</v>
      </c>
      <c r="G129" s="23">
        <f t="shared" si="1"/>
        <v>109.88</v>
      </c>
    </row>
    <row r="130" spans="1:7" x14ac:dyDescent="0.25">
      <c r="A130" s="26" t="s">
        <v>536</v>
      </c>
      <c r="B130" s="11" t="s">
        <v>537</v>
      </c>
      <c r="C130" s="11" t="s">
        <v>32</v>
      </c>
      <c r="D130" s="11">
        <v>1</v>
      </c>
      <c r="E130" s="23">
        <v>117</v>
      </c>
      <c r="F130" s="24">
        <v>0.18</v>
      </c>
      <c r="G130" s="23">
        <f t="shared" si="1"/>
        <v>95.94</v>
      </c>
    </row>
    <row r="131" spans="1:7" x14ac:dyDescent="0.25">
      <c r="A131" s="26" t="s">
        <v>538</v>
      </c>
      <c r="B131" s="11" t="s">
        <v>539</v>
      </c>
      <c r="C131" s="11" t="s">
        <v>32</v>
      </c>
      <c r="D131" s="11">
        <v>1</v>
      </c>
      <c r="E131" s="23">
        <v>134</v>
      </c>
      <c r="F131" s="24">
        <v>0.18</v>
      </c>
      <c r="G131" s="23">
        <f t="shared" si="1"/>
        <v>109.88</v>
      </c>
    </row>
    <row r="132" spans="1:7" x14ac:dyDescent="0.25">
      <c r="A132" s="26" t="s">
        <v>540</v>
      </c>
      <c r="B132" s="11" t="s">
        <v>541</v>
      </c>
      <c r="C132" s="11" t="s">
        <v>32</v>
      </c>
      <c r="D132" s="11">
        <v>1</v>
      </c>
      <c r="E132" s="23">
        <v>672</v>
      </c>
      <c r="F132" s="24">
        <v>0.18</v>
      </c>
      <c r="G132" s="23">
        <f t="shared" si="1"/>
        <v>551.04</v>
      </c>
    </row>
    <row r="133" spans="1:7" x14ac:dyDescent="0.25">
      <c r="A133" s="26" t="s">
        <v>542</v>
      </c>
      <c r="B133" s="11" t="s">
        <v>543</v>
      </c>
      <c r="C133" s="11" t="s">
        <v>32</v>
      </c>
      <c r="D133" s="11">
        <v>1</v>
      </c>
      <c r="E133" s="23">
        <v>180</v>
      </c>
      <c r="F133" s="24">
        <v>0.18</v>
      </c>
      <c r="G133" s="23">
        <f t="shared" si="1"/>
        <v>147.6</v>
      </c>
    </row>
    <row r="134" spans="1:7" x14ac:dyDescent="0.25">
      <c r="A134" s="26" t="s">
        <v>544</v>
      </c>
      <c r="B134" s="11" t="s">
        <v>545</v>
      </c>
      <c r="C134" s="11" t="s">
        <v>32</v>
      </c>
      <c r="D134" s="11">
        <v>1</v>
      </c>
      <c r="E134" s="23">
        <v>1953</v>
      </c>
      <c r="F134" s="24">
        <v>0.18</v>
      </c>
      <c r="G134" s="23">
        <f t="shared" si="1"/>
        <v>1601.46</v>
      </c>
    </row>
    <row r="135" spans="1:7" x14ac:dyDescent="0.25">
      <c r="A135" s="26" t="s">
        <v>546</v>
      </c>
      <c r="B135" s="11" t="s">
        <v>547</v>
      </c>
      <c r="C135" s="11" t="s">
        <v>32</v>
      </c>
      <c r="D135" s="11">
        <v>1</v>
      </c>
      <c r="E135" s="23">
        <v>6057</v>
      </c>
      <c r="F135" s="24">
        <v>0.18</v>
      </c>
      <c r="G135" s="23">
        <f t="shared" si="1"/>
        <v>4966.74</v>
      </c>
    </row>
    <row r="136" spans="1:7" x14ac:dyDescent="0.25">
      <c r="A136" s="26" t="s">
        <v>548</v>
      </c>
      <c r="B136" s="11" t="s">
        <v>549</v>
      </c>
      <c r="C136" s="11" t="s">
        <v>32</v>
      </c>
      <c r="D136" s="11">
        <v>1</v>
      </c>
      <c r="E136" s="23">
        <v>3846</v>
      </c>
      <c r="F136" s="24">
        <v>0.13</v>
      </c>
      <c r="G136" s="23">
        <f t="shared" si="1"/>
        <v>3346.02</v>
      </c>
    </row>
    <row r="137" spans="1:7" x14ac:dyDescent="0.25">
      <c r="A137" s="26" t="s">
        <v>550</v>
      </c>
      <c r="B137" s="11" t="s">
        <v>551</v>
      </c>
      <c r="C137" s="11" t="s">
        <v>32</v>
      </c>
      <c r="D137" s="11">
        <v>1</v>
      </c>
      <c r="E137" s="23">
        <v>2313</v>
      </c>
      <c r="F137" s="24">
        <v>0.13</v>
      </c>
      <c r="G137" s="23">
        <f t="shared" si="1"/>
        <v>2012.31</v>
      </c>
    </row>
    <row r="138" spans="1:7" x14ac:dyDescent="0.25">
      <c r="A138" s="26" t="s">
        <v>1621</v>
      </c>
      <c r="B138" s="11" t="s">
        <v>552</v>
      </c>
      <c r="C138" s="11" t="s">
        <v>32</v>
      </c>
      <c r="D138" s="11">
        <v>1</v>
      </c>
      <c r="E138" s="23">
        <v>973</v>
      </c>
      <c r="F138" s="24">
        <v>0.1</v>
      </c>
      <c r="G138" s="23">
        <f t="shared" si="1"/>
        <v>875.7</v>
      </c>
    </row>
    <row r="139" spans="1:7" x14ac:dyDescent="0.25">
      <c r="A139" s="26" t="s">
        <v>1622</v>
      </c>
      <c r="B139" s="11" t="s">
        <v>553</v>
      </c>
      <c r="C139" s="11" t="s">
        <v>32</v>
      </c>
      <c r="D139" s="11">
        <v>1</v>
      </c>
      <c r="E139" s="23">
        <v>1459</v>
      </c>
      <c r="F139" s="24">
        <v>0.1</v>
      </c>
      <c r="G139" s="23">
        <f t="shared" si="1"/>
        <v>1313.1</v>
      </c>
    </row>
    <row r="140" spans="1:7" x14ac:dyDescent="0.25">
      <c r="A140" s="26" t="s">
        <v>1623</v>
      </c>
      <c r="B140" s="11" t="s">
        <v>554</v>
      </c>
      <c r="C140" s="11" t="s">
        <v>32</v>
      </c>
      <c r="D140" s="11">
        <v>1</v>
      </c>
      <c r="E140" s="23">
        <v>4024</v>
      </c>
      <c r="F140" s="24">
        <v>0.13</v>
      </c>
      <c r="G140" s="23">
        <f t="shared" si="1"/>
        <v>3500.88</v>
      </c>
    </row>
    <row r="141" spans="1:7" x14ac:dyDescent="0.25">
      <c r="A141" s="26" t="s">
        <v>1624</v>
      </c>
      <c r="B141" s="11" t="s">
        <v>555</v>
      </c>
      <c r="C141" s="11" t="s">
        <v>32</v>
      </c>
      <c r="D141" s="11">
        <v>1</v>
      </c>
      <c r="E141" s="23">
        <v>8853</v>
      </c>
      <c r="F141" s="24">
        <v>0.13</v>
      </c>
      <c r="G141" s="23">
        <f t="shared" ref="G141:G204" si="2">ROUND((1-F141)*E141,2)</f>
        <v>7702.11</v>
      </c>
    </row>
    <row r="142" spans="1:7" x14ac:dyDescent="0.25">
      <c r="A142" s="26" t="s">
        <v>1625</v>
      </c>
      <c r="B142" s="11" t="s">
        <v>556</v>
      </c>
      <c r="C142" s="11" t="s">
        <v>32</v>
      </c>
      <c r="D142" s="11">
        <v>1</v>
      </c>
      <c r="E142" s="23">
        <v>17604</v>
      </c>
      <c r="F142" s="24">
        <v>0.13</v>
      </c>
      <c r="G142" s="23">
        <f t="shared" si="2"/>
        <v>15315.48</v>
      </c>
    </row>
    <row r="143" spans="1:7" x14ac:dyDescent="0.25">
      <c r="A143" s="26" t="s">
        <v>1626</v>
      </c>
      <c r="B143" s="11" t="s">
        <v>557</v>
      </c>
      <c r="C143" s="11" t="s">
        <v>32</v>
      </c>
      <c r="D143" s="11">
        <v>1</v>
      </c>
      <c r="E143" s="23">
        <v>25149</v>
      </c>
      <c r="F143" s="24">
        <v>0.13</v>
      </c>
      <c r="G143" s="23">
        <f t="shared" si="2"/>
        <v>21879.63</v>
      </c>
    </row>
    <row r="144" spans="1:7" x14ac:dyDescent="0.25">
      <c r="A144" s="26" t="s">
        <v>1627</v>
      </c>
      <c r="B144" s="11" t="s">
        <v>558</v>
      </c>
      <c r="C144" s="11" t="s">
        <v>32</v>
      </c>
      <c r="D144" s="11">
        <v>1</v>
      </c>
      <c r="E144" s="23">
        <v>35208</v>
      </c>
      <c r="F144" s="24">
        <v>0.13</v>
      </c>
      <c r="G144" s="23">
        <f t="shared" si="2"/>
        <v>30630.959999999999</v>
      </c>
    </row>
    <row r="145" spans="1:7" x14ac:dyDescent="0.25">
      <c r="A145" s="26" t="s">
        <v>1628</v>
      </c>
      <c r="B145" s="11" t="s">
        <v>559</v>
      </c>
      <c r="C145" s="11" t="s">
        <v>32</v>
      </c>
      <c r="D145" s="11">
        <v>1</v>
      </c>
      <c r="E145" s="23">
        <v>45266</v>
      </c>
      <c r="F145" s="24">
        <v>0.13</v>
      </c>
      <c r="G145" s="23">
        <f t="shared" si="2"/>
        <v>39381.42</v>
      </c>
    </row>
    <row r="146" spans="1:7" x14ac:dyDescent="0.25">
      <c r="A146" s="26" t="s">
        <v>1629</v>
      </c>
      <c r="B146" s="11" t="s">
        <v>560</v>
      </c>
      <c r="C146" s="11" t="s">
        <v>32</v>
      </c>
      <c r="D146" s="11">
        <v>1</v>
      </c>
      <c r="E146" s="23">
        <v>55325</v>
      </c>
      <c r="F146" s="24">
        <v>0.13</v>
      </c>
      <c r="G146" s="23">
        <f t="shared" si="2"/>
        <v>48132.75</v>
      </c>
    </row>
    <row r="147" spans="1:7" x14ac:dyDescent="0.25">
      <c r="A147" s="26" t="s">
        <v>1630</v>
      </c>
      <c r="B147" s="11" t="s">
        <v>561</v>
      </c>
      <c r="C147" s="11" t="s">
        <v>32</v>
      </c>
      <c r="D147" s="11">
        <v>1</v>
      </c>
      <c r="E147" s="23">
        <v>65384</v>
      </c>
      <c r="F147" s="24">
        <v>0.13</v>
      </c>
      <c r="G147" s="23">
        <f t="shared" si="2"/>
        <v>56884.08</v>
      </c>
    </row>
    <row r="148" spans="1:7" x14ac:dyDescent="0.25">
      <c r="A148" s="26" t="s">
        <v>1631</v>
      </c>
      <c r="B148" s="11" t="s">
        <v>562</v>
      </c>
      <c r="C148" s="11" t="s">
        <v>32</v>
      </c>
      <c r="D148" s="11">
        <v>1</v>
      </c>
      <c r="E148" s="23">
        <v>75443</v>
      </c>
      <c r="F148" s="24">
        <v>0.13</v>
      </c>
      <c r="G148" s="23">
        <f t="shared" si="2"/>
        <v>65635.41</v>
      </c>
    </row>
    <row r="149" spans="1:7" x14ac:dyDescent="0.25">
      <c r="A149" s="26" t="s">
        <v>1632</v>
      </c>
      <c r="B149" s="11" t="s">
        <v>563</v>
      </c>
      <c r="C149" s="11" t="s">
        <v>32</v>
      </c>
      <c r="D149" s="11">
        <v>1</v>
      </c>
      <c r="E149" s="23">
        <v>85502</v>
      </c>
      <c r="F149" s="24">
        <v>0.13</v>
      </c>
      <c r="G149" s="23">
        <f t="shared" si="2"/>
        <v>74386.740000000005</v>
      </c>
    </row>
    <row r="150" spans="1:7" x14ac:dyDescent="0.25">
      <c r="A150" s="26" t="s">
        <v>1633</v>
      </c>
      <c r="B150" s="11" t="s">
        <v>564</v>
      </c>
      <c r="C150" s="11" t="s">
        <v>32</v>
      </c>
      <c r="D150" s="11">
        <v>1</v>
      </c>
      <c r="E150" s="23">
        <v>95561</v>
      </c>
      <c r="F150" s="24">
        <v>0.13</v>
      </c>
      <c r="G150" s="23">
        <f t="shared" si="2"/>
        <v>83138.070000000007</v>
      </c>
    </row>
    <row r="151" spans="1:7" x14ac:dyDescent="0.25">
      <c r="A151" s="26" t="s">
        <v>1634</v>
      </c>
      <c r="B151" s="11" t="s">
        <v>565</v>
      </c>
      <c r="C151" s="11" t="s">
        <v>32</v>
      </c>
      <c r="D151" s="11">
        <v>1</v>
      </c>
      <c r="E151" s="23">
        <v>102048</v>
      </c>
      <c r="F151" s="24">
        <v>0.1</v>
      </c>
      <c r="G151" s="23">
        <f t="shared" si="2"/>
        <v>91843.199999999997</v>
      </c>
    </row>
    <row r="152" spans="1:7" x14ac:dyDescent="0.25">
      <c r="A152" s="26" t="s">
        <v>1635</v>
      </c>
      <c r="B152" s="11" t="s">
        <v>566</v>
      </c>
      <c r="C152" s="11" t="s">
        <v>32</v>
      </c>
      <c r="D152" s="11">
        <v>1</v>
      </c>
      <c r="E152" s="23">
        <v>111767</v>
      </c>
      <c r="F152" s="24">
        <v>0.1</v>
      </c>
      <c r="G152" s="23">
        <f t="shared" si="2"/>
        <v>100590.3</v>
      </c>
    </row>
    <row r="153" spans="1:7" x14ac:dyDescent="0.25">
      <c r="A153" s="26" t="s">
        <v>1636</v>
      </c>
      <c r="B153" s="11" t="s">
        <v>567</v>
      </c>
      <c r="C153" s="11" t="s">
        <v>32</v>
      </c>
      <c r="D153" s="11">
        <v>1</v>
      </c>
      <c r="E153" s="23">
        <v>121486</v>
      </c>
      <c r="F153" s="24">
        <v>0.1</v>
      </c>
      <c r="G153" s="23">
        <f t="shared" si="2"/>
        <v>109337.4</v>
      </c>
    </row>
    <row r="154" spans="1:7" x14ac:dyDescent="0.25">
      <c r="A154" s="26" t="s">
        <v>1637</v>
      </c>
      <c r="B154" s="11" t="s">
        <v>568</v>
      </c>
      <c r="C154" s="11" t="s">
        <v>32</v>
      </c>
      <c r="D154" s="11">
        <v>1</v>
      </c>
      <c r="E154" s="23">
        <v>131205</v>
      </c>
      <c r="F154" s="24">
        <v>0.1</v>
      </c>
      <c r="G154" s="23">
        <f t="shared" si="2"/>
        <v>118084.5</v>
      </c>
    </row>
    <row r="155" spans="1:7" x14ac:dyDescent="0.25">
      <c r="A155" s="26" t="s">
        <v>1638</v>
      </c>
      <c r="B155" s="11" t="s">
        <v>569</v>
      </c>
      <c r="C155" s="11" t="s">
        <v>32</v>
      </c>
      <c r="D155" s="11">
        <v>1</v>
      </c>
      <c r="E155" s="23">
        <v>140924</v>
      </c>
      <c r="F155" s="24">
        <v>0.1</v>
      </c>
      <c r="G155" s="23">
        <f t="shared" si="2"/>
        <v>126831.6</v>
      </c>
    </row>
    <row r="156" spans="1:7" x14ac:dyDescent="0.25">
      <c r="A156" s="26" t="s">
        <v>570</v>
      </c>
      <c r="B156" s="11" t="s">
        <v>571</v>
      </c>
      <c r="C156" s="11" t="s">
        <v>32</v>
      </c>
      <c r="D156" s="11">
        <v>1</v>
      </c>
      <c r="E156" s="23">
        <v>228</v>
      </c>
      <c r="F156" s="24">
        <v>0.15</v>
      </c>
      <c r="G156" s="23">
        <f t="shared" si="2"/>
        <v>193.8</v>
      </c>
    </row>
    <row r="157" spans="1:7" x14ac:dyDescent="0.25">
      <c r="A157" s="26" t="s">
        <v>572</v>
      </c>
      <c r="B157" s="11" t="s">
        <v>573</v>
      </c>
      <c r="C157" s="11" t="s">
        <v>32</v>
      </c>
      <c r="D157" s="11">
        <v>1</v>
      </c>
      <c r="E157" s="23">
        <v>228</v>
      </c>
      <c r="F157" s="24">
        <v>0.15</v>
      </c>
      <c r="G157" s="23">
        <f t="shared" si="2"/>
        <v>193.8</v>
      </c>
    </row>
    <row r="158" spans="1:7" x14ac:dyDescent="0.25">
      <c r="A158" s="26" t="s">
        <v>574</v>
      </c>
      <c r="B158" s="11" t="s">
        <v>575</v>
      </c>
      <c r="C158" s="11" t="s">
        <v>32</v>
      </c>
      <c r="D158" s="11">
        <v>1</v>
      </c>
      <c r="E158" s="23">
        <v>228</v>
      </c>
      <c r="F158" s="24">
        <v>0.15</v>
      </c>
      <c r="G158" s="23">
        <f t="shared" si="2"/>
        <v>193.8</v>
      </c>
    </row>
    <row r="159" spans="1:7" x14ac:dyDescent="0.25">
      <c r="A159" s="26" t="s">
        <v>576</v>
      </c>
      <c r="B159" s="11" t="s">
        <v>577</v>
      </c>
      <c r="C159" s="11" t="s">
        <v>32</v>
      </c>
      <c r="D159" s="11">
        <v>1</v>
      </c>
      <c r="E159" s="23">
        <v>228</v>
      </c>
      <c r="F159" s="24">
        <v>0.15</v>
      </c>
      <c r="G159" s="23">
        <f t="shared" si="2"/>
        <v>193.8</v>
      </c>
    </row>
    <row r="160" spans="1:7" x14ac:dyDescent="0.25">
      <c r="A160" s="26" t="s">
        <v>578</v>
      </c>
      <c r="B160" s="11" t="s">
        <v>579</v>
      </c>
      <c r="C160" s="11" t="s">
        <v>32</v>
      </c>
      <c r="D160" s="11">
        <v>1</v>
      </c>
      <c r="E160" s="23">
        <v>400</v>
      </c>
      <c r="F160" s="24">
        <v>0.15</v>
      </c>
      <c r="G160" s="23">
        <f t="shared" si="2"/>
        <v>340</v>
      </c>
    </row>
    <row r="161" spans="1:7" x14ac:dyDescent="0.25">
      <c r="A161" s="26" t="s">
        <v>580</v>
      </c>
      <c r="B161" s="11" t="s">
        <v>577</v>
      </c>
      <c r="C161" s="11" t="s">
        <v>32</v>
      </c>
      <c r="D161" s="11">
        <v>1</v>
      </c>
      <c r="E161" s="23">
        <v>228</v>
      </c>
      <c r="F161" s="24">
        <v>0.15</v>
      </c>
      <c r="G161" s="23">
        <f t="shared" si="2"/>
        <v>193.8</v>
      </c>
    </row>
    <row r="162" spans="1:7" x14ac:dyDescent="0.25">
      <c r="A162" s="26" t="s">
        <v>581</v>
      </c>
      <c r="B162" s="11" t="s">
        <v>573</v>
      </c>
      <c r="C162" s="11" t="s">
        <v>32</v>
      </c>
      <c r="D162" s="11">
        <v>1</v>
      </c>
      <c r="E162" s="23">
        <v>228</v>
      </c>
      <c r="F162" s="24">
        <v>0.15</v>
      </c>
      <c r="G162" s="23">
        <f t="shared" si="2"/>
        <v>193.8</v>
      </c>
    </row>
    <row r="163" spans="1:7" x14ac:dyDescent="0.25">
      <c r="A163" s="26" t="s">
        <v>582</v>
      </c>
      <c r="B163" s="11" t="s">
        <v>575</v>
      </c>
      <c r="C163" s="11" t="s">
        <v>32</v>
      </c>
      <c r="D163" s="11">
        <v>1</v>
      </c>
      <c r="E163" s="23">
        <v>228</v>
      </c>
      <c r="F163" s="24">
        <v>0.15</v>
      </c>
      <c r="G163" s="23">
        <f t="shared" si="2"/>
        <v>193.8</v>
      </c>
    </row>
    <row r="164" spans="1:7" x14ac:dyDescent="0.25">
      <c r="A164" s="26" t="s">
        <v>583</v>
      </c>
      <c r="B164" s="11" t="s">
        <v>584</v>
      </c>
      <c r="C164" s="11" t="s">
        <v>32</v>
      </c>
      <c r="D164" s="11">
        <v>1</v>
      </c>
      <c r="E164" s="23">
        <v>44</v>
      </c>
      <c r="F164" s="24">
        <v>0.27</v>
      </c>
      <c r="G164" s="23">
        <f t="shared" si="2"/>
        <v>32.119999999999997</v>
      </c>
    </row>
    <row r="165" spans="1:7" x14ac:dyDescent="0.25">
      <c r="A165" s="26" t="s">
        <v>585</v>
      </c>
      <c r="B165" s="11" t="s">
        <v>586</v>
      </c>
      <c r="C165" s="11" t="s">
        <v>32</v>
      </c>
      <c r="D165" s="11">
        <v>1</v>
      </c>
      <c r="E165" s="23">
        <v>548</v>
      </c>
      <c r="F165" s="24">
        <v>0.28000000000000003</v>
      </c>
      <c r="G165" s="23">
        <f t="shared" si="2"/>
        <v>394.56</v>
      </c>
    </row>
    <row r="166" spans="1:7" x14ac:dyDescent="0.25">
      <c r="A166" s="26" t="s">
        <v>587</v>
      </c>
      <c r="B166" s="11" t="s">
        <v>588</v>
      </c>
      <c r="C166" s="11" t="s">
        <v>32</v>
      </c>
      <c r="D166" s="11">
        <v>1</v>
      </c>
      <c r="E166" s="23">
        <v>653</v>
      </c>
      <c r="F166" s="24">
        <v>0.28000000000000003</v>
      </c>
      <c r="G166" s="23">
        <f t="shared" si="2"/>
        <v>470.16</v>
      </c>
    </row>
    <row r="167" spans="1:7" x14ac:dyDescent="0.25">
      <c r="A167" s="26" t="s">
        <v>589</v>
      </c>
      <c r="B167" s="11" t="s">
        <v>590</v>
      </c>
      <c r="C167" s="11" t="s">
        <v>32</v>
      </c>
      <c r="D167" s="11">
        <v>1</v>
      </c>
      <c r="E167" s="23">
        <v>878</v>
      </c>
      <c r="F167" s="24">
        <v>0.28000000000000003</v>
      </c>
      <c r="G167" s="23">
        <f t="shared" si="2"/>
        <v>632.16</v>
      </c>
    </row>
    <row r="168" spans="1:7" x14ac:dyDescent="0.25">
      <c r="A168" s="26" t="s">
        <v>591</v>
      </c>
      <c r="B168" s="11" t="s">
        <v>592</v>
      </c>
      <c r="C168" s="11" t="s">
        <v>32</v>
      </c>
      <c r="D168" s="11">
        <v>1</v>
      </c>
      <c r="E168" s="23">
        <v>31</v>
      </c>
      <c r="F168" s="24">
        <v>0.28000000000000003</v>
      </c>
      <c r="G168" s="23">
        <f t="shared" si="2"/>
        <v>22.32</v>
      </c>
    </row>
    <row r="169" spans="1:7" x14ac:dyDescent="0.25">
      <c r="A169" s="26" t="s">
        <v>593</v>
      </c>
      <c r="B169" s="11" t="s">
        <v>594</v>
      </c>
      <c r="C169" s="11" t="s">
        <v>32</v>
      </c>
      <c r="D169" s="11">
        <v>1</v>
      </c>
      <c r="E169" s="23">
        <v>32</v>
      </c>
      <c r="F169" s="24">
        <v>0.28000000000000003</v>
      </c>
      <c r="G169" s="23">
        <f t="shared" si="2"/>
        <v>23.04</v>
      </c>
    </row>
    <row r="170" spans="1:7" x14ac:dyDescent="0.25">
      <c r="A170" s="26" t="s">
        <v>595</v>
      </c>
      <c r="B170" s="11" t="s">
        <v>596</v>
      </c>
      <c r="C170" s="11" t="s">
        <v>32</v>
      </c>
      <c r="D170" s="11">
        <v>1</v>
      </c>
      <c r="E170" s="23">
        <v>113</v>
      </c>
      <c r="F170" s="24">
        <v>0.28000000000000003</v>
      </c>
      <c r="G170" s="23">
        <f t="shared" si="2"/>
        <v>81.36</v>
      </c>
    </row>
    <row r="171" spans="1:7" x14ac:dyDescent="0.25">
      <c r="A171" s="26" t="s">
        <v>597</v>
      </c>
      <c r="B171" s="11" t="s">
        <v>598</v>
      </c>
      <c r="C171" s="11" t="s">
        <v>32</v>
      </c>
      <c r="D171" s="11">
        <v>1</v>
      </c>
      <c r="E171" s="23">
        <v>112</v>
      </c>
      <c r="F171" s="24">
        <v>0.28000000000000003</v>
      </c>
      <c r="G171" s="23">
        <f t="shared" si="2"/>
        <v>80.64</v>
      </c>
    </row>
    <row r="172" spans="1:7" x14ac:dyDescent="0.25">
      <c r="A172" s="26" t="s">
        <v>599</v>
      </c>
      <c r="B172" s="11" t="s">
        <v>600</v>
      </c>
      <c r="C172" s="11" t="s">
        <v>32</v>
      </c>
      <c r="D172" s="11">
        <v>1</v>
      </c>
      <c r="E172" s="23">
        <v>429</v>
      </c>
      <c r="F172" s="24">
        <v>0.28000000000000003</v>
      </c>
      <c r="G172" s="23">
        <f t="shared" si="2"/>
        <v>308.88</v>
      </c>
    </row>
    <row r="173" spans="1:7" x14ac:dyDescent="0.25">
      <c r="A173" s="26" t="s">
        <v>601</v>
      </c>
      <c r="B173" s="11" t="s">
        <v>602</v>
      </c>
      <c r="C173" s="11" t="s">
        <v>32</v>
      </c>
      <c r="D173" s="11">
        <v>1</v>
      </c>
      <c r="E173" s="23">
        <v>944</v>
      </c>
      <c r="F173" s="24">
        <v>0.28000000000000003</v>
      </c>
      <c r="G173" s="23">
        <f t="shared" si="2"/>
        <v>679.68</v>
      </c>
    </row>
    <row r="174" spans="1:7" x14ac:dyDescent="0.25">
      <c r="A174" s="26" t="s">
        <v>603</v>
      </c>
      <c r="B174" s="11" t="s">
        <v>604</v>
      </c>
      <c r="C174" s="11" t="s">
        <v>32</v>
      </c>
      <c r="D174" s="11">
        <v>1</v>
      </c>
      <c r="E174" s="23">
        <v>1522</v>
      </c>
      <c r="F174" s="24">
        <v>0.28000000000000003</v>
      </c>
      <c r="G174" s="23">
        <f t="shared" si="2"/>
        <v>1095.8399999999999</v>
      </c>
    </row>
    <row r="175" spans="1:7" x14ac:dyDescent="0.25">
      <c r="A175" s="26" t="s">
        <v>605</v>
      </c>
      <c r="B175" s="11" t="s">
        <v>606</v>
      </c>
      <c r="C175" s="11" t="s">
        <v>32</v>
      </c>
      <c r="D175" s="11">
        <v>1</v>
      </c>
      <c r="E175" s="23">
        <v>1230</v>
      </c>
      <c r="F175" s="24">
        <v>0.28000000000000003</v>
      </c>
      <c r="G175" s="23">
        <f t="shared" si="2"/>
        <v>885.6</v>
      </c>
    </row>
    <row r="176" spans="1:7" x14ac:dyDescent="0.25">
      <c r="A176" s="26" t="s">
        <v>607</v>
      </c>
      <c r="B176" s="11" t="s">
        <v>608</v>
      </c>
      <c r="C176" s="11" t="s">
        <v>32</v>
      </c>
      <c r="D176" s="11">
        <v>1</v>
      </c>
      <c r="E176" s="23">
        <v>549</v>
      </c>
      <c r="F176" s="24">
        <v>0.28000000000000003</v>
      </c>
      <c r="G176" s="23">
        <f t="shared" si="2"/>
        <v>395.28</v>
      </c>
    </row>
    <row r="177" spans="1:7" x14ac:dyDescent="0.25">
      <c r="A177" s="26" t="s">
        <v>609</v>
      </c>
      <c r="B177" s="11" t="s">
        <v>610</v>
      </c>
      <c r="C177" s="11" t="s">
        <v>32</v>
      </c>
      <c r="D177" s="11">
        <v>1</v>
      </c>
      <c r="E177" s="23">
        <v>632</v>
      </c>
      <c r="F177" s="24">
        <v>0.28000000000000003</v>
      </c>
      <c r="G177" s="23">
        <f t="shared" si="2"/>
        <v>455.04</v>
      </c>
    </row>
    <row r="178" spans="1:7" x14ac:dyDescent="0.25">
      <c r="A178" s="26" t="s">
        <v>611</v>
      </c>
      <c r="B178" s="11" t="s">
        <v>612</v>
      </c>
      <c r="C178" s="11" t="s">
        <v>32</v>
      </c>
      <c r="D178" s="11">
        <v>1</v>
      </c>
      <c r="E178" s="23">
        <v>1802</v>
      </c>
      <c r="F178" s="24">
        <v>0.28000000000000003</v>
      </c>
      <c r="G178" s="23">
        <f t="shared" si="2"/>
        <v>1297.44</v>
      </c>
    </row>
    <row r="179" spans="1:7" x14ac:dyDescent="0.25">
      <c r="A179" s="26" t="s">
        <v>613</v>
      </c>
      <c r="B179" s="11" t="s">
        <v>614</v>
      </c>
      <c r="C179" s="11" t="s">
        <v>32</v>
      </c>
      <c r="D179" s="11">
        <v>1</v>
      </c>
      <c r="E179" s="23">
        <v>205</v>
      </c>
      <c r="F179" s="24">
        <v>0.28000000000000003</v>
      </c>
      <c r="G179" s="23">
        <f t="shared" si="2"/>
        <v>147.6</v>
      </c>
    </row>
    <row r="180" spans="1:7" x14ac:dyDescent="0.25">
      <c r="A180" s="26" t="s">
        <v>615</v>
      </c>
      <c r="B180" s="11" t="s">
        <v>616</v>
      </c>
      <c r="C180" s="11" t="s">
        <v>32</v>
      </c>
      <c r="D180" s="11">
        <v>1</v>
      </c>
      <c r="E180" s="23">
        <v>219</v>
      </c>
      <c r="F180" s="24">
        <v>0.28000000000000003</v>
      </c>
      <c r="G180" s="23">
        <f t="shared" si="2"/>
        <v>157.68</v>
      </c>
    </row>
    <row r="181" spans="1:7" x14ac:dyDescent="0.25">
      <c r="A181" s="26" t="s">
        <v>617</v>
      </c>
      <c r="B181" s="11" t="s">
        <v>618</v>
      </c>
      <c r="C181" s="11" t="s">
        <v>32</v>
      </c>
      <c r="D181" s="11">
        <v>1</v>
      </c>
      <c r="E181" s="23">
        <v>8.8800000000000008</v>
      </c>
      <c r="F181" s="24">
        <v>0.28000000000000003</v>
      </c>
      <c r="G181" s="23">
        <f t="shared" si="2"/>
        <v>6.39</v>
      </c>
    </row>
    <row r="182" spans="1:7" x14ac:dyDescent="0.25">
      <c r="A182" s="26" t="s">
        <v>619</v>
      </c>
      <c r="B182" s="11" t="s">
        <v>620</v>
      </c>
      <c r="C182" s="11" t="s">
        <v>32</v>
      </c>
      <c r="D182" s="11">
        <v>1</v>
      </c>
      <c r="E182" s="23">
        <v>448</v>
      </c>
      <c r="F182" s="24">
        <v>0.28000000000000003</v>
      </c>
      <c r="G182" s="23">
        <f t="shared" si="2"/>
        <v>322.56</v>
      </c>
    </row>
    <row r="183" spans="1:7" x14ac:dyDescent="0.25">
      <c r="A183" s="26" t="s">
        <v>621</v>
      </c>
      <c r="B183" s="11" t="s">
        <v>622</v>
      </c>
      <c r="C183" s="11" t="s">
        <v>32</v>
      </c>
      <c r="D183" s="11">
        <v>1</v>
      </c>
      <c r="E183" s="23">
        <v>1621</v>
      </c>
      <c r="F183" s="24">
        <v>0.28000000000000003</v>
      </c>
      <c r="G183" s="23">
        <f t="shared" si="2"/>
        <v>1167.1199999999999</v>
      </c>
    </row>
    <row r="184" spans="1:7" x14ac:dyDescent="0.25">
      <c r="A184" s="26" t="s">
        <v>623</v>
      </c>
      <c r="B184" s="11" t="s">
        <v>624</v>
      </c>
      <c r="C184" s="11" t="s">
        <v>32</v>
      </c>
      <c r="D184" s="11">
        <v>1</v>
      </c>
      <c r="E184" s="23">
        <v>398</v>
      </c>
      <c r="F184" s="24">
        <v>0.28000000000000003</v>
      </c>
      <c r="G184" s="23">
        <f t="shared" si="2"/>
        <v>286.56</v>
      </c>
    </row>
    <row r="185" spans="1:7" x14ac:dyDescent="0.25">
      <c r="A185" s="26" t="s">
        <v>625</v>
      </c>
      <c r="B185" s="11" t="s">
        <v>626</v>
      </c>
      <c r="C185" s="11" t="s">
        <v>32</v>
      </c>
      <c r="D185" s="11">
        <v>1</v>
      </c>
      <c r="E185" s="23">
        <v>1371</v>
      </c>
      <c r="F185" s="24">
        <v>0.28000000000000003</v>
      </c>
      <c r="G185" s="23">
        <f t="shared" si="2"/>
        <v>987.12</v>
      </c>
    </row>
    <row r="186" spans="1:7" x14ac:dyDescent="0.25">
      <c r="A186" s="26" t="s">
        <v>627</v>
      </c>
      <c r="B186" s="11" t="s">
        <v>624</v>
      </c>
      <c r="C186" s="11" t="s">
        <v>32</v>
      </c>
      <c r="D186" s="11">
        <v>1</v>
      </c>
      <c r="E186" s="23">
        <v>620</v>
      </c>
      <c r="F186" s="24">
        <v>0.28000000000000003</v>
      </c>
      <c r="G186" s="23">
        <f t="shared" si="2"/>
        <v>446.4</v>
      </c>
    </row>
    <row r="187" spans="1:7" x14ac:dyDescent="0.25">
      <c r="A187" s="26" t="s">
        <v>628</v>
      </c>
      <c r="B187" s="11" t="s">
        <v>629</v>
      </c>
      <c r="C187" s="11" t="s">
        <v>32</v>
      </c>
      <c r="D187" s="11">
        <v>1</v>
      </c>
      <c r="E187" s="23">
        <v>445</v>
      </c>
      <c r="F187" s="24">
        <v>0.27</v>
      </c>
      <c r="G187" s="23">
        <f t="shared" si="2"/>
        <v>324.85000000000002</v>
      </c>
    </row>
    <row r="188" spans="1:7" x14ac:dyDescent="0.25">
      <c r="A188" s="26" t="s">
        <v>630</v>
      </c>
      <c r="B188" s="11" t="s">
        <v>631</v>
      </c>
      <c r="C188" s="11" t="s">
        <v>32</v>
      </c>
      <c r="D188" s="11">
        <v>1</v>
      </c>
      <c r="E188" s="23">
        <v>494</v>
      </c>
      <c r="F188" s="24">
        <v>0.28000000000000003</v>
      </c>
      <c r="G188" s="23">
        <f t="shared" si="2"/>
        <v>355.68</v>
      </c>
    </row>
    <row r="189" spans="1:7" x14ac:dyDescent="0.25">
      <c r="A189" s="26" t="s">
        <v>632</v>
      </c>
      <c r="B189" s="11" t="s">
        <v>633</v>
      </c>
      <c r="C189" s="11" t="s">
        <v>32</v>
      </c>
      <c r="D189" s="11">
        <v>1</v>
      </c>
      <c r="E189" s="23">
        <v>1744</v>
      </c>
      <c r="F189" s="24">
        <v>0.28000000000000003</v>
      </c>
      <c r="G189" s="23">
        <f t="shared" si="2"/>
        <v>1255.68</v>
      </c>
    </row>
    <row r="190" spans="1:7" x14ac:dyDescent="0.25">
      <c r="A190" s="26" t="s">
        <v>634</v>
      </c>
      <c r="B190" s="11" t="s">
        <v>635</v>
      </c>
      <c r="C190" s="11" t="s">
        <v>32</v>
      </c>
      <c r="D190" s="11">
        <v>1</v>
      </c>
      <c r="E190" s="23">
        <v>630</v>
      </c>
      <c r="F190" s="24">
        <v>0.27</v>
      </c>
      <c r="G190" s="23">
        <f t="shared" si="2"/>
        <v>459.9</v>
      </c>
    </row>
    <row r="191" spans="1:7" x14ac:dyDescent="0.25">
      <c r="A191" s="26" t="s">
        <v>636</v>
      </c>
      <c r="B191" s="11" t="s">
        <v>637</v>
      </c>
      <c r="C191" s="11" t="s">
        <v>32</v>
      </c>
      <c r="D191" s="11">
        <v>1</v>
      </c>
      <c r="E191" s="23">
        <v>775</v>
      </c>
      <c r="F191" s="24">
        <v>0.28000000000000003</v>
      </c>
      <c r="G191" s="23">
        <f t="shared" si="2"/>
        <v>558</v>
      </c>
    </row>
    <row r="192" spans="1:7" x14ac:dyDescent="0.25">
      <c r="A192" s="26" t="s">
        <v>638</v>
      </c>
      <c r="B192" s="11" t="s">
        <v>639</v>
      </c>
      <c r="C192" s="11" t="s">
        <v>32</v>
      </c>
      <c r="D192" s="11">
        <v>1</v>
      </c>
      <c r="E192" s="23">
        <v>448</v>
      </c>
      <c r="F192" s="24">
        <v>0.28000000000000003</v>
      </c>
      <c r="G192" s="23">
        <f t="shared" si="2"/>
        <v>322.56</v>
      </c>
    </row>
    <row r="193" spans="1:7" x14ac:dyDescent="0.25">
      <c r="A193" s="26" t="s">
        <v>640</v>
      </c>
      <c r="B193" s="11" t="s">
        <v>641</v>
      </c>
      <c r="C193" s="11" t="s">
        <v>32</v>
      </c>
      <c r="D193" s="11">
        <v>1</v>
      </c>
      <c r="E193" s="23">
        <v>602</v>
      </c>
      <c r="F193" s="24">
        <v>0.28000000000000003</v>
      </c>
      <c r="G193" s="23">
        <f t="shared" si="2"/>
        <v>433.44</v>
      </c>
    </row>
    <row r="194" spans="1:7" x14ac:dyDescent="0.25">
      <c r="A194" s="26" t="s">
        <v>642</v>
      </c>
      <c r="B194" s="11" t="s">
        <v>643</v>
      </c>
      <c r="C194" s="11" t="s">
        <v>32</v>
      </c>
      <c r="D194" s="11">
        <v>1</v>
      </c>
      <c r="E194" s="23">
        <v>456</v>
      </c>
      <c r="F194" s="24">
        <v>0.28000000000000003</v>
      </c>
      <c r="G194" s="23">
        <f t="shared" si="2"/>
        <v>328.32</v>
      </c>
    </row>
    <row r="195" spans="1:7" x14ac:dyDescent="0.25">
      <c r="A195" s="26" t="s">
        <v>644</v>
      </c>
      <c r="B195" s="11" t="s">
        <v>645</v>
      </c>
      <c r="C195" s="11" t="s">
        <v>32</v>
      </c>
      <c r="D195" s="11">
        <v>1</v>
      </c>
      <c r="E195" s="23" t="e">
        <v>#N/A</v>
      </c>
      <c r="F195" s="24">
        <v>0.26</v>
      </c>
      <c r="G195" s="23" t="e">
        <f t="shared" si="2"/>
        <v>#N/A</v>
      </c>
    </row>
    <row r="196" spans="1:7" x14ac:dyDescent="0.25">
      <c r="A196" s="26" t="s">
        <v>646</v>
      </c>
      <c r="B196" s="11" t="s">
        <v>647</v>
      </c>
      <c r="C196" s="11" t="s">
        <v>32</v>
      </c>
      <c r="D196" s="11">
        <v>1</v>
      </c>
      <c r="E196" s="23">
        <v>797</v>
      </c>
      <c r="F196" s="24">
        <v>0.28000000000000003</v>
      </c>
      <c r="G196" s="23">
        <f t="shared" si="2"/>
        <v>573.84</v>
      </c>
    </row>
    <row r="197" spans="1:7" x14ac:dyDescent="0.25">
      <c r="A197" s="26" t="s">
        <v>648</v>
      </c>
      <c r="B197" s="11" t="s">
        <v>649</v>
      </c>
      <c r="C197" s="11" t="s">
        <v>32</v>
      </c>
      <c r="D197" s="11">
        <v>1</v>
      </c>
      <c r="E197" s="23">
        <v>1791</v>
      </c>
      <c r="F197" s="24">
        <v>0.28000000000000003</v>
      </c>
      <c r="G197" s="23">
        <f t="shared" si="2"/>
        <v>1289.52</v>
      </c>
    </row>
    <row r="198" spans="1:7" x14ac:dyDescent="0.25">
      <c r="A198" s="26" t="s">
        <v>650</v>
      </c>
      <c r="B198" s="11" t="s">
        <v>651</v>
      </c>
      <c r="C198" s="11" t="s">
        <v>32</v>
      </c>
      <c r="D198" s="11">
        <v>1</v>
      </c>
      <c r="E198" s="23">
        <v>509</v>
      </c>
      <c r="F198" s="24">
        <v>0.28000000000000003</v>
      </c>
      <c r="G198" s="23">
        <f t="shared" si="2"/>
        <v>366.48</v>
      </c>
    </row>
    <row r="199" spans="1:7" x14ac:dyDescent="0.25">
      <c r="A199" s="26" t="s">
        <v>652</v>
      </c>
      <c r="B199" s="11" t="s">
        <v>653</v>
      </c>
      <c r="C199" s="11" t="s">
        <v>32</v>
      </c>
      <c r="D199" s="11">
        <v>1</v>
      </c>
      <c r="E199" s="23">
        <v>618</v>
      </c>
      <c r="F199" s="24">
        <v>0.28000000000000003</v>
      </c>
      <c r="G199" s="23">
        <f t="shared" si="2"/>
        <v>444.96</v>
      </c>
    </row>
    <row r="200" spans="1:7" x14ac:dyDescent="0.25">
      <c r="A200" s="26" t="s">
        <v>654</v>
      </c>
      <c r="B200" s="11" t="s">
        <v>655</v>
      </c>
      <c r="C200" s="11" t="s">
        <v>32</v>
      </c>
      <c r="D200" s="11">
        <v>1</v>
      </c>
      <c r="E200" s="23">
        <v>1666</v>
      </c>
      <c r="F200" s="24">
        <v>0.28000000000000003</v>
      </c>
      <c r="G200" s="23">
        <f t="shared" si="2"/>
        <v>1199.52</v>
      </c>
    </row>
    <row r="201" spans="1:7" x14ac:dyDescent="0.25">
      <c r="A201" s="26" t="s">
        <v>656</v>
      </c>
      <c r="B201" s="11" t="s">
        <v>657</v>
      </c>
      <c r="C201" s="11" t="s">
        <v>32</v>
      </c>
      <c r="D201" s="11">
        <v>1</v>
      </c>
      <c r="E201" s="23">
        <v>646</v>
      </c>
      <c r="F201" s="24">
        <v>0.28000000000000003</v>
      </c>
      <c r="G201" s="23">
        <f t="shared" si="2"/>
        <v>465.12</v>
      </c>
    </row>
    <row r="202" spans="1:7" x14ac:dyDescent="0.25">
      <c r="A202" s="26" t="s">
        <v>658</v>
      </c>
      <c r="B202" s="11" t="s">
        <v>659</v>
      </c>
      <c r="C202" s="11" t="s">
        <v>32</v>
      </c>
      <c r="D202" s="11">
        <v>1</v>
      </c>
      <c r="E202" s="23">
        <v>459</v>
      </c>
      <c r="F202" s="24">
        <v>0.28000000000000003</v>
      </c>
      <c r="G202" s="23">
        <f t="shared" si="2"/>
        <v>330.48</v>
      </c>
    </row>
    <row r="203" spans="1:7" x14ac:dyDescent="0.25">
      <c r="A203" s="26" t="s">
        <v>660</v>
      </c>
      <c r="B203" s="11" t="s">
        <v>661</v>
      </c>
      <c r="C203" s="11" t="s">
        <v>32</v>
      </c>
      <c r="D203" s="11">
        <v>1</v>
      </c>
      <c r="E203" s="23">
        <v>666</v>
      </c>
      <c r="F203" s="24">
        <v>0.28000000000000003</v>
      </c>
      <c r="G203" s="23">
        <f t="shared" si="2"/>
        <v>479.52</v>
      </c>
    </row>
    <row r="204" spans="1:7" x14ac:dyDescent="0.25">
      <c r="A204" s="26" t="s">
        <v>662</v>
      </c>
      <c r="B204" s="11" t="s">
        <v>663</v>
      </c>
      <c r="C204" s="11" t="s">
        <v>32</v>
      </c>
      <c r="D204" s="11">
        <v>1</v>
      </c>
      <c r="E204" s="23">
        <v>749</v>
      </c>
      <c r="F204" s="24">
        <v>0.28000000000000003</v>
      </c>
      <c r="G204" s="23">
        <f t="shared" si="2"/>
        <v>539.28</v>
      </c>
    </row>
    <row r="205" spans="1:7" x14ac:dyDescent="0.25">
      <c r="A205" s="26" t="s">
        <v>664</v>
      </c>
      <c r="B205" s="11" t="s">
        <v>665</v>
      </c>
      <c r="C205" s="11" t="s">
        <v>32</v>
      </c>
      <c r="D205" s="11">
        <v>1</v>
      </c>
      <c r="E205" s="23">
        <v>747</v>
      </c>
      <c r="F205" s="24">
        <v>0.28000000000000003</v>
      </c>
      <c r="G205" s="23">
        <f t="shared" ref="G205:G268" si="3">ROUND((1-F205)*E205,2)</f>
        <v>537.84</v>
      </c>
    </row>
    <row r="206" spans="1:7" x14ac:dyDescent="0.25">
      <c r="A206" s="26" t="s">
        <v>666</v>
      </c>
      <c r="B206" s="11" t="s">
        <v>667</v>
      </c>
      <c r="C206" s="11" t="s">
        <v>32</v>
      </c>
      <c r="D206" s="11">
        <v>1</v>
      </c>
      <c r="E206" s="23">
        <v>726</v>
      </c>
      <c r="F206" s="24">
        <v>0.28000000000000003</v>
      </c>
      <c r="G206" s="23">
        <f t="shared" si="3"/>
        <v>522.72</v>
      </c>
    </row>
    <row r="207" spans="1:7" x14ac:dyDescent="0.25">
      <c r="A207" s="26" t="s">
        <v>668</v>
      </c>
      <c r="B207" s="11" t="s">
        <v>669</v>
      </c>
      <c r="C207" s="11" t="s">
        <v>32</v>
      </c>
      <c r="D207" s="11">
        <v>1</v>
      </c>
      <c r="E207" s="23">
        <v>480</v>
      </c>
      <c r="F207" s="24">
        <v>0.18</v>
      </c>
      <c r="G207" s="23">
        <f t="shared" si="3"/>
        <v>393.6</v>
      </c>
    </row>
    <row r="208" spans="1:7" x14ac:dyDescent="0.25">
      <c r="A208" s="26" t="s">
        <v>670</v>
      </c>
      <c r="B208" s="11" t="s">
        <v>671</v>
      </c>
      <c r="C208" s="11" t="s">
        <v>32</v>
      </c>
      <c r="D208" s="11">
        <v>1</v>
      </c>
      <c r="E208" s="23">
        <v>38</v>
      </c>
      <c r="F208" s="24">
        <v>0.27</v>
      </c>
      <c r="G208" s="23">
        <f t="shared" si="3"/>
        <v>27.74</v>
      </c>
    </row>
    <row r="209" spans="1:7" x14ac:dyDescent="0.25">
      <c r="A209" s="26" t="s">
        <v>672</v>
      </c>
      <c r="B209" s="11" t="s">
        <v>673</v>
      </c>
      <c r="C209" s="11" t="s">
        <v>32</v>
      </c>
      <c r="D209" s="11">
        <v>1</v>
      </c>
      <c r="E209" s="23">
        <v>15.66</v>
      </c>
      <c r="F209" s="24">
        <v>0.28000000000000003</v>
      </c>
      <c r="G209" s="23">
        <f t="shared" si="3"/>
        <v>11.28</v>
      </c>
    </row>
    <row r="210" spans="1:7" x14ac:dyDescent="0.25">
      <c r="A210" s="26" t="s">
        <v>674</v>
      </c>
      <c r="B210" s="11" t="s">
        <v>675</v>
      </c>
      <c r="C210" s="11" t="s">
        <v>32</v>
      </c>
      <c r="D210" s="11">
        <v>1</v>
      </c>
      <c r="E210" s="23">
        <v>16.96</v>
      </c>
      <c r="F210" s="24">
        <v>0.28000000000000003</v>
      </c>
      <c r="G210" s="23">
        <f t="shared" si="3"/>
        <v>12.21</v>
      </c>
    </row>
    <row r="211" spans="1:7" x14ac:dyDescent="0.25">
      <c r="A211" s="26" t="s">
        <v>676</v>
      </c>
      <c r="B211" s="11" t="s">
        <v>677</v>
      </c>
      <c r="C211" s="11" t="s">
        <v>32</v>
      </c>
      <c r="D211" s="11">
        <v>1</v>
      </c>
      <c r="E211" s="23">
        <v>18.27</v>
      </c>
      <c r="F211" s="24">
        <v>0.28000000000000003</v>
      </c>
      <c r="G211" s="23">
        <f t="shared" si="3"/>
        <v>13.15</v>
      </c>
    </row>
    <row r="212" spans="1:7" x14ac:dyDescent="0.25">
      <c r="A212" s="26" t="s">
        <v>678</v>
      </c>
      <c r="B212" s="11" t="s">
        <v>679</v>
      </c>
      <c r="C212" s="11" t="s">
        <v>32</v>
      </c>
      <c r="D212" s="11">
        <v>1</v>
      </c>
      <c r="E212" s="23">
        <v>18.27</v>
      </c>
      <c r="F212" s="24">
        <v>0.28000000000000003</v>
      </c>
      <c r="G212" s="23">
        <f t="shared" si="3"/>
        <v>13.15</v>
      </c>
    </row>
    <row r="213" spans="1:7" x14ac:dyDescent="0.25">
      <c r="A213" s="26" t="s">
        <v>680</v>
      </c>
      <c r="B213" s="11" t="s">
        <v>681</v>
      </c>
      <c r="C213" s="11" t="s">
        <v>32</v>
      </c>
      <c r="D213" s="11">
        <v>1</v>
      </c>
      <c r="E213" s="23">
        <v>24</v>
      </c>
      <c r="F213" s="24">
        <v>0.28000000000000003</v>
      </c>
      <c r="G213" s="23">
        <f t="shared" si="3"/>
        <v>17.28</v>
      </c>
    </row>
    <row r="214" spans="1:7" x14ac:dyDescent="0.25">
      <c r="A214" s="26" t="s">
        <v>682</v>
      </c>
      <c r="B214" s="11" t="s">
        <v>683</v>
      </c>
      <c r="C214" s="11" t="s">
        <v>32</v>
      </c>
      <c r="D214" s="11">
        <v>1</v>
      </c>
      <c r="E214" s="23">
        <v>554</v>
      </c>
      <c r="F214" s="24">
        <v>0.28000000000000003</v>
      </c>
      <c r="G214" s="23">
        <f t="shared" si="3"/>
        <v>398.88</v>
      </c>
    </row>
    <row r="215" spans="1:7" x14ac:dyDescent="0.25">
      <c r="A215" s="26" t="s">
        <v>684</v>
      </c>
      <c r="B215" s="11" t="s">
        <v>685</v>
      </c>
      <c r="C215" s="11" t="s">
        <v>32</v>
      </c>
      <c r="D215" s="11">
        <v>1</v>
      </c>
      <c r="E215" s="23">
        <v>436</v>
      </c>
      <c r="F215" s="24">
        <v>0.28000000000000003</v>
      </c>
      <c r="G215" s="23">
        <f t="shared" si="3"/>
        <v>313.92</v>
      </c>
    </row>
    <row r="216" spans="1:7" x14ac:dyDescent="0.25">
      <c r="A216" s="26" t="s">
        <v>686</v>
      </c>
      <c r="B216" s="11" t="s">
        <v>687</v>
      </c>
      <c r="C216" s="11" t="s">
        <v>32</v>
      </c>
      <c r="D216" s="11">
        <v>1</v>
      </c>
      <c r="E216" s="23">
        <v>484</v>
      </c>
      <c r="F216" s="24">
        <v>0.28000000000000003</v>
      </c>
      <c r="G216" s="23">
        <f t="shared" si="3"/>
        <v>348.48</v>
      </c>
    </row>
    <row r="217" spans="1:7" x14ac:dyDescent="0.25">
      <c r="A217" s="26" t="s">
        <v>688</v>
      </c>
      <c r="B217" s="11" t="s">
        <v>689</v>
      </c>
      <c r="C217" s="11" t="s">
        <v>32</v>
      </c>
      <c r="D217" s="11">
        <v>1</v>
      </c>
      <c r="E217" s="23">
        <v>449</v>
      </c>
      <c r="F217" s="24">
        <v>0.28000000000000003</v>
      </c>
      <c r="G217" s="23">
        <f t="shared" si="3"/>
        <v>323.27999999999997</v>
      </c>
    </row>
    <row r="218" spans="1:7" x14ac:dyDescent="0.25">
      <c r="A218" s="26" t="s">
        <v>690</v>
      </c>
      <c r="B218" s="11" t="s">
        <v>691</v>
      </c>
      <c r="C218" s="11" t="s">
        <v>32</v>
      </c>
      <c r="D218" s="11">
        <v>1</v>
      </c>
      <c r="E218" s="23">
        <v>483</v>
      </c>
      <c r="F218" s="24">
        <v>0.28000000000000003</v>
      </c>
      <c r="G218" s="23">
        <f t="shared" si="3"/>
        <v>347.76</v>
      </c>
    </row>
    <row r="219" spans="1:7" x14ac:dyDescent="0.25">
      <c r="A219" s="26" t="s">
        <v>692</v>
      </c>
      <c r="B219" s="11" t="s">
        <v>693</v>
      </c>
      <c r="C219" s="11" t="s">
        <v>32</v>
      </c>
      <c r="D219" s="11">
        <v>1</v>
      </c>
      <c r="E219" s="23">
        <v>548</v>
      </c>
      <c r="F219" s="24">
        <v>0.28000000000000003</v>
      </c>
      <c r="G219" s="23">
        <f t="shared" si="3"/>
        <v>394.56</v>
      </c>
    </row>
    <row r="220" spans="1:7" x14ac:dyDescent="0.25">
      <c r="A220" s="26" t="s">
        <v>694</v>
      </c>
      <c r="B220" s="11" t="s">
        <v>695</v>
      </c>
      <c r="C220" s="11" t="s">
        <v>32</v>
      </c>
      <c r="D220" s="11">
        <v>1</v>
      </c>
      <c r="E220" s="23">
        <v>307</v>
      </c>
      <c r="F220" s="24">
        <v>0.28000000000000003</v>
      </c>
      <c r="G220" s="23">
        <f t="shared" si="3"/>
        <v>221.04</v>
      </c>
    </row>
    <row r="221" spans="1:7" x14ac:dyDescent="0.25">
      <c r="A221" s="26" t="s">
        <v>696</v>
      </c>
      <c r="B221" s="11" t="s">
        <v>697</v>
      </c>
      <c r="C221" s="11" t="s">
        <v>32</v>
      </c>
      <c r="D221" s="11">
        <v>1</v>
      </c>
      <c r="E221" s="23">
        <v>377</v>
      </c>
      <c r="F221" s="24">
        <v>0.27</v>
      </c>
      <c r="G221" s="23">
        <f t="shared" si="3"/>
        <v>275.20999999999998</v>
      </c>
    </row>
    <row r="222" spans="1:7" x14ac:dyDescent="0.25">
      <c r="A222" s="26" t="s">
        <v>698</v>
      </c>
      <c r="B222" s="11" t="s">
        <v>699</v>
      </c>
      <c r="C222" s="11" t="s">
        <v>32</v>
      </c>
      <c r="D222" s="11">
        <v>1</v>
      </c>
      <c r="E222" s="23">
        <v>676</v>
      </c>
      <c r="F222" s="24">
        <v>0.28000000000000003</v>
      </c>
      <c r="G222" s="23">
        <f t="shared" si="3"/>
        <v>486.72</v>
      </c>
    </row>
    <row r="223" spans="1:7" x14ac:dyDescent="0.25">
      <c r="A223" s="26" t="s">
        <v>700</v>
      </c>
      <c r="B223" s="11" t="s">
        <v>701</v>
      </c>
      <c r="C223" s="11" t="s">
        <v>32</v>
      </c>
      <c r="D223" s="11">
        <v>1</v>
      </c>
      <c r="E223" s="23">
        <v>740</v>
      </c>
      <c r="F223" s="24">
        <v>0.28000000000000003</v>
      </c>
      <c r="G223" s="23">
        <f t="shared" si="3"/>
        <v>532.79999999999995</v>
      </c>
    </row>
    <row r="224" spans="1:7" x14ac:dyDescent="0.25">
      <c r="A224" s="26" t="s">
        <v>702</v>
      </c>
      <c r="B224" s="11" t="s">
        <v>703</v>
      </c>
      <c r="C224" s="11" t="s">
        <v>32</v>
      </c>
      <c r="D224" s="11">
        <v>1</v>
      </c>
      <c r="E224" s="23">
        <v>676</v>
      </c>
      <c r="F224" s="24">
        <v>0.28000000000000003</v>
      </c>
      <c r="G224" s="23">
        <f t="shared" si="3"/>
        <v>486.72</v>
      </c>
    </row>
    <row r="225" spans="1:7" x14ac:dyDescent="0.25">
      <c r="A225" s="26" t="s">
        <v>704</v>
      </c>
      <c r="B225" s="11" t="s">
        <v>705</v>
      </c>
      <c r="C225" s="11" t="s">
        <v>32</v>
      </c>
      <c r="D225" s="11">
        <v>1</v>
      </c>
      <c r="E225" s="23">
        <v>1511</v>
      </c>
      <c r="F225" s="24">
        <v>0.28000000000000003</v>
      </c>
      <c r="G225" s="23">
        <f t="shared" si="3"/>
        <v>1087.92</v>
      </c>
    </row>
    <row r="226" spans="1:7" x14ac:dyDescent="0.25">
      <c r="A226" s="26" t="s">
        <v>706</v>
      </c>
      <c r="B226" s="11" t="s">
        <v>707</v>
      </c>
      <c r="C226" s="11" t="s">
        <v>32</v>
      </c>
      <c r="D226" s="11">
        <v>1</v>
      </c>
      <c r="E226" s="23">
        <v>1511</v>
      </c>
      <c r="F226" s="24">
        <v>0.28000000000000003</v>
      </c>
      <c r="G226" s="23">
        <f t="shared" si="3"/>
        <v>1087.92</v>
      </c>
    </row>
    <row r="227" spans="1:7" x14ac:dyDescent="0.25">
      <c r="A227" s="26" t="s">
        <v>708</v>
      </c>
      <c r="B227" s="11" t="s">
        <v>709</v>
      </c>
      <c r="C227" s="11" t="s">
        <v>32</v>
      </c>
      <c r="D227" s="11">
        <v>1</v>
      </c>
      <c r="E227" s="23">
        <v>1085</v>
      </c>
      <c r="F227" s="24">
        <v>0.28000000000000003</v>
      </c>
      <c r="G227" s="23">
        <f t="shared" si="3"/>
        <v>781.2</v>
      </c>
    </row>
    <row r="228" spans="1:7" x14ac:dyDescent="0.25">
      <c r="A228" s="26" t="s">
        <v>710</v>
      </c>
      <c r="B228" s="11" t="s">
        <v>711</v>
      </c>
      <c r="C228" s="11" t="s">
        <v>32</v>
      </c>
      <c r="D228" s="11">
        <v>1</v>
      </c>
      <c r="E228" s="23">
        <v>510</v>
      </c>
      <c r="F228" s="24">
        <v>0.28000000000000003</v>
      </c>
      <c r="G228" s="23">
        <f t="shared" si="3"/>
        <v>367.2</v>
      </c>
    </row>
    <row r="229" spans="1:7" x14ac:dyDescent="0.25">
      <c r="A229" s="26" t="s">
        <v>712</v>
      </c>
      <c r="B229" s="11" t="s">
        <v>713</v>
      </c>
      <c r="C229" s="11" t="s">
        <v>32</v>
      </c>
      <c r="D229" s="11">
        <v>1</v>
      </c>
      <c r="E229" s="23">
        <v>1085</v>
      </c>
      <c r="F229" s="24">
        <v>0.28000000000000003</v>
      </c>
      <c r="G229" s="23">
        <f t="shared" si="3"/>
        <v>781.2</v>
      </c>
    </row>
    <row r="230" spans="1:7" x14ac:dyDescent="0.25">
      <c r="A230" s="26" t="s">
        <v>714</v>
      </c>
      <c r="B230" s="11" t="s">
        <v>715</v>
      </c>
      <c r="C230" s="11" t="s">
        <v>32</v>
      </c>
      <c r="D230" s="11">
        <v>1</v>
      </c>
      <c r="E230" s="23">
        <v>100</v>
      </c>
      <c r="F230" s="24">
        <v>0.27</v>
      </c>
      <c r="G230" s="23">
        <f t="shared" si="3"/>
        <v>73</v>
      </c>
    </row>
    <row r="231" spans="1:7" x14ac:dyDescent="0.25">
      <c r="A231" s="26" t="s">
        <v>716</v>
      </c>
      <c r="B231" s="11" t="s">
        <v>717</v>
      </c>
      <c r="C231" s="11" t="s">
        <v>32</v>
      </c>
      <c r="D231" s="11">
        <v>1</v>
      </c>
      <c r="E231" s="23">
        <v>95</v>
      </c>
      <c r="F231" s="24">
        <v>0.27</v>
      </c>
      <c r="G231" s="23">
        <f t="shared" si="3"/>
        <v>69.349999999999994</v>
      </c>
    </row>
    <row r="232" spans="1:7" x14ac:dyDescent="0.25">
      <c r="A232" s="26" t="s">
        <v>718</v>
      </c>
      <c r="B232" s="11" t="s">
        <v>719</v>
      </c>
      <c r="C232" s="11" t="s">
        <v>32</v>
      </c>
      <c r="D232" s="11">
        <v>1</v>
      </c>
      <c r="E232" s="23">
        <v>564</v>
      </c>
      <c r="F232" s="24">
        <v>0.27</v>
      </c>
      <c r="G232" s="23">
        <f t="shared" si="3"/>
        <v>411.72</v>
      </c>
    </row>
    <row r="233" spans="1:7" x14ac:dyDescent="0.25">
      <c r="A233" s="26" t="s">
        <v>720</v>
      </c>
      <c r="B233" s="11" t="s">
        <v>721</v>
      </c>
      <c r="C233" s="11" t="s">
        <v>32</v>
      </c>
      <c r="D233" s="11">
        <v>1</v>
      </c>
      <c r="E233" s="23">
        <v>60</v>
      </c>
      <c r="F233" s="24">
        <v>0.28000000000000003</v>
      </c>
      <c r="G233" s="23">
        <f t="shared" si="3"/>
        <v>43.2</v>
      </c>
    </row>
    <row r="234" spans="1:7" x14ac:dyDescent="0.25">
      <c r="A234" s="26" t="s">
        <v>722</v>
      </c>
      <c r="B234" s="11" t="s">
        <v>723</v>
      </c>
      <c r="C234" s="11" t="s">
        <v>32</v>
      </c>
      <c r="D234" s="11">
        <v>1</v>
      </c>
      <c r="E234" s="23">
        <v>165</v>
      </c>
      <c r="F234" s="24">
        <v>0.27</v>
      </c>
      <c r="G234" s="23">
        <f t="shared" si="3"/>
        <v>120.45</v>
      </c>
    </row>
    <row r="235" spans="1:7" x14ac:dyDescent="0.25">
      <c r="A235" s="26" t="s">
        <v>724</v>
      </c>
      <c r="B235" s="11" t="s">
        <v>725</v>
      </c>
      <c r="C235" s="11" t="s">
        <v>32</v>
      </c>
      <c r="D235" s="11">
        <v>1</v>
      </c>
      <c r="E235" s="23">
        <v>165</v>
      </c>
      <c r="F235" s="24">
        <v>0.27</v>
      </c>
      <c r="G235" s="23">
        <f t="shared" si="3"/>
        <v>120.45</v>
      </c>
    </row>
    <row r="236" spans="1:7" x14ac:dyDescent="0.25">
      <c r="A236" s="26" t="s">
        <v>726</v>
      </c>
      <c r="B236" s="11" t="s">
        <v>727</v>
      </c>
      <c r="C236" s="11" t="s">
        <v>32</v>
      </c>
      <c r="D236" s="11">
        <v>1</v>
      </c>
      <c r="E236" s="23">
        <v>63</v>
      </c>
      <c r="F236" s="24">
        <v>0.28000000000000003</v>
      </c>
      <c r="G236" s="23">
        <f t="shared" si="3"/>
        <v>45.36</v>
      </c>
    </row>
    <row r="237" spans="1:7" x14ac:dyDescent="0.25">
      <c r="A237" s="26" t="s">
        <v>728</v>
      </c>
      <c r="B237" s="11" t="s">
        <v>729</v>
      </c>
      <c r="C237" s="11" t="s">
        <v>32</v>
      </c>
      <c r="D237" s="11">
        <v>1</v>
      </c>
      <c r="E237" s="23">
        <v>52</v>
      </c>
      <c r="F237" s="24">
        <v>0.28000000000000003</v>
      </c>
      <c r="G237" s="23">
        <f t="shared" si="3"/>
        <v>37.44</v>
      </c>
    </row>
    <row r="238" spans="1:7" x14ac:dyDescent="0.25">
      <c r="A238" s="26" t="s">
        <v>730</v>
      </c>
      <c r="B238" s="11" t="s">
        <v>731</v>
      </c>
      <c r="C238" s="11" t="s">
        <v>32</v>
      </c>
      <c r="D238" s="11">
        <v>1</v>
      </c>
      <c r="E238" s="23">
        <v>63</v>
      </c>
      <c r="F238" s="24">
        <v>0.28000000000000003</v>
      </c>
      <c r="G238" s="23">
        <f t="shared" si="3"/>
        <v>45.36</v>
      </c>
    </row>
    <row r="239" spans="1:7" x14ac:dyDescent="0.25">
      <c r="A239" s="26" t="s">
        <v>732</v>
      </c>
      <c r="B239" s="11" t="s">
        <v>733</v>
      </c>
      <c r="C239" s="11" t="s">
        <v>32</v>
      </c>
      <c r="D239" s="11">
        <v>1</v>
      </c>
      <c r="E239" s="23">
        <v>1209</v>
      </c>
      <c r="F239" s="24">
        <v>0.28000000000000003</v>
      </c>
      <c r="G239" s="23">
        <f t="shared" si="3"/>
        <v>870.48</v>
      </c>
    </row>
    <row r="240" spans="1:7" x14ac:dyDescent="0.25">
      <c r="A240" s="26" t="s">
        <v>734</v>
      </c>
      <c r="B240" s="11" t="s">
        <v>735</v>
      </c>
      <c r="C240" s="11" t="s">
        <v>32</v>
      </c>
      <c r="D240" s="11">
        <v>1</v>
      </c>
      <c r="E240" s="23">
        <v>936</v>
      </c>
      <c r="F240" s="24">
        <v>0.28000000000000003</v>
      </c>
      <c r="G240" s="23">
        <f t="shared" si="3"/>
        <v>673.92</v>
      </c>
    </row>
    <row r="241" spans="1:7" x14ac:dyDescent="0.25">
      <c r="A241" s="26" t="s">
        <v>736</v>
      </c>
      <c r="B241" s="11" t="s">
        <v>737</v>
      </c>
      <c r="C241" s="11" t="s">
        <v>32</v>
      </c>
      <c r="D241" s="11">
        <v>1</v>
      </c>
      <c r="E241" s="23">
        <v>306</v>
      </c>
      <c r="F241" s="24">
        <v>0.28000000000000003</v>
      </c>
      <c r="G241" s="23">
        <f t="shared" si="3"/>
        <v>220.32</v>
      </c>
    </row>
    <row r="242" spans="1:7" x14ac:dyDescent="0.25">
      <c r="A242" s="26" t="s">
        <v>738</v>
      </c>
      <c r="B242" s="11" t="s">
        <v>739</v>
      </c>
      <c r="C242" s="11" t="s">
        <v>32</v>
      </c>
      <c r="D242" s="11">
        <v>1</v>
      </c>
      <c r="E242" s="23">
        <v>374</v>
      </c>
      <c r="F242" s="24">
        <v>0.28000000000000003</v>
      </c>
      <c r="G242" s="23">
        <f t="shared" si="3"/>
        <v>269.27999999999997</v>
      </c>
    </row>
    <row r="243" spans="1:7" x14ac:dyDescent="0.25">
      <c r="A243" s="26" t="s">
        <v>740</v>
      </c>
      <c r="B243" s="11" t="s">
        <v>741</v>
      </c>
      <c r="C243" s="11" t="s">
        <v>32</v>
      </c>
      <c r="D243" s="11">
        <v>1</v>
      </c>
      <c r="E243" s="23">
        <v>632</v>
      </c>
      <c r="F243" s="24">
        <v>0.28000000000000003</v>
      </c>
      <c r="G243" s="23">
        <f t="shared" si="3"/>
        <v>455.04</v>
      </c>
    </row>
    <row r="244" spans="1:7" x14ac:dyDescent="0.25">
      <c r="A244" s="26" t="s">
        <v>742</v>
      </c>
      <c r="B244" s="11" t="s">
        <v>743</v>
      </c>
      <c r="C244" s="11" t="s">
        <v>32</v>
      </c>
      <c r="D244" s="11">
        <v>1</v>
      </c>
      <c r="E244" s="23">
        <v>375</v>
      </c>
      <c r="F244" s="24">
        <v>0.28000000000000003</v>
      </c>
      <c r="G244" s="23">
        <f t="shared" si="3"/>
        <v>270</v>
      </c>
    </row>
    <row r="245" spans="1:7" x14ac:dyDescent="0.25">
      <c r="A245" s="26" t="s">
        <v>744</v>
      </c>
      <c r="B245" s="11" t="s">
        <v>745</v>
      </c>
      <c r="C245" s="11" t="s">
        <v>32</v>
      </c>
      <c r="D245" s="11">
        <v>1</v>
      </c>
      <c r="E245" s="23">
        <v>587</v>
      </c>
      <c r="F245" s="24">
        <v>0.28000000000000003</v>
      </c>
      <c r="G245" s="23">
        <f t="shared" si="3"/>
        <v>422.64</v>
      </c>
    </row>
    <row r="246" spans="1:7" x14ac:dyDescent="0.25">
      <c r="A246" s="26" t="s">
        <v>746</v>
      </c>
      <c r="B246" s="11" t="s">
        <v>747</v>
      </c>
      <c r="C246" s="11" t="s">
        <v>32</v>
      </c>
      <c r="D246" s="11">
        <v>1</v>
      </c>
      <c r="E246" s="23">
        <v>1079</v>
      </c>
      <c r="F246" s="24">
        <v>0.28000000000000003</v>
      </c>
      <c r="G246" s="23">
        <f t="shared" si="3"/>
        <v>776.88</v>
      </c>
    </row>
    <row r="247" spans="1:7" x14ac:dyDescent="0.25">
      <c r="A247" s="26" t="s">
        <v>748</v>
      </c>
      <c r="B247" s="11" t="s">
        <v>749</v>
      </c>
      <c r="C247" s="11" t="s">
        <v>32</v>
      </c>
      <c r="D247" s="11">
        <v>1</v>
      </c>
      <c r="E247" s="23">
        <v>587</v>
      </c>
      <c r="F247" s="24">
        <v>0.28000000000000003</v>
      </c>
      <c r="G247" s="23">
        <f t="shared" si="3"/>
        <v>422.64</v>
      </c>
    </row>
    <row r="248" spans="1:7" x14ac:dyDescent="0.25">
      <c r="A248" s="26" t="s">
        <v>750</v>
      </c>
      <c r="B248" s="11" t="s">
        <v>751</v>
      </c>
      <c r="C248" s="11" t="s">
        <v>32</v>
      </c>
      <c r="D248" s="11">
        <v>1</v>
      </c>
      <c r="E248" s="23">
        <v>1079</v>
      </c>
      <c r="F248" s="24">
        <v>0.28000000000000003</v>
      </c>
      <c r="G248" s="23">
        <f t="shared" si="3"/>
        <v>776.88</v>
      </c>
    </row>
    <row r="249" spans="1:7" x14ac:dyDescent="0.25">
      <c r="A249" s="26" t="s">
        <v>752</v>
      </c>
      <c r="B249" s="11" t="s">
        <v>753</v>
      </c>
      <c r="C249" s="11" t="s">
        <v>32</v>
      </c>
      <c r="D249" s="11">
        <v>1</v>
      </c>
      <c r="E249" s="23">
        <v>1317</v>
      </c>
      <c r="F249" s="24">
        <v>0.28000000000000003</v>
      </c>
      <c r="G249" s="23">
        <f t="shared" si="3"/>
        <v>948.24</v>
      </c>
    </row>
    <row r="250" spans="1:7" x14ac:dyDescent="0.25">
      <c r="A250" s="26" t="s">
        <v>754</v>
      </c>
      <c r="B250" s="11" t="s">
        <v>755</v>
      </c>
      <c r="C250" s="11" t="s">
        <v>32</v>
      </c>
      <c r="D250" s="11">
        <v>1</v>
      </c>
      <c r="E250" s="23">
        <v>1802</v>
      </c>
      <c r="F250" s="24">
        <v>0.28000000000000003</v>
      </c>
      <c r="G250" s="23">
        <f t="shared" si="3"/>
        <v>1297.44</v>
      </c>
    </row>
    <row r="251" spans="1:7" x14ac:dyDescent="0.25">
      <c r="A251" s="26" t="s">
        <v>756</v>
      </c>
      <c r="B251" s="11" t="s">
        <v>757</v>
      </c>
      <c r="C251" s="11" t="s">
        <v>32</v>
      </c>
      <c r="D251" s="11">
        <v>1</v>
      </c>
      <c r="E251" s="23">
        <v>1317</v>
      </c>
      <c r="F251" s="24">
        <v>0.28000000000000003</v>
      </c>
      <c r="G251" s="23">
        <f t="shared" si="3"/>
        <v>948.24</v>
      </c>
    </row>
    <row r="252" spans="1:7" x14ac:dyDescent="0.25">
      <c r="A252" s="26" t="s">
        <v>758</v>
      </c>
      <c r="B252" s="11" t="s">
        <v>759</v>
      </c>
      <c r="C252" s="11" t="s">
        <v>32</v>
      </c>
      <c r="D252" s="11">
        <v>1</v>
      </c>
      <c r="E252" s="23">
        <v>85</v>
      </c>
      <c r="F252" s="24">
        <v>0.28000000000000003</v>
      </c>
      <c r="G252" s="23">
        <f t="shared" si="3"/>
        <v>61.2</v>
      </c>
    </row>
    <row r="253" spans="1:7" x14ac:dyDescent="0.25">
      <c r="A253" s="26" t="s">
        <v>760</v>
      </c>
      <c r="B253" s="11" t="s">
        <v>761</v>
      </c>
      <c r="C253" s="11" t="s">
        <v>32</v>
      </c>
      <c r="D253" s="11">
        <v>1</v>
      </c>
      <c r="E253" s="23">
        <v>85</v>
      </c>
      <c r="F253" s="24">
        <v>0.28000000000000003</v>
      </c>
      <c r="G253" s="23">
        <f t="shared" si="3"/>
        <v>61.2</v>
      </c>
    </row>
    <row r="254" spans="1:7" x14ac:dyDescent="0.25">
      <c r="A254" s="26" t="s">
        <v>762</v>
      </c>
      <c r="B254" s="11" t="s">
        <v>763</v>
      </c>
      <c r="C254" s="11" t="s">
        <v>32</v>
      </c>
      <c r="D254" s="11">
        <v>1</v>
      </c>
      <c r="E254" s="23">
        <v>681</v>
      </c>
      <c r="F254" s="24">
        <v>0.28000000000000003</v>
      </c>
      <c r="G254" s="23">
        <f t="shared" si="3"/>
        <v>490.32</v>
      </c>
    </row>
    <row r="255" spans="1:7" x14ac:dyDescent="0.25">
      <c r="A255" s="26" t="s">
        <v>764</v>
      </c>
      <c r="B255" s="11" t="s">
        <v>765</v>
      </c>
      <c r="C255" s="11" t="s">
        <v>32</v>
      </c>
      <c r="D255" s="11">
        <v>1</v>
      </c>
      <c r="E255" s="23">
        <v>681</v>
      </c>
      <c r="F255" s="24">
        <v>0.28000000000000003</v>
      </c>
      <c r="G255" s="23">
        <f t="shared" si="3"/>
        <v>490.32</v>
      </c>
    </row>
    <row r="256" spans="1:7" x14ac:dyDescent="0.25">
      <c r="A256" s="26" t="s">
        <v>766</v>
      </c>
      <c r="B256" s="11" t="s">
        <v>767</v>
      </c>
      <c r="C256" s="11" t="s">
        <v>32</v>
      </c>
      <c r="D256" s="11">
        <v>1</v>
      </c>
      <c r="E256" s="23">
        <v>666</v>
      </c>
      <c r="F256" s="24">
        <v>0.13</v>
      </c>
      <c r="G256" s="23">
        <f t="shared" si="3"/>
        <v>579.41999999999996</v>
      </c>
    </row>
    <row r="257" spans="1:7" x14ac:dyDescent="0.25">
      <c r="A257" s="26" t="s">
        <v>1639</v>
      </c>
      <c r="B257" s="11" t="s">
        <v>768</v>
      </c>
      <c r="C257" s="11" t="s">
        <v>32</v>
      </c>
      <c r="D257" s="11">
        <v>1</v>
      </c>
      <c r="E257" s="23">
        <v>2246</v>
      </c>
      <c r="F257" s="24">
        <v>0.13</v>
      </c>
      <c r="G257" s="23">
        <f t="shared" si="3"/>
        <v>1954.02</v>
      </c>
    </row>
    <row r="258" spans="1:7" x14ac:dyDescent="0.25">
      <c r="A258" s="26" t="s">
        <v>1640</v>
      </c>
      <c r="B258" s="11" t="s">
        <v>769</v>
      </c>
      <c r="C258" s="11" t="s">
        <v>32</v>
      </c>
      <c r="D258" s="11">
        <v>1</v>
      </c>
      <c r="E258" s="23">
        <v>16242</v>
      </c>
      <c r="F258" s="24">
        <v>0.13</v>
      </c>
      <c r="G258" s="23">
        <f t="shared" si="3"/>
        <v>14130.54</v>
      </c>
    </row>
    <row r="259" spans="1:7" x14ac:dyDescent="0.25">
      <c r="A259" s="26" t="s">
        <v>1641</v>
      </c>
      <c r="B259" s="11" t="s">
        <v>770</v>
      </c>
      <c r="C259" s="11" t="s">
        <v>32</v>
      </c>
      <c r="D259" s="11">
        <v>1</v>
      </c>
      <c r="E259" s="23">
        <v>9096</v>
      </c>
      <c r="F259" s="24">
        <v>0.13</v>
      </c>
      <c r="G259" s="23">
        <f t="shared" si="3"/>
        <v>7913.52</v>
      </c>
    </row>
    <row r="260" spans="1:7" x14ac:dyDescent="0.25">
      <c r="A260" s="26" t="s">
        <v>1642</v>
      </c>
      <c r="B260" s="11" t="s">
        <v>771</v>
      </c>
      <c r="C260" s="11" t="s">
        <v>32</v>
      </c>
      <c r="D260" s="11">
        <v>1</v>
      </c>
      <c r="E260" s="23">
        <v>4548</v>
      </c>
      <c r="F260" s="24">
        <v>0.13</v>
      </c>
      <c r="G260" s="23">
        <f t="shared" si="3"/>
        <v>3956.76</v>
      </c>
    </row>
    <row r="261" spans="1:7" x14ac:dyDescent="0.25">
      <c r="A261" s="26" t="s">
        <v>1643</v>
      </c>
      <c r="B261" s="11" t="s">
        <v>772</v>
      </c>
      <c r="C261" s="11" t="s">
        <v>32</v>
      </c>
      <c r="D261" s="11">
        <v>1</v>
      </c>
      <c r="E261" s="23">
        <v>2729</v>
      </c>
      <c r="F261" s="24">
        <v>0.13</v>
      </c>
      <c r="G261" s="23">
        <f t="shared" si="3"/>
        <v>2374.23</v>
      </c>
    </row>
    <row r="262" spans="1:7" x14ac:dyDescent="0.25">
      <c r="A262" s="26" t="s">
        <v>1644</v>
      </c>
      <c r="B262" s="11" t="s">
        <v>773</v>
      </c>
      <c r="C262" s="11" t="s">
        <v>32</v>
      </c>
      <c r="D262" s="11">
        <v>1</v>
      </c>
      <c r="E262" s="23">
        <v>148</v>
      </c>
      <c r="F262" s="24">
        <v>0.13</v>
      </c>
      <c r="G262" s="23">
        <f t="shared" si="3"/>
        <v>128.76</v>
      </c>
    </row>
    <row r="263" spans="1:7" x14ac:dyDescent="0.25">
      <c r="A263" s="26" t="s">
        <v>1645</v>
      </c>
      <c r="B263" s="11" t="s">
        <v>774</v>
      </c>
      <c r="C263" s="11" t="s">
        <v>32</v>
      </c>
      <c r="D263" s="11">
        <v>1</v>
      </c>
      <c r="E263" s="23">
        <v>539</v>
      </c>
      <c r="F263" s="24">
        <v>0.13</v>
      </c>
      <c r="G263" s="23">
        <f t="shared" si="3"/>
        <v>468.93</v>
      </c>
    </row>
    <row r="264" spans="1:7" x14ac:dyDescent="0.25">
      <c r="A264" s="26" t="s">
        <v>1646</v>
      </c>
      <c r="B264" s="11" t="s">
        <v>775</v>
      </c>
      <c r="C264" s="11" t="s">
        <v>32</v>
      </c>
      <c r="D264" s="11">
        <v>1</v>
      </c>
      <c r="E264" s="23">
        <v>2692</v>
      </c>
      <c r="F264" s="24">
        <v>0.13</v>
      </c>
      <c r="G264" s="23">
        <f t="shared" si="3"/>
        <v>2342.04</v>
      </c>
    </row>
    <row r="265" spans="1:7" x14ac:dyDescent="0.25">
      <c r="A265" s="26" t="s">
        <v>1647</v>
      </c>
      <c r="B265" s="11" t="s">
        <v>776</v>
      </c>
      <c r="C265" s="11" t="s">
        <v>32</v>
      </c>
      <c r="D265" s="11">
        <v>1</v>
      </c>
      <c r="E265" s="23">
        <v>8074</v>
      </c>
      <c r="F265" s="24">
        <v>0.13</v>
      </c>
      <c r="G265" s="23">
        <f t="shared" si="3"/>
        <v>7024.38</v>
      </c>
    </row>
    <row r="266" spans="1:7" x14ac:dyDescent="0.25">
      <c r="A266" s="26" t="s">
        <v>1648</v>
      </c>
      <c r="B266" s="11" t="s">
        <v>777</v>
      </c>
      <c r="C266" s="11" t="s">
        <v>32</v>
      </c>
      <c r="D266" s="11">
        <v>1</v>
      </c>
      <c r="E266" s="23">
        <v>21528</v>
      </c>
      <c r="F266" s="24">
        <v>0.13</v>
      </c>
      <c r="G266" s="23">
        <f t="shared" si="3"/>
        <v>18729.36</v>
      </c>
    </row>
    <row r="267" spans="1:7" x14ac:dyDescent="0.25">
      <c r="A267" s="26" t="s">
        <v>1649</v>
      </c>
      <c r="B267" s="11" t="s">
        <v>778</v>
      </c>
      <c r="C267" s="11" t="s">
        <v>32</v>
      </c>
      <c r="D267" s="11">
        <v>1</v>
      </c>
      <c r="E267" s="23">
        <v>4306</v>
      </c>
      <c r="F267" s="24">
        <v>0.13</v>
      </c>
      <c r="G267" s="23">
        <f t="shared" si="3"/>
        <v>3746.22</v>
      </c>
    </row>
    <row r="268" spans="1:7" x14ac:dyDescent="0.25">
      <c r="A268" s="26" t="s">
        <v>1650</v>
      </c>
      <c r="B268" s="11" t="s">
        <v>779</v>
      </c>
      <c r="C268" s="11" t="s">
        <v>32</v>
      </c>
      <c r="D268" s="11">
        <v>1</v>
      </c>
      <c r="E268" s="23">
        <v>12863</v>
      </c>
      <c r="F268" s="24">
        <v>0.13</v>
      </c>
      <c r="G268" s="23">
        <f t="shared" si="3"/>
        <v>11190.81</v>
      </c>
    </row>
    <row r="269" spans="1:7" x14ac:dyDescent="0.25">
      <c r="A269" s="26" t="s">
        <v>1651</v>
      </c>
      <c r="B269" s="11" t="s">
        <v>780</v>
      </c>
      <c r="C269" s="11" t="s">
        <v>32</v>
      </c>
      <c r="D269" s="11">
        <v>1</v>
      </c>
      <c r="E269" s="23">
        <v>18245</v>
      </c>
      <c r="F269" s="24">
        <v>0.13</v>
      </c>
      <c r="G269" s="23">
        <f t="shared" ref="G269:G332" si="4">ROUND((1-F269)*E269,2)</f>
        <v>15873.15</v>
      </c>
    </row>
    <row r="270" spans="1:7" x14ac:dyDescent="0.25">
      <c r="A270" s="26" t="s">
        <v>1652</v>
      </c>
      <c r="B270" s="11" t="s">
        <v>781</v>
      </c>
      <c r="C270" s="11" t="s">
        <v>32</v>
      </c>
      <c r="D270" s="11">
        <v>1</v>
      </c>
      <c r="E270" s="23">
        <v>23627</v>
      </c>
      <c r="F270" s="24">
        <v>0.13</v>
      </c>
      <c r="G270" s="23">
        <f t="shared" si="4"/>
        <v>20555.490000000002</v>
      </c>
    </row>
    <row r="271" spans="1:7" x14ac:dyDescent="0.25">
      <c r="A271" s="26" t="s">
        <v>1653</v>
      </c>
      <c r="B271" s="11" t="s">
        <v>782</v>
      </c>
      <c r="C271" s="11" t="s">
        <v>32</v>
      </c>
      <c r="D271" s="11">
        <v>1</v>
      </c>
      <c r="E271" s="23">
        <v>27933</v>
      </c>
      <c r="F271" s="24">
        <v>0.13</v>
      </c>
      <c r="G271" s="23">
        <f t="shared" si="4"/>
        <v>24301.71</v>
      </c>
    </row>
    <row r="272" spans="1:7" x14ac:dyDescent="0.25">
      <c r="A272" s="26" t="s">
        <v>1654</v>
      </c>
      <c r="B272" s="11" t="s">
        <v>783</v>
      </c>
      <c r="C272" s="11" t="s">
        <v>32</v>
      </c>
      <c r="D272" s="11">
        <v>1</v>
      </c>
      <c r="E272" s="23">
        <v>5200</v>
      </c>
      <c r="F272" s="24">
        <v>0.1</v>
      </c>
      <c r="G272" s="23">
        <f t="shared" si="4"/>
        <v>4680</v>
      </c>
    </row>
    <row r="273" spans="1:7" x14ac:dyDescent="0.25">
      <c r="A273" s="26" t="s">
        <v>1655</v>
      </c>
      <c r="B273" s="11" t="s">
        <v>784</v>
      </c>
      <c r="C273" s="11" t="s">
        <v>32</v>
      </c>
      <c r="D273" s="11">
        <v>1</v>
      </c>
      <c r="E273" s="23">
        <v>12863</v>
      </c>
      <c r="F273" s="24">
        <v>0.13</v>
      </c>
      <c r="G273" s="23">
        <f t="shared" si="4"/>
        <v>11190.81</v>
      </c>
    </row>
    <row r="274" spans="1:7" x14ac:dyDescent="0.25">
      <c r="A274" s="26" t="s">
        <v>1656</v>
      </c>
      <c r="B274" s="11" t="s">
        <v>785</v>
      </c>
      <c r="C274" s="11" t="s">
        <v>32</v>
      </c>
      <c r="D274" s="11">
        <v>1</v>
      </c>
      <c r="E274" s="23">
        <v>18245</v>
      </c>
      <c r="F274" s="24">
        <v>0.13</v>
      </c>
      <c r="G274" s="23">
        <f t="shared" si="4"/>
        <v>15873.15</v>
      </c>
    </row>
    <row r="275" spans="1:7" x14ac:dyDescent="0.25">
      <c r="A275" s="26" t="s">
        <v>1657</v>
      </c>
      <c r="B275" s="11" t="s">
        <v>786</v>
      </c>
      <c r="C275" s="11" t="s">
        <v>32</v>
      </c>
      <c r="D275" s="11">
        <v>1</v>
      </c>
      <c r="E275" s="23">
        <v>23627</v>
      </c>
      <c r="F275" s="24">
        <v>0.13</v>
      </c>
      <c r="G275" s="23">
        <f t="shared" si="4"/>
        <v>20555.490000000002</v>
      </c>
    </row>
    <row r="276" spans="1:7" x14ac:dyDescent="0.25">
      <c r="A276" s="26" t="s">
        <v>1658</v>
      </c>
      <c r="B276" s="11" t="s">
        <v>787</v>
      </c>
      <c r="C276" s="11" t="s">
        <v>32</v>
      </c>
      <c r="D276" s="11">
        <v>1</v>
      </c>
      <c r="E276" s="23">
        <v>27933</v>
      </c>
      <c r="F276" s="24">
        <v>0.13</v>
      </c>
      <c r="G276" s="23">
        <f t="shared" si="4"/>
        <v>24301.71</v>
      </c>
    </row>
    <row r="277" spans="1:7" x14ac:dyDescent="0.25">
      <c r="A277" s="26" t="s">
        <v>1659</v>
      </c>
      <c r="B277" s="11" t="s">
        <v>788</v>
      </c>
      <c r="C277" s="11" t="s">
        <v>32</v>
      </c>
      <c r="D277" s="11">
        <v>1</v>
      </c>
      <c r="E277" s="23">
        <v>5382</v>
      </c>
      <c r="F277" s="24">
        <v>0.13</v>
      </c>
      <c r="G277" s="23">
        <f t="shared" si="4"/>
        <v>4682.34</v>
      </c>
    </row>
    <row r="278" spans="1:7" x14ac:dyDescent="0.25">
      <c r="A278" s="26" t="s">
        <v>1660</v>
      </c>
      <c r="B278" s="11" t="s">
        <v>789</v>
      </c>
      <c r="C278" s="11" t="s">
        <v>32</v>
      </c>
      <c r="D278" s="11">
        <v>1</v>
      </c>
      <c r="E278" s="23">
        <v>96876</v>
      </c>
      <c r="F278" s="24">
        <v>0.13</v>
      </c>
      <c r="G278" s="23">
        <f t="shared" si="4"/>
        <v>84282.12</v>
      </c>
    </row>
    <row r="279" spans="1:7" x14ac:dyDescent="0.25">
      <c r="A279" s="26" t="s">
        <v>1661</v>
      </c>
      <c r="B279" s="11" t="s">
        <v>790</v>
      </c>
      <c r="C279" s="11" t="s">
        <v>32</v>
      </c>
      <c r="D279" s="11">
        <v>1</v>
      </c>
      <c r="E279" s="23">
        <v>208000</v>
      </c>
      <c r="F279" s="24">
        <v>0.1</v>
      </c>
      <c r="G279" s="23">
        <f t="shared" si="4"/>
        <v>187200</v>
      </c>
    </row>
    <row r="280" spans="1:7" x14ac:dyDescent="0.25">
      <c r="A280" s="26" t="s">
        <v>1662</v>
      </c>
      <c r="B280" s="11" t="s">
        <v>791</v>
      </c>
      <c r="C280" s="11" t="s">
        <v>32</v>
      </c>
      <c r="D280" s="11">
        <v>1</v>
      </c>
      <c r="E280" s="23">
        <v>48438</v>
      </c>
      <c r="F280" s="24">
        <v>0.13</v>
      </c>
      <c r="G280" s="23">
        <f t="shared" si="4"/>
        <v>42141.06</v>
      </c>
    </row>
    <row r="281" spans="1:7" x14ac:dyDescent="0.25">
      <c r="A281" s="26" t="s">
        <v>1663</v>
      </c>
      <c r="B281" s="11" t="s">
        <v>792</v>
      </c>
      <c r="C281" s="11" t="s">
        <v>32</v>
      </c>
      <c r="D281" s="11">
        <v>1</v>
      </c>
      <c r="E281" s="23">
        <v>93600</v>
      </c>
      <c r="F281" s="24">
        <v>0.1</v>
      </c>
      <c r="G281" s="23">
        <f t="shared" si="4"/>
        <v>84240</v>
      </c>
    </row>
    <row r="282" spans="1:7" x14ac:dyDescent="0.25">
      <c r="A282" s="26" t="s">
        <v>1664</v>
      </c>
      <c r="B282" s="11" t="s">
        <v>793</v>
      </c>
      <c r="C282" s="11" t="s">
        <v>32</v>
      </c>
      <c r="D282" s="11">
        <v>1</v>
      </c>
      <c r="E282" s="23">
        <v>208000</v>
      </c>
      <c r="F282" s="24">
        <v>0.1</v>
      </c>
      <c r="G282" s="23">
        <f t="shared" si="4"/>
        <v>187200</v>
      </c>
    </row>
    <row r="283" spans="1:7" x14ac:dyDescent="0.25">
      <c r="A283" s="26" t="s">
        <v>1665</v>
      </c>
      <c r="B283" s="11" t="s">
        <v>794</v>
      </c>
      <c r="C283" s="11" t="s">
        <v>32</v>
      </c>
      <c r="D283" s="11">
        <v>1</v>
      </c>
      <c r="E283" s="23">
        <v>2080</v>
      </c>
      <c r="F283" s="24">
        <v>0.1</v>
      </c>
      <c r="G283" s="23">
        <f t="shared" si="4"/>
        <v>1872</v>
      </c>
    </row>
    <row r="284" spans="1:7" x14ac:dyDescent="0.25">
      <c r="A284" s="26" t="s">
        <v>1666</v>
      </c>
      <c r="B284" s="11" t="s">
        <v>795</v>
      </c>
      <c r="C284" s="11" t="s">
        <v>32</v>
      </c>
      <c r="D284" s="11">
        <v>1</v>
      </c>
      <c r="E284" s="23">
        <v>6459</v>
      </c>
      <c r="F284" s="24">
        <v>0.13</v>
      </c>
      <c r="G284" s="23">
        <f t="shared" si="4"/>
        <v>5619.33</v>
      </c>
    </row>
    <row r="285" spans="1:7" x14ac:dyDescent="0.25">
      <c r="A285" s="26" t="s">
        <v>1667</v>
      </c>
      <c r="B285" s="11" t="s">
        <v>796</v>
      </c>
      <c r="C285" s="11" t="s">
        <v>32</v>
      </c>
      <c r="D285" s="11">
        <v>1</v>
      </c>
      <c r="E285" s="23">
        <v>13940</v>
      </c>
      <c r="F285" s="24">
        <v>0.13</v>
      </c>
      <c r="G285" s="23">
        <f t="shared" si="4"/>
        <v>12127.8</v>
      </c>
    </row>
    <row r="286" spans="1:7" x14ac:dyDescent="0.25">
      <c r="A286" s="26" t="s">
        <v>1668</v>
      </c>
      <c r="B286" s="11" t="s">
        <v>797</v>
      </c>
      <c r="C286" s="11" t="s">
        <v>32</v>
      </c>
      <c r="D286" s="11">
        <v>1</v>
      </c>
      <c r="E286" s="23">
        <v>19322</v>
      </c>
      <c r="F286" s="24">
        <v>0.13</v>
      </c>
      <c r="G286" s="23">
        <f t="shared" si="4"/>
        <v>16810.14</v>
      </c>
    </row>
    <row r="287" spans="1:7" x14ac:dyDescent="0.25">
      <c r="A287" s="26" t="s">
        <v>1669</v>
      </c>
      <c r="B287" s="11" t="s">
        <v>798</v>
      </c>
      <c r="C287" s="11" t="s">
        <v>32</v>
      </c>
      <c r="D287" s="11">
        <v>1</v>
      </c>
      <c r="E287" s="23">
        <v>23627</v>
      </c>
      <c r="F287" s="24">
        <v>0.13</v>
      </c>
      <c r="G287" s="23">
        <f t="shared" si="4"/>
        <v>20555.490000000002</v>
      </c>
    </row>
    <row r="288" spans="1:7" x14ac:dyDescent="0.25">
      <c r="A288" s="26" t="s">
        <v>1670</v>
      </c>
      <c r="B288" s="11" t="s">
        <v>799</v>
      </c>
      <c r="C288" s="11" t="s">
        <v>32</v>
      </c>
      <c r="D288" s="11">
        <v>1</v>
      </c>
      <c r="E288" s="23">
        <v>3230</v>
      </c>
      <c r="F288" s="24">
        <v>0.13</v>
      </c>
      <c r="G288" s="23">
        <f t="shared" si="4"/>
        <v>2810.1</v>
      </c>
    </row>
    <row r="289" spans="1:7" x14ac:dyDescent="0.25">
      <c r="A289" s="26" t="s">
        <v>1671</v>
      </c>
      <c r="B289" s="11" t="s">
        <v>800</v>
      </c>
      <c r="C289" s="11" t="s">
        <v>32</v>
      </c>
      <c r="D289" s="11">
        <v>1</v>
      </c>
      <c r="E289" s="23">
        <v>6459</v>
      </c>
      <c r="F289" s="24">
        <v>0.13</v>
      </c>
      <c r="G289" s="23">
        <f t="shared" si="4"/>
        <v>5619.33</v>
      </c>
    </row>
    <row r="290" spans="1:7" x14ac:dyDescent="0.25">
      <c r="A290" s="26" t="s">
        <v>1672</v>
      </c>
      <c r="B290" s="11" t="s">
        <v>801</v>
      </c>
      <c r="C290" s="11" t="s">
        <v>32</v>
      </c>
      <c r="D290" s="11">
        <v>1</v>
      </c>
      <c r="E290" s="23">
        <v>13940</v>
      </c>
      <c r="F290" s="24">
        <v>0.13</v>
      </c>
      <c r="G290" s="23">
        <f t="shared" si="4"/>
        <v>12127.8</v>
      </c>
    </row>
    <row r="291" spans="1:7" x14ac:dyDescent="0.25">
      <c r="A291" s="26" t="s">
        <v>1673</v>
      </c>
      <c r="B291" s="11" t="s">
        <v>802</v>
      </c>
      <c r="C291" s="11" t="s">
        <v>32</v>
      </c>
      <c r="D291" s="11">
        <v>1</v>
      </c>
      <c r="E291" s="23">
        <v>19322</v>
      </c>
      <c r="F291" s="24">
        <v>0.13</v>
      </c>
      <c r="G291" s="23">
        <f t="shared" si="4"/>
        <v>16810.14</v>
      </c>
    </row>
    <row r="292" spans="1:7" x14ac:dyDescent="0.25">
      <c r="A292" s="26" t="s">
        <v>1674</v>
      </c>
      <c r="B292" s="11" t="s">
        <v>803</v>
      </c>
      <c r="C292" s="11" t="s">
        <v>32</v>
      </c>
      <c r="D292" s="11">
        <v>1</v>
      </c>
      <c r="E292" s="23">
        <v>23627</v>
      </c>
      <c r="F292" s="24">
        <v>0.13</v>
      </c>
      <c r="G292" s="23">
        <f t="shared" si="4"/>
        <v>20555.490000000002</v>
      </c>
    </row>
    <row r="293" spans="1:7" x14ac:dyDescent="0.25">
      <c r="A293" s="26" t="s">
        <v>1675</v>
      </c>
      <c r="B293" s="11" t="s">
        <v>804</v>
      </c>
      <c r="C293" s="11" t="s">
        <v>32</v>
      </c>
      <c r="D293" s="11">
        <v>1</v>
      </c>
      <c r="E293" s="23">
        <v>3230</v>
      </c>
      <c r="F293" s="24">
        <v>0.13</v>
      </c>
      <c r="G293" s="23">
        <f t="shared" si="4"/>
        <v>2810.1</v>
      </c>
    </row>
    <row r="294" spans="1:7" x14ac:dyDescent="0.25">
      <c r="A294" s="26" t="s">
        <v>1676</v>
      </c>
      <c r="B294" s="11" t="s">
        <v>805</v>
      </c>
      <c r="C294" s="11" t="s">
        <v>32</v>
      </c>
      <c r="D294" s="11">
        <v>1</v>
      </c>
      <c r="E294" s="23">
        <v>48438</v>
      </c>
      <c r="F294" s="24">
        <v>0.13</v>
      </c>
      <c r="G294" s="23">
        <f t="shared" si="4"/>
        <v>42141.06</v>
      </c>
    </row>
    <row r="295" spans="1:7" x14ac:dyDescent="0.25">
      <c r="A295" s="26" t="s">
        <v>1677</v>
      </c>
      <c r="B295" s="11" t="s">
        <v>806</v>
      </c>
      <c r="C295" s="11" t="s">
        <v>32</v>
      </c>
      <c r="D295" s="11">
        <v>1</v>
      </c>
      <c r="E295" s="23">
        <v>64584</v>
      </c>
      <c r="F295" s="24">
        <v>0.13</v>
      </c>
      <c r="G295" s="23">
        <f t="shared" si="4"/>
        <v>56188.08</v>
      </c>
    </row>
    <row r="296" spans="1:7" x14ac:dyDescent="0.25">
      <c r="A296" s="26" t="s">
        <v>1678</v>
      </c>
      <c r="B296" s="11" t="s">
        <v>807</v>
      </c>
      <c r="C296" s="11" t="s">
        <v>32</v>
      </c>
      <c r="D296" s="11">
        <v>1</v>
      </c>
      <c r="E296" s="23">
        <v>161460</v>
      </c>
      <c r="F296" s="24">
        <v>0.13</v>
      </c>
      <c r="G296" s="23">
        <f t="shared" si="4"/>
        <v>140470.20000000001</v>
      </c>
    </row>
    <row r="297" spans="1:7" x14ac:dyDescent="0.25">
      <c r="A297" s="26" t="s">
        <v>1679</v>
      </c>
      <c r="B297" s="11" t="s">
        <v>808</v>
      </c>
      <c r="C297" s="11" t="s">
        <v>32</v>
      </c>
      <c r="D297" s="11">
        <v>1</v>
      </c>
      <c r="E297" s="23">
        <v>96876</v>
      </c>
      <c r="F297" s="24">
        <v>0.13</v>
      </c>
      <c r="G297" s="23">
        <f t="shared" si="4"/>
        <v>84282.12</v>
      </c>
    </row>
    <row r="298" spans="1:7" x14ac:dyDescent="0.25">
      <c r="A298" s="26" t="s">
        <v>1680</v>
      </c>
      <c r="B298" s="11" t="s">
        <v>809</v>
      </c>
      <c r="C298" s="11" t="s">
        <v>32</v>
      </c>
      <c r="D298" s="11">
        <v>1</v>
      </c>
      <c r="E298" s="23">
        <v>215280</v>
      </c>
      <c r="F298" s="24">
        <v>0.74</v>
      </c>
      <c r="G298" s="23">
        <f t="shared" si="4"/>
        <v>55972.800000000003</v>
      </c>
    </row>
    <row r="299" spans="1:7" x14ac:dyDescent="0.25">
      <c r="A299" s="26" t="s">
        <v>1681</v>
      </c>
      <c r="B299" s="11" t="s">
        <v>810</v>
      </c>
      <c r="C299" s="11" t="s">
        <v>32</v>
      </c>
      <c r="D299" s="11">
        <v>1</v>
      </c>
      <c r="E299" s="23">
        <v>129168</v>
      </c>
      <c r="F299" s="24">
        <v>0.13</v>
      </c>
      <c r="G299" s="23">
        <f t="shared" si="4"/>
        <v>112376.16</v>
      </c>
    </row>
    <row r="300" spans="1:7" x14ac:dyDescent="0.25">
      <c r="A300" s="26" t="s">
        <v>1682</v>
      </c>
      <c r="B300" s="11" t="s">
        <v>811</v>
      </c>
      <c r="C300" s="11" t="s">
        <v>32</v>
      </c>
      <c r="D300" s="11">
        <v>1</v>
      </c>
      <c r="E300" s="23">
        <v>1040</v>
      </c>
      <c r="F300" s="24">
        <v>0.1</v>
      </c>
      <c r="G300" s="23">
        <f t="shared" si="4"/>
        <v>936</v>
      </c>
    </row>
    <row r="301" spans="1:7" x14ac:dyDescent="0.25">
      <c r="A301" s="26" t="s">
        <v>1683</v>
      </c>
      <c r="B301" s="11" t="s">
        <v>812</v>
      </c>
      <c r="C301" s="11" t="s">
        <v>32</v>
      </c>
      <c r="D301" s="11">
        <v>1</v>
      </c>
      <c r="E301" s="23">
        <v>413</v>
      </c>
      <c r="F301" s="24">
        <v>0.13</v>
      </c>
      <c r="G301" s="23">
        <f t="shared" si="4"/>
        <v>359.31</v>
      </c>
    </row>
    <row r="302" spans="1:7" x14ac:dyDescent="0.25">
      <c r="A302" s="26" t="s">
        <v>1684</v>
      </c>
      <c r="B302" s="11" t="s">
        <v>813</v>
      </c>
      <c r="C302" s="11" t="s">
        <v>32</v>
      </c>
      <c r="D302" s="11">
        <v>1</v>
      </c>
      <c r="E302" s="23">
        <v>552</v>
      </c>
      <c r="F302" s="24">
        <v>0.13</v>
      </c>
      <c r="G302" s="23">
        <f t="shared" si="4"/>
        <v>480.24</v>
      </c>
    </row>
    <row r="303" spans="1:7" x14ac:dyDescent="0.25">
      <c r="A303" s="26" t="s">
        <v>814</v>
      </c>
      <c r="B303" s="11" t="s">
        <v>815</v>
      </c>
      <c r="C303" s="11" t="s">
        <v>32</v>
      </c>
      <c r="D303" s="11">
        <v>1</v>
      </c>
      <c r="E303" s="23">
        <v>58919</v>
      </c>
      <c r="F303" s="24">
        <v>0.13</v>
      </c>
      <c r="G303" s="23">
        <f t="shared" si="4"/>
        <v>51259.53</v>
      </c>
    </row>
    <row r="304" spans="1:7" x14ac:dyDescent="0.25">
      <c r="A304" s="26" t="s">
        <v>816</v>
      </c>
      <c r="B304" s="11" t="s">
        <v>817</v>
      </c>
      <c r="C304" s="11" t="s">
        <v>32</v>
      </c>
      <c r="D304" s="11">
        <v>1</v>
      </c>
      <c r="E304" s="23">
        <v>53157</v>
      </c>
      <c r="F304" s="24">
        <v>0.13</v>
      </c>
      <c r="G304" s="23">
        <f t="shared" si="4"/>
        <v>46246.59</v>
      </c>
    </row>
    <row r="305" spans="1:7" x14ac:dyDescent="0.25">
      <c r="A305" s="26" t="s">
        <v>818</v>
      </c>
      <c r="B305" s="11" t="s">
        <v>819</v>
      </c>
      <c r="C305" s="11" t="s">
        <v>32</v>
      </c>
      <c r="D305" s="11">
        <v>1</v>
      </c>
      <c r="E305" s="23">
        <v>36254</v>
      </c>
      <c r="F305" s="24">
        <v>0.13</v>
      </c>
      <c r="G305" s="23">
        <f t="shared" si="4"/>
        <v>31540.98</v>
      </c>
    </row>
    <row r="306" spans="1:7" x14ac:dyDescent="0.25">
      <c r="A306" s="26" t="s">
        <v>820</v>
      </c>
      <c r="B306" s="11" t="s">
        <v>821</v>
      </c>
      <c r="C306" s="11" t="s">
        <v>32</v>
      </c>
      <c r="D306" s="11">
        <v>1</v>
      </c>
      <c r="E306" s="23">
        <v>51335</v>
      </c>
      <c r="F306" s="24">
        <v>0.13</v>
      </c>
      <c r="G306" s="23">
        <f t="shared" si="4"/>
        <v>44661.45</v>
      </c>
    </row>
    <row r="307" spans="1:7" x14ac:dyDescent="0.25">
      <c r="A307" s="26" t="s">
        <v>822</v>
      </c>
      <c r="B307" s="11" t="s">
        <v>823</v>
      </c>
      <c r="C307" s="11" t="s">
        <v>32</v>
      </c>
      <c r="D307" s="11">
        <v>1</v>
      </c>
      <c r="E307" s="23">
        <v>32541</v>
      </c>
      <c r="F307" s="24">
        <v>0.13</v>
      </c>
      <c r="G307" s="23">
        <f t="shared" si="4"/>
        <v>28310.67</v>
      </c>
    </row>
    <row r="308" spans="1:7" x14ac:dyDescent="0.25">
      <c r="A308" s="26" t="s">
        <v>824</v>
      </c>
      <c r="B308" s="11" t="s">
        <v>825</v>
      </c>
      <c r="C308" s="11" t="s">
        <v>32</v>
      </c>
      <c r="D308" s="11">
        <v>1</v>
      </c>
      <c r="E308" s="23">
        <v>58988</v>
      </c>
      <c r="F308" s="24">
        <v>0.13</v>
      </c>
      <c r="G308" s="23">
        <f t="shared" si="4"/>
        <v>51319.56</v>
      </c>
    </row>
    <row r="309" spans="1:7" x14ac:dyDescent="0.25">
      <c r="A309" s="26" t="s">
        <v>826</v>
      </c>
      <c r="B309" s="11" t="s">
        <v>827</v>
      </c>
      <c r="C309" s="11" t="s">
        <v>32</v>
      </c>
      <c r="D309" s="11">
        <v>1</v>
      </c>
      <c r="E309" s="23">
        <v>22700</v>
      </c>
      <c r="F309" s="24">
        <v>0.13</v>
      </c>
      <c r="G309" s="23">
        <f t="shared" si="4"/>
        <v>19749</v>
      </c>
    </row>
    <row r="310" spans="1:7" x14ac:dyDescent="0.25">
      <c r="A310" s="26" t="s">
        <v>828</v>
      </c>
      <c r="B310" s="11" t="s">
        <v>829</v>
      </c>
      <c r="C310" s="11" t="s">
        <v>32</v>
      </c>
      <c r="D310" s="11">
        <v>1</v>
      </c>
      <c r="E310" s="23">
        <v>32938</v>
      </c>
      <c r="F310" s="24">
        <v>0.13</v>
      </c>
      <c r="G310" s="23">
        <f t="shared" si="4"/>
        <v>28656.06</v>
      </c>
    </row>
    <row r="311" spans="1:7" x14ac:dyDescent="0.25">
      <c r="A311" s="26" t="s">
        <v>830</v>
      </c>
      <c r="B311" s="11" t="s">
        <v>831</v>
      </c>
      <c r="C311" s="11" t="s">
        <v>32</v>
      </c>
      <c r="D311" s="11">
        <v>1</v>
      </c>
      <c r="E311" s="23">
        <v>56113</v>
      </c>
      <c r="F311" s="24">
        <v>0.13</v>
      </c>
      <c r="G311" s="23">
        <f t="shared" si="4"/>
        <v>48818.31</v>
      </c>
    </row>
    <row r="312" spans="1:7" x14ac:dyDescent="0.25">
      <c r="A312" s="26" t="s">
        <v>832</v>
      </c>
      <c r="B312" s="11" t="s">
        <v>833</v>
      </c>
      <c r="C312" s="11" t="s">
        <v>32</v>
      </c>
      <c r="D312" s="11">
        <v>1</v>
      </c>
      <c r="E312" s="23">
        <v>55169</v>
      </c>
      <c r="F312" s="24">
        <v>0.13</v>
      </c>
      <c r="G312" s="23">
        <f t="shared" si="4"/>
        <v>47997.03</v>
      </c>
    </row>
    <row r="313" spans="1:7" x14ac:dyDescent="0.25">
      <c r="A313" s="26" t="s">
        <v>834</v>
      </c>
      <c r="B313" s="11" t="s">
        <v>835</v>
      </c>
      <c r="C313" s="11" t="s">
        <v>32</v>
      </c>
      <c r="D313" s="11">
        <v>1</v>
      </c>
      <c r="E313" s="23">
        <v>53344</v>
      </c>
      <c r="F313" s="24">
        <v>0.13</v>
      </c>
      <c r="G313" s="23">
        <f t="shared" si="4"/>
        <v>46409.279999999999</v>
      </c>
    </row>
    <row r="314" spans="1:7" x14ac:dyDescent="0.25">
      <c r="A314" s="26" t="s">
        <v>836</v>
      </c>
      <c r="B314" s="11" t="s">
        <v>837</v>
      </c>
      <c r="C314" s="11" t="s">
        <v>32</v>
      </c>
      <c r="D314" s="11">
        <v>1</v>
      </c>
      <c r="E314" s="23">
        <v>19826</v>
      </c>
      <c r="F314" s="24">
        <v>0.13</v>
      </c>
      <c r="G314" s="23">
        <f t="shared" si="4"/>
        <v>17248.62</v>
      </c>
    </row>
    <row r="315" spans="1:7" x14ac:dyDescent="0.25">
      <c r="A315" s="26" t="s">
        <v>838</v>
      </c>
      <c r="B315" s="11" t="s">
        <v>839</v>
      </c>
      <c r="C315" s="11" t="s">
        <v>32</v>
      </c>
      <c r="D315" s="11">
        <v>1</v>
      </c>
      <c r="E315" s="23">
        <v>31338</v>
      </c>
      <c r="F315" s="24">
        <v>0.13</v>
      </c>
      <c r="G315" s="23">
        <f t="shared" si="4"/>
        <v>27264.06</v>
      </c>
    </row>
    <row r="316" spans="1:7" x14ac:dyDescent="0.25">
      <c r="A316" s="26" t="s">
        <v>840</v>
      </c>
      <c r="B316" s="11" t="s">
        <v>841</v>
      </c>
      <c r="C316" s="11" t="s">
        <v>32</v>
      </c>
      <c r="D316" s="11">
        <v>1</v>
      </c>
      <c r="E316" s="23">
        <v>33382</v>
      </c>
      <c r="F316" s="24">
        <v>0.13</v>
      </c>
      <c r="G316" s="23">
        <f t="shared" si="4"/>
        <v>29042.34</v>
      </c>
    </row>
    <row r="317" spans="1:7" x14ac:dyDescent="0.25">
      <c r="A317" s="26" t="s">
        <v>842</v>
      </c>
      <c r="B317" s="11" t="s">
        <v>843</v>
      </c>
      <c r="C317" s="11" t="s">
        <v>32</v>
      </c>
      <c r="D317" s="11">
        <v>1</v>
      </c>
      <c r="E317" s="23">
        <v>39644</v>
      </c>
      <c r="F317" s="24">
        <v>0.13</v>
      </c>
      <c r="G317" s="23">
        <f t="shared" si="4"/>
        <v>34490.28</v>
      </c>
    </row>
    <row r="318" spans="1:7" x14ac:dyDescent="0.25">
      <c r="A318" s="26" t="s">
        <v>844</v>
      </c>
      <c r="B318" s="11" t="s">
        <v>845</v>
      </c>
      <c r="C318" s="11" t="s">
        <v>32</v>
      </c>
      <c r="D318" s="11">
        <v>1</v>
      </c>
      <c r="E318" s="23">
        <v>43719</v>
      </c>
      <c r="F318" s="24">
        <v>0.13</v>
      </c>
      <c r="G318" s="23">
        <f t="shared" si="4"/>
        <v>38035.53</v>
      </c>
    </row>
    <row r="319" spans="1:7" x14ac:dyDescent="0.25">
      <c r="A319" s="26" t="s">
        <v>846</v>
      </c>
      <c r="B319" s="11" t="s">
        <v>847</v>
      </c>
      <c r="C319" s="11" t="s">
        <v>32</v>
      </c>
      <c r="D319" s="11">
        <v>1</v>
      </c>
      <c r="E319" s="23">
        <v>48529</v>
      </c>
      <c r="F319" s="24">
        <v>0.13</v>
      </c>
      <c r="G319" s="23">
        <f t="shared" si="4"/>
        <v>42220.23</v>
      </c>
    </row>
    <row r="320" spans="1:7" x14ac:dyDescent="0.25">
      <c r="A320" s="26" t="s">
        <v>848</v>
      </c>
      <c r="B320" s="11" t="s">
        <v>849</v>
      </c>
      <c r="C320" s="11" t="s">
        <v>32</v>
      </c>
      <c r="D320" s="11">
        <v>1</v>
      </c>
      <c r="E320" s="23">
        <v>53344</v>
      </c>
      <c r="F320" s="24">
        <v>0.13</v>
      </c>
      <c r="G320" s="23">
        <f t="shared" si="4"/>
        <v>46409.279999999999</v>
      </c>
    </row>
    <row r="321" spans="1:7" x14ac:dyDescent="0.25">
      <c r="A321" s="26" t="s">
        <v>850</v>
      </c>
      <c r="B321" s="11" t="s">
        <v>851</v>
      </c>
      <c r="C321" s="11" t="s">
        <v>32</v>
      </c>
      <c r="D321" s="11">
        <v>1</v>
      </c>
      <c r="E321" s="23">
        <v>56113</v>
      </c>
      <c r="F321" s="24">
        <v>0.13</v>
      </c>
      <c r="G321" s="23">
        <f t="shared" si="4"/>
        <v>48818.31</v>
      </c>
    </row>
    <row r="322" spans="1:7" x14ac:dyDescent="0.25">
      <c r="A322" s="26" t="s">
        <v>852</v>
      </c>
      <c r="B322" s="11" t="s">
        <v>853</v>
      </c>
      <c r="C322" s="11" t="s">
        <v>32</v>
      </c>
      <c r="D322" s="11">
        <v>1</v>
      </c>
      <c r="E322" s="23">
        <v>50353</v>
      </c>
      <c r="F322" s="24">
        <v>0.13</v>
      </c>
      <c r="G322" s="23">
        <f t="shared" si="4"/>
        <v>43807.11</v>
      </c>
    </row>
    <row r="323" spans="1:7" x14ac:dyDescent="0.25">
      <c r="A323" s="26" t="s">
        <v>854</v>
      </c>
      <c r="B323" s="11" t="s">
        <v>855</v>
      </c>
      <c r="C323" s="11" t="s">
        <v>32</v>
      </c>
      <c r="D323" s="11">
        <v>1</v>
      </c>
      <c r="E323" s="23">
        <v>19826</v>
      </c>
      <c r="F323" s="24">
        <v>0.13</v>
      </c>
      <c r="G323" s="23">
        <f t="shared" si="4"/>
        <v>17248.62</v>
      </c>
    </row>
    <row r="324" spans="1:7" x14ac:dyDescent="0.25">
      <c r="A324" s="26" t="s">
        <v>856</v>
      </c>
      <c r="B324" s="11" t="s">
        <v>857</v>
      </c>
      <c r="C324" s="11" t="s">
        <v>32</v>
      </c>
      <c r="D324" s="11">
        <v>1</v>
      </c>
      <c r="E324" s="23">
        <v>23174</v>
      </c>
      <c r="F324" s="24">
        <v>0.13</v>
      </c>
      <c r="G324" s="23">
        <f t="shared" si="4"/>
        <v>20161.38</v>
      </c>
    </row>
    <row r="325" spans="1:7" x14ac:dyDescent="0.25">
      <c r="A325" s="26" t="s">
        <v>858</v>
      </c>
      <c r="B325" s="11" t="s">
        <v>859</v>
      </c>
      <c r="C325" s="11" t="s">
        <v>32</v>
      </c>
      <c r="D325" s="11">
        <v>1</v>
      </c>
      <c r="E325" s="23">
        <v>41394</v>
      </c>
      <c r="F325" s="24">
        <v>0.13</v>
      </c>
      <c r="G325" s="23">
        <f t="shared" si="4"/>
        <v>36012.78</v>
      </c>
    </row>
    <row r="326" spans="1:7" x14ac:dyDescent="0.25">
      <c r="A326" s="26" t="s">
        <v>860</v>
      </c>
      <c r="B326" s="11" t="s">
        <v>861</v>
      </c>
      <c r="C326" s="11" t="s">
        <v>32</v>
      </c>
      <c r="D326" s="11">
        <v>1</v>
      </c>
      <c r="E326" s="23">
        <v>29734</v>
      </c>
      <c r="F326" s="24">
        <v>0.13</v>
      </c>
      <c r="G326" s="23">
        <f t="shared" si="4"/>
        <v>25868.58</v>
      </c>
    </row>
    <row r="327" spans="1:7" x14ac:dyDescent="0.25">
      <c r="A327" s="26" t="s">
        <v>862</v>
      </c>
      <c r="B327" s="11" t="s">
        <v>863</v>
      </c>
      <c r="C327" s="11" t="s">
        <v>32</v>
      </c>
      <c r="D327" s="11">
        <v>1</v>
      </c>
      <c r="E327" s="23">
        <v>26524</v>
      </c>
      <c r="F327" s="24">
        <v>0.13</v>
      </c>
      <c r="G327" s="23">
        <f t="shared" si="4"/>
        <v>23075.88</v>
      </c>
    </row>
    <row r="328" spans="1:7" x14ac:dyDescent="0.25">
      <c r="A328" s="26" t="s">
        <v>864</v>
      </c>
      <c r="B328" s="11" t="s">
        <v>865</v>
      </c>
      <c r="C328" s="11" t="s">
        <v>32</v>
      </c>
      <c r="D328" s="11">
        <v>1</v>
      </c>
      <c r="E328" s="23">
        <v>27395</v>
      </c>
      <c r="F328" s="24">
        <v>0.13</v>
      </c>
      <c r="G328" s="23">
        <f t="shared" si="4"/>
        <v>23833.65</v>
      </c>
    </row>
    <row r="329" spans="1:7" x14ac:dyDescent="0.25">
      <c r="A329" s="26" t="s">
        <v>866</v>
      </c>
      <c r="B329" s="11" t="s">
        <v>867</v>
      </c>
      <c r="C329" s="11" t="s">
        <v>32</v>
      </c>
      <c r="D329" s="11">
        <v>1</v>
      </c>
      <c r="E329" s="23">
        <v>30607</v>
      </c>
      <c r="F329" s="24">
        <v>0.13</v>
      </c>
      <c r="G329" s="23">
        <f t="shared" si="4"/>
        <v>26628.09</v>
      </c>
    </row>
    <row r="330" spans="1:7" x14ac:dyDescent="0.25">
      <c r="A330" s="26" t="s">
        <v>868</v>
      </c>
      <c r="B330" s="11" t="s">
        <v>869</v>
      </c>
      <c r="C330" s="11" t="s">
        <v>32</v>
      </c>
      <c r="D330" s="11">
        <v>1</v>
      </c>
      <c r="E330" s="23">
        <v>31478</v>
      </c>
      <c r="F330" s="24">
        <v>0.13</v>
      </c>
      <c r="G330" s="23">
        <f t="shared" si="4"/>
        <v>27385.86</v>
      </c>
    </row>
    <row r="331" spans="1:7" x14ac:dyDescent="0.25">
      <c r="A331" s="26" t="s">
        <v>870</v>
      </c>
      <c r="B331" s="11" t="s">
        <v>871</v>
      </c>
      <c r="C331" s="11" t="s">
        <v>32</v>
      </c>
      <c r="D331" s="11">
        <v>1</v>
      </c>
      <c r="E331" s="23">
        <v>33382</v>
      </c>
      <c r="F331" s="24">
        <v>0.13</v>
      </c>
      <c r="G331" s="23">
        <f t="shared" si="4"/>
        <v>29042.34</v>
      </c>
    </row>
    <row r="332" spans="1:7" x14ac:dyDescent="0.25">
      <c r="A332" s="26" t="s">
        <v>872</v>
      </c>
      <c r="B332" s="11" t="s">
        <v>873</v>
      </c>
      <c r="C332" s="11" t="s">
        <v>32</v>
      </c>
      <c r="D332" s="11">
        <v>1</v>
      </c>
      <c r="E332" s="23">
        <v>34246</v>
      </c>
      <c r="F332" s="24">
        <v>0.13</v>
      </c>
      <c r="G332" s="23">
        <f t="shared" si="4"/>
        <v>29794.02</v>
      </c>
    </row>
    <row r="333" spans="1:7" x14ac:dyDescent="0.25">
      <c r="A333" s="26" t="s">
        <v>874</v>
      </c>
      <c r="B333" s="11" t="s">
        <v>875</v>
      </c>
      <c r="C333" s="11" t="s">
        <v>32</v>
      </c>
      <c r="D333" s="11">
        <v>1</v>
      </c>
      <c r="E333" s="23">
        <v>38190</v>
      </c>
      <c r="F333" s="24">
        <v>0.13</v>
      </c>
      <c r="G333" s="23">
        <f t="shared" ref="G333:G396" si="5">ROUND((1-F333)*E333,2)</f>
        <v>33225.300000000003</v>
      </c>
    </row>
    <row r="334" spans="1:7" x14ac:dyDescent="0.25">
      <c r="A334" s="26" t="s">
        <v>876</v>
      </c>
      <c r="B334" s="11" t="s">
        <v>877</v>
      </c>
      <c r="C334" s="11" t="s">
        <v>32</v>
      </c>
      <c r="D334" s="11">
        <v>1</v>
      </c>
      <c r="E334" s="23">
        <v>39644</v>
      </c>
      <c r="F334" s="24">
        <v>0.13</v>
      </c>
      <c r="G334" s="23">
        <f t="shared" si="5"/>
        <v>34490.28</v>
      </c>
    </row>
    <row r="335" spans="1:7" x14ac:dyDescent="0.25">
      <c r="A335" s="26" t="s">
        <v>878</v>
      </c>
      <c r="B335" s="11" t="s">
        <v>879</v>
      </c>
      <c r="C335" s="11" t="s">
        <v>32</v>
      </c>
      <c r="D335" s="11">
        <v>1</v>
      </c>
      <c r="E335" s="23">
        <v>43719</v>
      </c>
      <c r="F335" s="24">
        <v>0.13</v>
      </c>
      <c r="G335" s="23">
        <f t="shared" si="5"/>
        <v>38035.53</v>
      </c>
    </row>
    <row r="336" spans="1:7" x14ac:dyDescent="0.25">
      <c r="A336" s="26" t="s">
        <v>880</v>
      </c>
      <c r="B336" s="11" t="s">
        <v>881</v>
      </c>
      <c r="C336" s="11" t="s">
        <v>32</v>
      </c>
      <c r="D336" s="11">
        <v>1</v>
      </c>
      <c r="E336" s="23">
        <v>45543</v>
      </c>
      <c r="F336" s="24">
        <v>0.13</v>
      </c>
      <c r="G336" s="23">
        <f t="shared" si="5"/>
        <v>39622.410000000003</v>
      </c>
    </row>
    <row r="337" spans="1:7" x14ac:dyDescent="0.25">
      <c r="A337" s="26" t="s">
        <v>882</v>
      </c>
      <c r="B337" s="11" t="s">
        <v>883</v>
      </c>
      <c r="C337" s="11" t="s">
        <v>32</v>
      </c>
      <c r="D337" s="11">
        <v>1</v>
      </c>
      <c r="E337" s="23">
        <v>48529</v>
      </c>
      <c r="F337" s="24">
        <v>0.13</v>
      </c>
      <c r="G337" s="23">
        <f t="shared" si="5"/>
        <v>42220.23</v>
      </c>
    </row>
    <row r="338" spans="1:7" x14ac:dyDescent="0.25">
      <c r="A338" s="26" t="s">
        <v>884</v>
      </c>
      <c r="B338" s="11" t="s">
        <v>885</v>
      </c>
      <c r="C338" s="11" t="s">
        <v>32</v>
      </c>
      <c r="D338" s="11">
        <v>1</v>
      </c>
      <c r="E338" s="23">
        <v>50353</v>
      </c>
      <c r="F338" s="24">
        <v>0.13</v>
      </c>
      <c r="G338" s="23">
        <f t="shared" si="5"/>
        <v>43807.11</v>
      </c>
    </row>
    <row r="339" spans="1:7" x14ac:dyDescent="0.25">
      <c r="A339" s="26" t="s">
        <v>886</v>
      </c>
      <c r="B339" s="11" t="s">
        <v>887</v>
      </c>
      <c r="C339" s="11" t="s">
        <v>32</v>
      </c>
      <c r="D339" s="11">
        <v>1</v>
      </c>
      <c r="E339" s="23">
        <v>36724</v>
      </c>
      <c r="F339" s="24">
        <v>0.13</v>
      </c>
      <c r="G339" s="23">
        <f t="shared" si="5"/>
        <v>31949.88</v>
      </c>
    </row>
    <row r="340" spans="1:7" x14ac:dyDescent="0.25">
      <c r="A340" s="26" t="s">
        <v>888</v>
      </c>
      <c r="B340" s="11" t="s">
        <v>889</v>
      </c>
      <c r="C340" s="11" t="s">
        <v>32</v>
      </c>
      <c r="D340" s="11">
        <v>1</v>
      </c>
      <c r="E340" s="23">
        <v>46487</v>
      </c>
      <c r="F340" s="24">
        <v>0.13</v>
      </c>
      <c r="G340" s="23">
        <f t="shared" si="5"/>
        <v>40443.69</v>
      </c>
    </row>
    <row r="341" spans="1:7" x14ac:dyDescent="0.25">
      <c r="A341" s="26" t="s">
        <v>890</v>
      </c>
      <c r="B341" s="11" t="s">
        <v>891</v>
      </c>
      <c r="C341" s="11" t="s">
        <v>32</v>
      </c>
      <c r="D341" s="11">
        <v>1</v>
      </c>
      <c r="E341" s="23">
        <v>51303</v>
      </c>
      <c r="F341" s="24">
        <v>0.13</v>
      </c>
      <c r="G341" s="23">
        <f t="shared" si="5"/>
        <v>44633.61</v>
      </c>
    </row>
    <row r="342" spans="1:7" x14ac:dyDescent="0.25">
      <c r="A342" s="26" t="s">
        <v>892</v>
      </c>
      <c r="B342" s="11" t="s">
        <v>893</v>
      </c>
      <c r="C342" s="11" t="s">
        <v>32</v>
      </c>
      <c r="D342" s="11">
        <v>1</v>
      </c>
      <c r="E342" s="23">
        <v>47367</v>
      </c>
      <c r="F342" s="24">
        <v>0.13</v>
      </c>
      <c r="G342" s="23">
        <f t="shared" si="5"/>
        <v>41209.29</v>
      </c>
    </row>
    <row r="343" spans="1:7" x14ac:dyDescent="0.25">
      <c r="A343" s="26" t="s">
        <v>894</v>
      </c>
      <c r="B343" s="11" t="s">
        <v>895</v>
      </c>
      <c r="C343" s="11" t="s">
        <v>32</v>
      </c>
      <c r="D343" s="11">
        <v>1</v>
      </c>
      <c r="E343" s="23">
        <v>44598</v>
      </c>
      <c r="F343" s="24">
        <v>0.13</v>
      </c>
      <c r="G343" s="23">
        <f t="shared" si="5"/>
        <v>38800.26</v>
      </c>
    </row>
    <row r="344" spans="1:7" x14ac:dyDescent="0.25">
      <c r="A344" s="26" t="s">
        <v>896</v>
      </c>
      <c r="B344" s="11" t="s">
        <v>897</v>
      </c>
      <c r="C344" s="11" t="s">
        <v>32</v>
      </c>
      <c r="D344" s="11">
        <v>1</v>
      </c>
      <c r="E344" s="23">
        <v>37021</v>
      </c>
      <c r="F344" s="24">
        <v>0.13</v>
      </c>
      <c r="G344" s="23">
        <f t="shared" si="5"/>
        <v>32208.27</v>
      </c>
    </row>
    <row r="345" spans="1:7" x14ac:dyDescent="0.25">
      <c r="A345" s="26" t="s">
        <v>898</v>
      </c>
      <c r="B345" s="11" t="s">
        <v>899</v>
      </c>
      <c r="C345" s="11" t="s">
        <v>32</v>
      </c>
      <c r="D345" s="11">
        <v>1</v>
      </c>
      <c r="E345" s="23">
        <v>20151</v>
      </c>
      <c r="F345" s="24">
        <v>0.13</v>
      </c>
      <c r="G345" s="23">
        <f t="shared" si="5"/>
        <v>17531.37</v>
      </c>
    </row>
    <row r="346" spans="1:7" x14ac:dyDescent="0.25">
      <c r="A346" s="26" t="s">
        <v>900</v>
      </c>
      <c r="B346" s="11" t="s">
        <v>901</v>
      </c>
      <c r="C346" s="11" t="s">
        <v>32</v>
      </c>
      <c r="D346" s="11">
        <v>1</v>
      </c>
      <c r="E346" s="23">
        <v>16226</v>
      </c>
      <c r="F346" s="24">
        <v>0.13</v>
      </c>
      <c r="G346" s="23">
        <f t="shared" si="5"/>
        <v>14116.62</v>
      </c>
    </row>
    <row r="347" spans="1:7" x14ac:dyDescent="0.25">
      <c r="A347" s="26" t="s">
        <v>902</v>
      </c>
      <c r="B347" s="11" t="s">
        <v>903</v>
      </c>
      <c r="C347" s="11" t="s">
        <v>32</v>
      </c>
      <c r="D347" s="11">
        <v>1</v>
      </c>
      <c r="E347" s="23">
        <v>25322</v>
      </c>
      <c r="F347" s="24">
        <v>0.13</v>
      </c>
      <c r="G347" s="23">
        <f t="shared" si="5"/>
        <v>22030.14</v>
      </c>
    </row>
    <row r="348" spans="1:7" x14ac:dyDescent="0.25">
      <c r="A348" s="26" t="s">
        <v>904</v>
      </c>
      <c r="B348" s="11" t="s">
        <v>905</v>
      </c>
      <c r="C348" s="11" t="s">
        <v>32</v>
      </c>
      <c r="D348" s="11">
        <v>1</v>
      </c>
      <c r="E348" s="23">
        <v>30797</v>
      </c>
      <c r="F348" s="24">
        <v>0.13</v>
      </c>
      <c r="G348" s="23">
        <f t="shared" si="5"/>
        <v>26793.39</v>
      </c>
    </row>
    <row r="349" spans="1:7" x14ac:dyDescent="0.25">
      <c r="A349" s="26" t="s">
        <v>906</v>
      </c>
      <c r="B349" s="11" t="s">
        <v>907</v>
      </c>
      <c r="C349" s="11" t="s">
        <v>32</v>
      </c>
      <c r="D349" s="11">
        <v>1</v>
      </c>
      <c r="E349" s="23">
        <v>31386</v>
      </c>
      <c r="F349" s="24">
        <v>0.13</v>
      </c>
      <c r="G349" s="23">
        <f t="shared" si="5"/>
        <v>27305.82</v>
      </c>
    </row>
    <row r="350" spans="1:7" x14ac:dyDescent="0.25">
      <c r="A350" s="26" t="s">
        <v>908</v>
      </c>
      <c r="B350" s="11" t="s">
        <v>909</v>
      </c>
      <c r="C350" s="11" t="s">
        <v>32</v>
      </c>
      <c r="D350" s="11">
        <v>1</v>
      </c>
      <c r="E350" s="23">
        <v>21034</v>
      </c>
      <c r="F350" s="24">
        <v>0.13</v>
      </c>
      <c r="G350" s="23">
        <f t="shared" si="5"/>
        <v>18299.580000000002</v>
      </c>
    </row>
    <row r="351" spans="1:7" x14ac:dyDescent="0.25">
      <c r="A351" s="26" t="s">
        <v>910</v>
      </c>
      <c r="B351" s="11" t="s">
        <v>911</v>
      </c>
      <c r="C351" s="11" t="s">
        <v>32</v>
      </c>
      <c r="D351" s="11">
        <v>1</v>
      </c>
      <c r="E351" s="23">
        <v>27549</v>
      </c>
      <c r="F351" s="24">
        <v>0.13</v>
      </c>
      <c r="G351" s="23">
        <f t="shared" si="5"/>
        <v>23967.63</v>
      </c>
    </row>
    <row r="352" spans="1:7" x14ac:dyDescent="0.25">
      <c r="A352" s="26" t="s">
        <v>912</v>
      </c>
      <c r="B352" s="11" t="s">
        <v>913</v>
      </c>
      <c r="C352" s="11" t="s">
        <v>32</v>
      </c>
      <c r="D352" s="11">
        <v>1</v>
      </c>
      <c r="E352" s="23">
        <v>30574</v>
      </c>
      <c r="F352" s="24">
        <v>0.13</v>
      </c>
      <c r="G352" s="23">
        <f t="shared" si="5"/>
        <v>26599.38</v>
      </c>
    </row>
    <row r="353" spans="1:7" x14ac:dyDescent="0.25">
      <c r="A353" s="26" t="s">
        <v>914</v>
      </c>
      <c r="B353" s="11" t="s">
        <v>915</v>
      </c>
      <c r="C353" s="11" t="s">
        <v>32</v>
      </c>
      <c r="D353" s="11">
        <v>1</v>
      </c>
      <c r="E353" s="23">
        <v>30601</v>
      </c>
      <c r="F353" s="24">
        <v>0.13</v>
      </c>
      <c r="G353" s="23">
        <f t="shared" si="5"/>
        <v>26622.87</v>
      </c>
    </row>
    <row r="354" spans="1:7" x14ac:dyDescent="0.25">
      <c r="A354" s="26" t="s">
        <v>916</v>
      </c>
      <c r="B354" s="11" t="s">
        <v>917</v>
      </c>
      <c r="C354" s="11" t="s">
        <v>32</v>
      </c>
      <c r="D354" s="11">
        <v>1</v>
      </c>
      <c r="E354" s="23">
        <v>42315</v>
      </c>
      <c r="F354" s="24">
        <v>0.13</v>
      </c>
      <c r="G354" s="23">
        <f t="shared" si="5"/>
        <v>36814.050000000003</v>
      </c>
    </row>
    <row r="355" spans="1:7" x14ac:dyDescent="0.25">
      <c r="A355" s="26" t="s">
        <v>918</v>
      </c>
      <c r="B355" s="11" t="s">
        <v>919</v>
      </c>
      <c r="C355" s="11" t="s">
        <v>32</v>
      </c>
      <c r="D355" s="11">
        <v>1</v>
      </c>
      <c r="E355" s="23">
        <v>31557</v>
      </c>
      <c r="F355" s="24">
        <v>0.13</v>
      </c>
      <c r="G355" s="23">
        <f t="shared" si="5"/>
        <v>27454.59</v>
      </c>
    </row>
    <row r="356" spans="1:7" x14ac:dyDescent="0.25">
      <c r="A356" s="26" t="s">
        <v>920</v>
      </c>
      <c r="B356" s="11" t="s">
        <v>921</v>
      </c>
      <c r="C356" s="11" t="s">
        <v>32</v>
      </c>
      <c r="D356" s="11">
        <v>1</v>
      </c>
      <c r="E356" s="23">
        <v>51483</v>
      </c>
      <c r="F356" s="24">
        <v>0.13</v>
      </c>
      <c r="G356" s="23">
        <f t="shared" si="5"/>
        <v>44790.21</v>
      </c>
    </row>
    <row r="357" spans="1:7" x14ac:dyDescent="0.25">
      <c r="A357" s="26" t="s">
        <v>922</v>
      </c>
      <c r="B357" s="11" t="s">
        <v>923</v>
      </c>
      <c r="C357" s="11" t="s">
        <v>32</v>
      </c>
      <c r="D357" s="11">
        <v>1</v>
      </c>
      <c r="E357" s="23">
        <v>41417</v>
      </c>
      <c r="F357" s="24">
        <v>0.13</v>
      </c>
      <c r="G357" s="23">
        <f t="shared" si="5"/>
        <v>36032.79</v>
      </c>
    </row>
    <row r="358" spans="1:7" x14ac:dyDescent="0.25">
      <c r="A358" s="26" t="s">
        <v>924</v>
      </c>
      <c r="B358" s="11" t="s">
        <v>925</v>
      </c>
      <c r="C358" s="11" t="s">
        <v>32</v>
      </c>
      <c r="D358" s="11">
        <v>1</v>
      </c>
      <c r="E358" s="23">
        <v>44053</v>
      </c>
      <c r="F358" s="24">
        <v>0.13</v>
      </c>
      <c r="G358" s="23">
        <f t="shared" si="5"/>
        <v>38326.11</v>
      </c>
    </row>
    <row r="359" spans="1:7" x14ac:dyDescent="0.25">
      <c r="A359" s="26" t="s">
        <v>926</v>
      </c>
      <c r="B359" s="11" t="s">
        <v>927</v>
      </c>
      <c r="C359" s="11" t="s">
        <v>32</v>
      </c>
      <c r="D359" s="11">
        <v>1</v>
      </c>
      <c r="E359" s="23">
        <v>47801</v>
      </c>
      <c r="F359" s="24">
        <v>0.13</v>
      </c>
      <c r="G359" s="23">
        <f t="shared" si="5"/>
        <v>41586.870000000003</v>
      </c>
    </row>
    <row r="360" spans="1:7" x14ac:dyDescent="0.25">
      <c r="A360" s="26" t="s">
        <v>928</v>
      </c>
      <c r="B360" s="11" t="s">
        <v>929</v>
      </c>
      <c r="C360" s="11" t="s">
        <v>32</v>
      </c>
      <c r="D360" s="11">
        <v>1</v>
      </c>
      <c r="E360" s="23">
        <v>43216</v>
      </c>
      <c r="F360" s="24">
        <v>0.13</v>
      </c>
      <c r="G360" s="23">
        <f t="shared" si="5"/>
        <v>37597.919999999998</v>
      </c>
    </row>
    <row r="361" spans="1:7" x14ac:dyDescent="0.25">
      <c r="A361" s="26" t="s">
        <v>930</v>
      </c>
      <c r="B361" s="11" t="s">
        <v>931</v>
      </c>
      <c r="C361" s="11" t="s">
        <v>32</v>
      </c>
      <c r="D361" s="11">
        <v>1</v>
      </c>
      <c r="E361" s="23">
        <v>33917</v>
      </c>
      <c r="F361" s="24">
        <v>0.13</v>
      </c>
      <c r="G361" s="23">
        <f t="shared" si="5"/>
        <v>29507.79</v>
      </c>
    </row>
    <row r="362" spans="1:7" x14ac:dyDescent="0.25">
      <c r="A362" s="26" t="s">
        <v>932</v>
      </c>
      <c r="B362" s="11" t="s">
        <v>933</v>
      </c>
      <c r="C362" s="11" t="s">
        <v>32</v>
      </c>
      <c r="D362" s="11">
        <v>1</v>
      </c>
      <c r="E362" s="23">
        <v>34200</v>
      </c>
      <c r="F362" s="24">
        <v>0.13</v>
      </c>
      <c r="G362" s="23">
        <f t="shared" si="5"/>
        <v>29754</v>
      </c>
    </row>
    <row r="363" spans="1:7" x14ac:dyDescent="0.25">
      <c r="A363" s="26" t="s">
        <v>934</v>
      </c>
      <c r="B363" s="11" t="s">
        <v>935</v>
      </c>
      <c r="C363" s="11" t="s">
        <v>32</v>
      </c>
      <c r="D363" s="11">
        <v>1</v>
      </c>
      <c r="E363" s="23">
        <v>27259</v>
      </c>
      <c r="F363" s="24">
        <v>0.13</v>
      </c>
      <c r="G363" s="23">
        <f t="shared" si="5"/>
        <v>23715.33</v>
      </c>
    </row>
    <row r="364" spans="1:7" x14ac:dyDescent="0.25">
      <c r="A364" s="26" t="s">
        <v>936</v>
      </c>
      <c r="B364" s="11" t="s">
        <v>937</v>
      </c>
      <c r="C364" s="11" t="s">
        <v>32</v>
      </c>
      <c r="D364" s="11">
        <v>1</v>
      </c>
      <c r="E364" s="23">
        <v>38366</v>
      </c>
      <c r="F364" s="24">
        <v>0.13</v>
      </c>
      <c r="G364" s="23">
        <f t="shared" si="5"/>
        <v>33378.42</v>
      </c>
    </row>
    <row r="365" spans="1:7" x14ac:dyDescent="0.25">
      <c r="A365" s="26" t="s">
        <v>938</v>
      </c>
      <c r="B365" s="11" t="s">
        <v>939</v>
      </c>
      <c r="C365" s="11" t="s">
        <v>32</v>
      </c>
      <c r="D365" s="11">
        <v>1</v>
      </c>
      <c r="E365" s="23">
        <v>25033</v>
      </c>
      <c r="F365" s="24">
        <v>0.13</v>
      </c>
      <c r="G365" s="23">
        <f t="shared" si="5"/>
        <v>21778.71</v>
      </c>
    </row>
    <row r="366" spans="1:7" x14ac:dyDescent="0.25">
      <c r="A366" s="26" t="s">
        <v>940</v>
      </c>
      <c r="B366" s="11" t="s">
        <v>941</v>
      </c>
      <c r="C366" s="11" t="s">
        <v>32</v>
      </c>
      <c r="D366" s="11">
        <v>1</v>
      </c>
      <c r="E366" s="23">
        <v>30312</v>
      </c>
      <c r="F366" s="24">
        <v>0.13</v>
      </c>
      <c r="G366" s="23">
        <f t="shared" si="5"/>
        <v>26371.439999999999</v>
      </c>
    </row>
    <row r="367" spans="1:7" x14ac:dyDescent="0.25">
      <c r="A367" s="26" t="s">
        <v>942</v>
      </c>
      <c r="B367" s="11" t="s">
        <v>943</v>
      </c>
      <c r="C367" s="11" t="s">
        <v>32</v>
      </c>
      <c r="D367" s="11">
        <v>1</v>
      </c>
      <c r="E367" s="23">
        <v>28091</v>
      </c>
      <c r="F367" s="24">
        <v>0.13</v>
      </c>
      <c r="G367" s="23">
        <f t="shared" si="5"/>
        <v>24439.17</v>
      </c>
    </row>
    <row r="368" spans="1:7" x14ac:dyDescent="0.25">
      <c r="A368" s="26" t="s">
        <v>944</v>
      </c>
      <c r="B368" s="11" t="s">
        <v>945</v>
      </c>
      <c r="C368" s="11" t="s">
        <v>32</v>
      </c>
      <c r="D368" s="11">
        <v>1</v>
      </c>
      <c r="E368" s="23">
        <v>35313</v>
      </c>
      <c r="F368" s="24">
        <v>0.13</v>
      </c>
      <c r="G368" s="23">
        <f t="shared" si="5"/>
        <v>30722.31</v>
      </c>
    </row>
    <row r="369" spans="1:7" x14ac:dyDescent="0.25">
      <c r="A369" s="26" t="s">
        <v>946</v>
      </c>
      <c r="B369" s="11" t="s">
        <v>947</v>
      </c>
      <c r="C369" s="11" t="s">
        <v>32</v>
      </c>
      <c r="D369" s="11">
        <v>1</v>
      </c>
      <c r="E369" s="23">
        <v>21012</v>
      </c>
      <c r="F369" s="24">
        <v>0.13</v>
      </c>
      <c r="G369" s="23">
        <f t="shared" si="5"/>
        <v>18280.439999999999</v>
      </c>
    </row>
    <row r="370" spans="1:7" x14ac:dyDescent="0.25">
      <c r="A370" s="26" t="s">
        <v>948</v>
      </c>
      <c r="B370" s="11" t="s">
        <v>949</v>
      </c>
      <c r="C370" s="11" t="s">
        <v>32</v>
      </c>
      <c r="D370" s="11">
        <v>1</v>
      </c>
      <c r="E370" s="23">
        <v>28923</v>
      </c>
      <c r="F370" s="24">
        <v>0.13</v>
      </c>
      <c r="G370" s="23">
        <f t="shared" si="5"/>
        <v>25163.01</v>
      </c>
    </row>
    <row r="371" spans="1:7" x14ac:dyDescent="0.25">
      <c r="A371" s="26" t="s">
        <v>950</v>
      </c>
      <c r="B371" s="11" t="s">
        <v>951</v>
      </c>
      <c r="C371" s="11" t="s">
        <v>32</v>
      </c>
      <c r="D371" s="11">
        <v>1</v>
      </c>
      <c r="E371" s="23">
        <v>18999</v>
      </c>
      <c r="F371" s="24">
        <v>0.13</v>
      </c>
      <c r="G371" s="23">
        <f t="shared" si="5"/>
        <v>16529.13</v>
      </c>
    </row>
    <row r="372" spans="1:7" x14ac:dyDescent="0.25">
      <c r="A372" s="26" t="s">
        <v>952</v>
      </c>
      <c r="B372" s="11" t="s">
        <v>953</v>
      </c>
      <c r="C372" s="11" t="s">
        <v>32</v>
      </c>
      <c r="D372" s="11">
        <v>1</v>
      </c>
      <c r="E372" s="23">
        <v>21338</v>
      </c>
      <c r="F372" s="24">
        <v>0.12</v>
      </c>
      <c r="G372" s="23">
        <f t="shared" si="5"/>
        <v>18777.439999999999</v>
      </c>
    </row>
    <row r="373" spans="1:7" x14ac:dyDescent="0.25">
      <c r="A373" s="26" t="s">
        <v>954</v>
      </c>
      <c r="B373" s="11" t="s">
        <v>955</v>
      </c>
      <c r="C373" s="11" t="s">
        <v>32</v>
      </c>
      <c r="D373" s="11">
        <v>1</v>
      </c>
      <c r="E373" s="23">
        <v>12646</v>
      </c>
      <c r="F373" s="24">
        <v>0.12</v>
      </c>
      <c r="G373" s="23">
        <f t="shared" si="5"/>
        <v>11128.48</v>
      </c>
    </row>
    <row r="374" spans="1:7" x14ac:dyDescent="0.25">
      <c r="A374" s="26" t="s">
        <v>956</v>
      </c>
      <c r="B374" s="11" t="s">
        <v>957</v>
      </c>
      <c r="C374" s="11" t="s">
        <v>32</v>
      </c>
      <c r="D374" s="11">
        <v>1</v>
      </c>
      <c r="E374" s="23">
        <v>848</v>
      </c>
      <c r="F374" s="24">
        <v>0.18</v>
      </c>
      <c r="G374" s="23">
        <f t="shared" si="5"/>
        <v>695.36</v>
      </c>
    </row>
    <row r="375" spans="1:7" x14ac:dyDescent="0.25">
      <c r="A375" s="26" t="s">
        <v>958</v>
      </c>
      <c r="B375" s="11" t="s">
        <v>959</v>
      </c>
      <c r="C375" s="11" t="s">
        <v>32</v>
      </c>
      <c r="D375" s="11">
        <v>1</v>
      </c>
      <c r="E375" s="23">
        <v>201</v>
      </c>
      <c r="F375" s="24">
        <v>0.18</v>
      </c>
      <c r="G375" s="23">
        <f t="shared" si="5"/>
        <v>164.82</v>
      </c>
    </row>
    <row r="376" spans="1:7" x14ac:dyDescent="0.25">
      <c r="A376" s="26" t="s">
        <v>960</v>
      </c>
      <c r="B376" s="11" t="s">
        <v>961</v>
      </c>
      <c r="C376" s="11" t="s">
        <v>32</v>
      </c>
      <c r="D376" s="11">
        <v>1</v>
      </c>
      <c r="E376" s="23">
        <v>713</v>
      </c>
      <c r="F376" s="24">
        <v>0.18</v>
      </c>
      <c r="G376" s="23">
        <f t="shared" si="5"/>
        <v>584.66</v>
      </c>
    </row>
    <row r="377" spans="1:7" x14ac:dyDescent="0.25">
      <c r="A377" s="26" t="s">
        <v>962</v>
      </c>
      <c r="B377" s="11" t="s">
        <v>963</v>
      </c>
      <c r="C377" s="11" t="s">
        <v>32</v>
      </c>
      <c r="D377" s="11">
        <v>1</v>
      </c>
      <c r="E377" s="23">
        <v>166</v>
      </c>
      <c r="F377" s="24">
        <v>0.18</v>
      </c>
      <c r="G377" s="23">
        <f t="shared" si="5"/>
        <v>136.12</v>
      </c>
    </row>
    <row r="378" spans="1:7" x14ac:dyDescent="0.25">
      <c r="A378" s="26" t="s">
        <v>964</v>
      </c>
      <c r="B378" s="11" t="s">
        <v>965</v>
      </c>
      <c r="C378" s="11" t="s">
        <v>32</v>
      </c>
      <c r="D378" s="11">
        <v>1</v>
      </c>
      <c r="E378" s="23">
        <v>1674</v>
      </c>
      <c r="F378" s="24">
        <v>0.18</v>
      </c>
      <c r="G378" s="23">
        <f t="shared" si="5"/>
        <v>1372.68</v>
      </c>
    </row>
    <row r="379" spans="1:7" x14ac:dyDescent="0.25">
      <c r="A379" s="26" t="s">
        <v>966</v>
      </c>
      <c r="B379" s="11" t="s">
        <v>967</v>
      </c>
      <c r="C379" s="11" t="s">
        <v>32</v>
      </c>
      <c r="D379" s="11">
        <v>1</v>
      </c>
      <c r="E379" s="23">
        <v>5024</v>
      </c>
      <c r="F379" s="24">
        <v>0.18</v>
      </c>
      <c r="G379" s="23">
        <f t="shared" si="5"/>
        <v>4119.68</v>
      </c>
    </row>
    <row r="380" spans="1:7" x14ac:dyDescent="0.25">
      <c r="A380" s="26" t="s">
        <v>968</v>
      </c>
      <c r="B380" s="11" t="s">
        <v>969</v>
      </c>
      <c r="C380" s="11" t="s">
        <v>32</v>
      </c>
      <c r="D380" s="11">
        <v>1</v>
      </c>
      <c r="E380" s="23">
        <v>564</v>
      </c>
      <c r="F380" s="24">
        <v>0.18</v>
      </c>
      <c r="G380" s="23">
        <f t="shared" si="5"/>
        <v>462.48</v>
      </c>
    </row>
    <row r="381" spans="1:7" x14ac:dyDescent="0.25">
      <c r="A381" s="26" t="s">
        <v>970</v>
      </c>
      <c r="B381" s="11" t="s">
        <v>971</v>
      </c>
      <c r="C381" s="11" t="s">
        <v>32</v>
      </c>
      <c r="D381" s="11">
        <v>1</v>
      </c>
      <c r="E381" s="23">
        <v>41</v>
      </c>
      <c r="F381" s="24">
        <v>0.17</v>
      </c>
      <c r="G381" s="23">
        <f t="shared" si="5"/>
        <v>34.03</v>
      </c>
    </row>
    <row r="382" spans="1:7" x14ac:dyDescent="0.25">
      <c r="A382" s="26" t="s">
        <v>972</v>
      </c>
      <c r="B382" s="11" t="s">
        <v>973</v>
      </c>
      <c r="C382" s="11" t="s">
        <v>32</v>
      </c>
      <c r="D382" s="11">
        <v>1</v>
      </c>
      <c r="E382" s="23">
        <v>99</v>
      </c>
      <c r="F382" s="24">
        <v>0.18</v>
      </c>
      <c r="G382" s="23">
        <f t="shared" si="5"/>
        <v>81.180000000000007</v>
      </c>
    </row>
    <row r="383" spans="1:7" x14ac:dyDescent="0.25">
      <c r="A383" s="26" t="s">
        <v>974</v>
      </c>
      <c r="B383" s="11" t="s">
        <v>975</v>
      </c>
      <c r="C383" s="11" t="s">
        <v>32</v>
      </c>
      <c r="D383" s="11">
        <v>1</v>
      </c>
      <c r="E383" s="23">
        <v>642</v>
      </c>
      <c r="F383" s="24">
        <v>0.18</v>
      </c>
      <c r="G383" s="23">
        <f t="shared" si="5"/>
        <v>526.44000000000005</v>
      </c>
    </row>
    <row r="384" spans="1:7" x14ac:dyDescent="0.25">
      <c r="A384" s="26" t="s">
        <v>976</v>
      </c>
      <c r="B384" s="11" t="s">
        <v>977</v>
      </c>
      <c r="C384" s="11" t="s">
        <v>32</v>
      </c>
      <c r="D384" s="11">
        <v>1</v>
      </c>
      <c r="E384" s="23">
        <v>529</v>
      </c>
      <c r="F384" s="24">
        <v>0.18</v>
      </c>
      <c r="G384" s="23">
        <f t="shared" si="5"/>
        <v>433.78</v>
      </c>
    </row>
    <row r="385" spans="1:7" x14ac:dyDescent="0.25">
      <c r="A385" s="26" t="s">
        <v>978</v>
      </c>
      <c r="B385" s="11" t="s">
        <v>979</v>
      </c>
      <c r="C385" s="11" t="s">
        <v>32</v>
      </c>
      <c r="D385" s="11">
        <v>1</v>
      </c>
      <c r="E385" s="23">
        <v>529</v>
      </c>
      <c r="F385" s="24">
        <v>0.18</v>
      </c>
      <c r="G385" s="23">
        <f t="shared" si="5"/>
        <v>433.78</v>
      </c>
    </row>
    <row r="386" spans="1:7" x14ac:dyDescent="0.25">
      <c r="A386" s="26" t="s">
        <v>980</v>
      </c>
      <c r="B386" s="11" t="s">
        <v>981</v>
      </c>
      <c r="C386" s="11" t="s">
        <v>32</v>
      </c>
      <c r="D386" s="11">
        <v>1</v>
      </c>
      <c r="E386" s="23">
        <v>529</v>
      </c>
      <c r="F386" s="24">
        <v>0.18</v>
      </c>
      <c r="G386" s="23">
        <f t="shared" si="5"/>
        <v>433.78</v>
      </c>
    </row>
    <row r="387" spans="1:7" x14ac:dyDescent="0.25">
      <c r="A387" s="26" t="s">
        <v>982</v>
      </c>
      <c r="B387" s="11" t="s">
        <v>983</v>
      </c>
      <c r="C387" s="11" t="s">
        <v>32</v>
      </c>
      <c r="D387" s="11">
        <v>1</v>
      </c>
      <c r="E387" s="23">
        <v>529</v>
      </c>
      <c r="F387" s="24">
        <v>0.18</v>
      </c>
      <c r="G387" s="23">
        <f t="shared" si="5"/>
        <v>433.78</v>
      </c>
    </row>
    <row r="388" spans="1:7" x14ac:dyDescent="0.25">
      <c r="A388" s="26" t="s">
        <v>984</v>
      </c>
      <c r="B388" s="11" t="s">
        <v>985</v>
      </c>
      <c r="C388" s="11" t="s">
        <v>32</v>
      </c>
      <c r="D388" s="11">
        <v>1</v>
      </c>
      <c r="E388" s="23">
        <v>529</v>
      </c>
      <c r="F388" s="24">
        <v>0.18</v>
      </c>
      <c r="G388" s="23">
        <f t="shared" si="5"/>
        <v>433.78</v>
      </c>
    </row>
    <row r="389" spans="1:7" x14ac:dyDescent="0.25">
      <c r="A389" s="26" t="s">
        <v>986</v>
      </c>
      <c r="B389" s="11" t="s">
        <v>987</v>
      </c>
      <c r="C389" s="11" t="s">
        <v>32</v>
      </c>
      <c r="D389" s="11">
        <v>1</v>
      </c>
      <c r="E389" s="23">
        <v>529</v>
      </c>
      <c r="F389" s="24">
        <v>0.18</v>
      </c>
      <c r="G389" s="23">
        <f t="shared" si="5"/>
        <v>433.78</v>
      </c>
    </row>
    <row r="390" spans="1:7" x14ac:dyDescent="0.25">
      <c r="A390" s="26" t="s">
        <v>988</v>
      </c>
      <c r="B390" s="11" t="s">
        <v>989</v>
      </c>
      <c r="C390" s="11" t="s">
        <v>32</v>
      </c>
      <c r="D390" s="11">
        <v>1</v>
      </c>
      <c r="E390" s="23">
        <v>910</v>
      </c>
      <c r="F390" s="24">
        <v>0.18</v>
      </c>
      <c r="G390" s="23">
        <f t="shared" si="5"/>
        <v>746.2</v>
      </c>
    </row>
    <row r="391" spans="1:7" x14ac:dyDescent="0.25">
      <c r="A391" s="26" t="s">
        <v>990</v>
      </c>
      <c r="B391" s="11" t="s">
        <v>991</v>
      </c>
      <c r="C391" s="11" t="s">
        <v>32</v>
      </c>
      <c r="D391" s="11">
        <v>1</v>
      </c>
      <c r="E391" s="23">
        <v>541</v>
      </c>
      <c r="F391" s="24">
        <v>0.18</v>
      </c>
      <c r="G391" s="23">
        <f t="shared" si="5"/>
        <v>443.62</v>
      </c>
    </row>
    <row r="392" spans="1:7" x14ac:dyDescent="0.25">
      <c r="A392" s="26" t="s">
        <v>992</v>
      </c>
      <c r="B392" s="11" t="s">
        <v>993</v>
      </c>
      <c r="C392" s="11" t="s">
        <v>32</v>
      </c>
      <c r="D392" s="11">
        <v>1</v>
      </c>
      <c r="E392" s="23">
        <v>489</v>
      </c>
      <c r="F392" s="24">
        <v>0.18</v>
      </c>
      <c r="G392" s="23">
        <f t="shared" si="5"/>
        <v>400.98</v>
      </c>
    </row>
    <row r="393" spans="1:7" x14ac:dyDescent="0.25">
      <c r="A393" s="26" t="s">
        <v>994</v>
      </c>
      <c r="B393" s="11" t="s">
        <v>995</v>
      </c>
      <c r="C393" s="11" t="s">
        <v>32</v>
      </c>
      <c r="D393" s="11">
        <v>1</v>
      </c>
      <c r="E393" s="23">
        <v>929</v>
      </c>
      <c r="F393" s="24">
        <v>0.18</v>
      </c>
      <c r="G393" s="23">
        <f t="shared" si="5"/>
        <v>761.78</v>
      </c>
    </row>
    <row r="394" spans="1:7" x14ac:dyDescent="0.25">
      <c r="A394" s="26" t="s">
        <v>996</v>
      </c>
      <c r="B394" s="11" t="s">
        <v>997</v>
      </c>
      <c r="C394" s="11" t="s">
        <v>32</v>
      </c>
      <c r="D394" s="11">
        <v>1</v>
      </c>
      <c r="E394" s="23">
        <v>214</v>
      </c>
      <c r="F394" s="24">
        <v>0.18</v>
      </c>
      <c r="G394" s="23">
        <f t="shared" si="5"/>
        <v>175.48</v>
      </c>
    </row>
    <row r="395" spans="1:7" x14ac:dyDescent="0.25">
      <c r="A395" s="26" t="s">
        <v>998</v>
      </c>
      <c r="B395" s="11" t="s">
        <v>999</v>
      </c>
      <c r="C395" s="11" t="s">
        <v>32</v>
      </c>
      <c r="D395" s="11">
        <v>1</v>
      </c>
      <c r="E395" s="23">
        <v>1688</v>
      </c>
      <c r="F395" s="24">
        <v>0.18</v>
      </c>
      <c r="G395" s="23">
        <f t="shared" si="5"/>
        <v>1384.16</v>
      </c>
    </row>
    <row r="396" spans="1:7" x14ac:dyDescent="0.25">
      <c r="A396" s="26" t="s">
        <v>1000</v>
      </c>
      <c r="B396" s="11" t="s">
        <v>1001</v>
      </c>
      <c r="C396" s="11" t="s">
        <v>32</v>
      </c>
      <c r="D396" s="11">
        <v>1</v>
      </c>
      <c r="E396" s="23">
        <v>6.33</v>
      </c>
      <c r="F396" s="24">
        <v>0.18</v>
      </c>
      <c r="G396" s="23">
        <f t="shared" si="5"/>
        <v>5.19</v>
      </c>
    </row>
    <row r="397" spans="1:7" x14ac:dyDescent="0.25">
      <c r="A397" s="26" t="s">
        <v>1002</v>
      </c>
      <c r="B397" s="11" t="s">
        <v>1003</v>
      </c>
      <c r="C397" s="11" t="s">
        <v>32</v>
      </c>
      <c r="D397" s="11">
        <v>1</v>
      </c>
      <c r="E397" s="23">
        <v>558</v>
      </c>
      <c r="F397" s="24">
        <v>0.18</v>
      </c>
      <c r="G397" s="23">
        <f t="shared" ref="G397:G462" si="6">ROUND((1-F397)*E397,2)</f>
        <v>457.56</v>
      </c>
    </row>
    <row r="398" spans="1:7" x14ac:dyDescent="0.25">
      <c r="A398" s="26" t="s">
        <v>1004</v>
      </c>
      <c r="B398" s="11" t="s">
        <v>1005</v>
      </c>
      <c r="C398" s="11" t="s">
        <v>32</v>
      </c>
      <c r="D398" s="11">
        <v>1</v>
      </c>
      <c r="E398" s="23">
        <v>64</v>
      </c>
      <c r="F398" s="24">
        <v>0.18</v>
      </c>
      <c r="G398" s="23">
        <f t="shared" si="6"/>
        <v>52.48</v>
      </c>
    </row>
    <row r="399" spans="1:7" x14ac:dyDescent="0.25">
      <c r="A399" s="26" t="s">
        <v>1006</v>
      </c>
      <c r="B399" s="11" t="s">
        <v>1007</v>
      </c>
      <c r="C399" s="11" t="s">
        <v>32</v>
      </c>
      <c r="D399" s="11">
        <v>1</v>
      </c>
      <c r="E399" s="23">
        <v>5.0599999999999996</v>
      </c>
      <c r="F399" s="24">
        <v>0.18</v>
      </c>
      <c r="G399" s="23">
        <f t="shared" si="6"/>
        <v>4.1500000000000004</v>
      </c>
    </row>
    <row r="400" spans="1:7" x14ac:dyDescent="0.25">
      <c r="A400" s="26" t="s">
        <v>1008</v>
      </c>
      <c r="B400" s="11" t="s">
        <v>1009</v>
      </c>
      <c r="C400" s="11" t="s">
        <v>32</v>
      </c>
      <c r="D400" s="11">
        <v>1</v>
      </c>
      <c r="E400" s="23">
        <v>3363</v>
      </c>
      <c r="F400" s="24">
        <v>0.18</v>
      </c>
      <c r="G400" s="23">
        <f t="shared" si="6"/>
        <v>2757.66</v>
      </c>
    </row>
    <row r="401" spans="1:7" x14ac:dyDescent="0.25">
      <c r="A401" s="26" t="s">
        <v>1010</v>
      </c>
      <c r="B401" s="11" t="s">
        <v>1011</v>
      </c>
      <c r="C401" s="11" t="s">
        <v>32</v>
      </c>
      <c r="D401" s="11">
        <v>1</v>
      </c>
      <c r="E401" s="23">
        <v>154</v>
      </c>
      <c r="F401" s="24">
        <v>0.18</v>
      </c>
      <c r="G401" s="23">
        <f t="shared" si="6"/>
        <v>126.28</v>
      </c>
    </row>
    <row r="402" spans="1:7" x14ac:dyDescent="0.25">
      <c r="A402" s="26" t="s">
        <v>1012</v>
      </c>
      <c r="B402" s="11" t="s">
        <v>1013</v>
      </c>
      <c r="C402" s="11" t="s">
        <v>32</v>
      </c>
      <c r="D402" s="11">
        <v>1</v>
      </c>
      <c r="E402" s="23">
        <v>491</v>
      </c>
      <c r="F402" s="24">
        <v>0.18</v>
      </c>
      <c r="G402" s="23">
        <f t="shared" si="6"/>
        <v>402.62</v>
      </c>
    </row>
    <row r="403" spans="1:7" x14ac:dyDescent="0.25">
      <c r="A403" s="26" t="s">
        <v>1014</v>
      </c>
      <c r="B403" s="11" t="s">
        <v>1015</v>
      </c>
      <c r="C403" s="11" t="s">
        <v>32</v>
      </c>
      <c r="D403" s="11">
        <v>1</v>
      </c>
      <c r="E403" s="23">
        <v>1024</v>
      </c>
      <c r="F403" s="24">
        <v>0.18</v>
      </c>
      <c r="G403" s="23">
        <f t="shared" si="6"/>
        <v>839.68</v>
      </c>
    </row>
    <row r="404" spans="1:7" x14ac:dyDescent="0.25">
      <c r="A404" s="26" t="s">
        <v>1016</v>
      </c>
      <c r="B404" s="11" t="s">
        <v>1017</v>
      </c>
      <c r="C404" s="11" t="s">
        <v>32</v>
      </c>
      <c r="D404" s="11">
        <v>1</v>
      </c>
      <c r="E404" s="23">
        <v>204</v>
      </c>
      <c r="F404" s="24">
        <v>0.18</v>
      </c>
      <c r="G404" s="23">
        <f t="shared" si="6"/>
        <v>167.28</v>
      </c>
    </row>
    <row r="405" spans="1:7" x14ac:dyDescent="0.25">
      <c r="A405" s="26" t="s">
        <v>1018</v>
      </c>
      <c r="B405" s="11" t="s">
        <v>1019</v>
      </c>
      <c r="C405" s="11" t="s">
        <v>32</v>
      </c>
      <c r="D405" s="11">
        <v>1</v>
      </c>
      <c r="E405" s="23">
        <v>149</v>
      </c>
      <c r="F405" s="24">
        <v>0.18</v>
      </c>
      <c r="G405" s="23">
        <f t="shared" si="6"/>
        <v>122.18</v>
      </c>
    </row>
    <row r="406" spans="1:7" x14ac:dyDescent="0.25">
      <c r="A406" s="26" t="s">
        <v>1020</v>
      </c>
      <c r="B406" s="11" t="s">
        <v>1021</v>
      </c>
      <c r="C406" s="11" t="s">
        <v>32</v>
      </c>
      <c r="D406" s="11">
        <v>1</v>
      </c>
      <c r="E406" s="23">
        <v>387</v>
      </c>
      <c r="F406" s="24">
        <v>0.18</v>
      </c>
      <c r="G406" s="23">
        <f t="shared" si="6"/>
        <v>317.33999999999997</v>
      </c>
    </row>
    <row r="407" spans="1:7" x14ac:dyDescent="0.25">
      <c r="A407" s="26" t="s">
        <v>1022</v>
      </c>
      <c r="B407" s="11" t="s">
        <v>1023</v>
      </c>
      <c r="C407" s="11" t="s">
        <v>32</v>
      </c>
      <c r="D407" s="11">
        <v>1</v>
      </c>
      <c r="E407" s="23">
        <v>65</v>
      </c>
      <c r="F407" s="24">
        <v>0.18</v>
      </c>
      <c r="G407" s="23">
        <f t="shared" si="6"/>
        <v>53.3</v>
      </c>
    </row>
    <row r="408" spans="1:7" x14ac:dyDescent="0.25">
      <c r="A408" s="26" t="s">
        <v>1024</v>
      </c>
      <c r="B408" s="11" t="s">
        <v>1025</v>
      </c>
      <c r="C408" s="11" t="s">
        <v>32</v>
      </c>
      <c r="D408" s="11">
        <v>1</v>
      </c>
      <c r="E408" s="23">
        <v>69</v>
      </c>
      <c r="F408" s="24">
        <v>0.18</v>
      </c>
      <c r="G408" s="23">
        <f t="shared" si="6"/>
        <v>56.58</v>
      </c>
    </row>
    <row r="409" spans="1:7" x14ac:dyDescent="0.25">
      <c r="A409" s="26" t="s">
        <v>1026</v>
      </c>
      <c r="B409" s="11" t="s">
        <v>1027</v>
      </c>
      <c r="C409" s="11" t="s">
        <v>32</v>
      </c>
      <c r="D409" s="11">
        <v>1</v>
      </c>
      <c r="E409" s="23">
        <v>62</v>
      </c>
      <c r="F409" s="24">
        <v>0.18</v>
      </c>
      <c r="G409" s="23">
        <f t="shared" si="6"/>
        <v>50.84</v>
      </c>
    </row>
    <row r="410" spans="1:7" x14ac:dyDescent="0.25">
      <c r="A410" s="26" t="s">
        <v>1028</v>
      </c>
      <c r="B410" s="11" t="s">
        <v>1029</v>
      </c>
      <c r="C410" s="11" t="s">
        <v>32</v>
      </c>
      <c r="D410" s="11">
        <v>1</v>
      </c>
      <c r="E410" s="23">
        <v>530</v>
      </c>
      <c r="F410" s="24">
        <v>0.18</v>
      </c>
      <c r="G410" s="23">
        <f t="shared" si="6"/>
        <v>434.6</v>
      </c>
    </row>
    <row r="411" spans="1:7" x14ac:dyDescent="0.25">
      <c r="A411" s="26" t="s">
        <v>1030</v>
      </c>
      <c r="B411" s="11" t="s">
        <v>1031</v>
      </c>
      <c r="C411" s="11" t="s">
        <v>32</v>
      </c>
      <c r="D411" s="11">
        <v>1</v>
      </c>
      <c r="E411" s="23">
        <v>996</v>
      </c>
      <c r="F411" s="24">
        <v>0.18</v>
      </c>
      <c r="G411" s="23">
        <f t="shared" si="6"/>
        <v>816.72</v>
      </c>
    </row>
    <row r="412" spans="1:7" x14ac:dyDescent="0.25">
      <c r="A412" s="26" t="s">
        <v>1032</v>
      </c>
      <c r="B412" s="11" t="s">
        <v>1033</v>
      </c>
      <c r="C412" s="11" t="s">
        <v>32</v>
      </c>
      <c r="D412" s="11">
        <v>1</v>
      </c>
      <c r="E412" s="23">
        <v>62</v>
      </c>
      <c r="F412" s="24">
        <v>0.18</v>
      </c>
      <c r="G412" s="23">
        <f t="shared" si="6"/>
        <v>50.84</v>
      </c>
    </row>
    <row r="413" spans="1:7" x14ac:dyDescent="0.25">
      <c r="A413" s="26" t="s">
        <v>1034</v>
      </c>
      <c r="B413" s="11" t="s">
        <v>1035</v>
      </c>
      <c r="C413" s="11" t="s">
        <v>32</v>
      </c>
      <c r="D413" s="11">
        <v>1</v>
      </c>
      <c r="E413" s="23">
        <v>132</v>
      </c>
      <c r="F413" s="24">
        <v>0.18</v>
      </c>
      <c r="G413" s="23">
        <f t="shared" si="6"/>
        <v>108.24</v>
      </c>
    </row>
    <row r="414" spans="1:7" x14ac:dyDescent="0.25">
      <c r="A414" s="26" t="s">
        <v>1036</v>
      </c>
      <c r="B414" s="11" t="s">
        <v>1037</v>
      </c>
      <c r="C414" s="11" t="s">
        <v>32</v>
      </c>
      <c r="D414" s="11">
        <v>1</v>
      </c>
      <c r="E414" s="23">
        <v>423</v>
      </c>
      <c r="F414" s="24">
        <v>0.18</v>
      </c>
      <c r="G414" s="23">
        <f t="shared" si="6"/>
        <v>346.86</v>
      </c>
    </row>
    <row r="415" spans="1:7" x14ac:dyDescent="0.25">
      <c r="A415" s="26" t="s">
        <v>1038</v>
      </c>
      <c r="B415" s="11" t="s">
        <v>1039</v>
      </c>
      <c r="C415" s="11" t="s">
        <v>32</v>
      </c>
      <c r="D415" s="11">
        <v>1</v>
      </c>
      <c r="E415" s="23">
        <v>510</v>
      </c>
      <c r="F415" s="24">
        <v>0.18</v>
      </c>
      <c r="G415" s="23">
        <f t="shared" si="6"/>
        <v>418.2</v>
      </c>
    </row>
    <row r="416" spans="1:7" x14ac:dyDescent="0.25">
      <c r="A416" s="26" t="s">
        <v>1040</v>
      </c>
      <c r="B416" s="11" t="s">
        <v>1039</v>
      </c>
      <c r="C416" s="11" t="s">
        <v>32</v>
      </c>
      <c r="D416" s="11">
        <v>1</v>
      </c>
      <c r="E416" s="23">
        <v>125</v>
      </c>
      <c r="F416" s="24">
        <v>0.18</v>
      </c>
      <c r="G416" s="23">
        <f t="shared" si="6"/>
        <v>102.5</v>
      </c>
    </row>
    <row r="417" spans="1:7" x14ac:dyDescent="0.25">
      <c r="A417" s="26" t="s">
        <v>1041</v>
      </c>
      <c r="B417" s="11" t="s">
        <v>1042</v>
      </c>
      <c r="C417" s="11" t="s">
        <v>32</v>
      </c>
      <c r="D417" s="11">
        <v>1</v>
      </c>
      <c r="E417" s="23">
        <v>137</v>
      </c>
      <c r="F417" s="24">
        <v>0.18</v>
      </c>
      <c r="G417" s="23">
        <f t="shared" si="6"/>
        <v>112.34</v>
      </c>
    </row>
    <row r="418" spans="1:7" x14ac:dyDescent="0.25">
      <c r="A418" s="26" t="s">
        <v>1043</v>
      </c>
      <c r="B418" s="11" t="s">
        <v>1044</v>
      </c>
      <c r="C418" s="11" t="s">
        <v>32</v>
      </c>
      <c r="D418" s="11">
        <v>1</v>
      </c>
      <c r="E418" s="23">
        <v>61</v>
      </c>
      <c r="F418" s="24">
        <v>0.18</v>
      </c>
      <c r="G418" s="23">
        <f t="shared" si="6"/>
        <v>50.02</v>
      </c>
    </row>
    <row r="419" spans="1:7" x14ac:dyDescent="0.25">
      <c r="A419" s="26" t="s">
        <v>1045</v>
      </c>
      <c r="B419" s="11" t="s">
        <v>1046</v>
      </c>
      <c r="C419" s="11" t="s">
        <v>32</v>
      </c>
      <c r="D419" s="11">
        <v>1</v>
      </c>
      <c r="E419" s="23">
        <v>64</v>
      </c>
      <c r="F419" s="24">
        <v>0.18</v>
      </c>
      <c r="G419" s="23">
        <f t="shared" si="6"/>
        <v>52.48</v>
      </c>
    </row>
    <row r="420" spans="1:7" x14ac:dyDescent="0.25">
      <c r="A420" s="26" t="s">
        <v>1047</v>
      </c>
      <c r="B420" s="11" t="s">
        <v>1048</v>
      </c>
      <c r="C420" s="11" t="s">
        <v>32</v>
      </c>
      <c r="D420" s="11">
        <v>1</v>
      </c>
      <c r="E420" s="23">
        <v>6658</v>
      </c>
      <c r="F420" s="24">
        <v>0.18</v>
      </c>
      <c r="G420" s="23">
        <f t="shared" si="6"/>
        <v>5459.56</v>
      </c>
    </row>
    <row r="421" spans="1:7" x14ac:dyDescent="0.25">
      <c r="A421" s="26" t="s">
        <v>1049</v>
      </c>
      <c r="B421" s="11" t="s">
        <v>1050</v>
      </c>
      <c r="C421" s="11" t="s">
        <v>32</v>
      </c>
      <c r="D421" s="11">
        <v>1</v>
      </c>
      <c r="E421" s="23">
        <v>284</v>
      </c>
      <c r="F421" s="24">
        <v>0.18</v>
      </c>
      <c r="G421" s="23">
        <f t="shared" si="6"/>
        <v>232.88</v>
      </c>
    </row>
    <row r="422" spans="1:7" x14ac:dyDescent="0.25">
      <c r="A422" s="26" t="s">
        <v>1051</v>
      </c>
      <c r="B422" s="11" t="s">
        <v>1052</v>
      </c>
      <c r="C422" s="11" t="s">
        <v>32</v>
      </c>
      <c r="D422" s="11">
        <v>1</v>
      </c>
      <c r="E422" s="23">
        <v>1838</v>
      </c>
      <c r="F422" s="24">
        <v>0.18</v>
      </c>
      <c r="G422" s="23">
        <f t="shared" si="6"/>
        <v>1507.16</v>
      </c>
    </row>
    <row r="423" spans="1:7" x14ac:dyDescent="0.25">
      <c r="A423" s="26" t="s">
        <v>1053</v>
      </c>
      <c r="B423" s="11" t="s">
        <v>1054</v>
      </c>
      <c r="C423" s="11" t="s">
        <v>32</v>
      </c>
      <c r="D423" s="11">
        <v>1</v>
      </c>
      <c r="E423" s="23">
        <v>794</v>
      </c>
      <c r="F423" s="24">
        <v>0.18</v>
      </c>
      <c r="G423" s="23">
        <f t="shared" si="6"/>
        <v>651.08000000000004</v>
      </c>
    </row>
    <row r="424" spans="1:7" x14ac:dyDescent="0.25">
      <c r="A424" s="26" t="s">
        <v>1055</v>
      </c>
      <c r="B424" s="11" t="s">
        <v>1056</v>
      </c>
      <c r="C424" s="11" t="s">
        <v>32</v>
      </c>
      <c r="D424" s="11">
        <v>1</v>
      </c>
      <c r="E424" s="23">
        <v>861</v>
      </c>
      <c r="F424" s="24">
        <v>0.18</v>
      </c>
      <c r="G424" s="23">
        <f t="shared" si="6"/>
        <v>706.02</v>
      </c>
    </row>
    <row r="425" spans="1:7" x14ac:dyDescent="0.25">
      <c r="A425" s="26" t="s">
        <v>1057</v>
      </c>
      <c r="B425" s="11" t="s">
        <v>1058</v>
      </c>
      <c r="C425" s="11" t="s">
        <v>32</v>
      </c>
      <c r="D425" s="11">
        <v>1</v>
      </c>
      <c r="E425" s="23">
        <v>2210</v>
      </c>
      <c r="F425" s="24">
        <v>0.18</v>
      </c>
      <c r="G425" s="23">
        <f t="shared" si="6"/>
        <v>1812.2</v>
      </c>
    </row>
    <row r="426" spans="1:7" x14ac:dyDescent="0.25">
      <c r="A426" s="26" t="s">
        <v>1059</v>
      </c>
      <c r="B426" s="11" t="s">
        <v>1060</v>
      </c>
      <c r="C426" s="11" t="s">
        <v>32</v>
      </c>
      <c r="D426" s="11">
        <v>1</v>
      </c>
      <c r="E426" s="23">
        <v>21</v>
      </c>
      <c r="F426" s="24">
        <v>0.18</v>
      </c>
      <c r="G426" s="23">
        <f t="shared" si="6"/>
        <v>17.22</v>
      </c>
    </row>
    <row r="427" spans="1:7" x14ac:dyDescent="0.25">
      <c r="A427" s="26" t="s">
        <v>1061</v>
      </c>
      <c r="B427" s="11" t="s">
        <v>1062</v>
      </c>
      <c r="C427" s="11" t="s">
        <v>32</v>
      </c>
      <c r="D427" s="11">
        <v>1</v>
      </c>
      <c r="E427" s="23">
        <v>1322</v>
      </c>
      <c r="F427" s="24">
        <v>0.18</v>
      </c>
      <c r="G427" s="23">
        <f t="shared" si="6"/>
        <v>1084.04</v>
      </c>
    </row>
    <row r="428" spans="1:7" x14ac:dyDescent="0.25">
      <c r="A428" s="26" t="s">
        <v>1063</v>
      </c>
      <c r="B428" s="11" t="s">
        <v>1064</v>
      </c>
      <c r="C428" s="11" t="s">
        <v>32</v>
      </c>
      <c r="D428" s="11">
        <v>1</v>
      </c>
      <c r="E428" s="23">
        <v>113</v>
      </c>
      <c r="F428" s="24">
        <v>0.18</v>
      </c>
      <c r="G428" s="23">
        <f t="shared" si="6"/>
        <v>92.66</v>
      </c>
    </row>
    <row r="429" spans="1:7" x14ac:dyDescent="0.25">
      <c r="A429" s="26" t="s">
        <v>1065</v>
      </c>
      <c r="B429" s="11" t="s">
        <v>1066</v>
      </c>
      <c r="C429" s="11" t="s">
        <v>32</v>
      </c>
      <c r="D429" s="11">
        <v>1</v>
      </c>
      <c r="E429" s="23">
        <v>350</v>
      </c>
      <c r="F429" s="24">
        <v>0.18</v>
      </c>
      <c r="G429" s="23">
        <f t="shared" si="6"/>
        <v>287</v>
      </c>
    </row>
    <row r="430" spans="1:7" x14ac:dyDescent="0.25">
      <c r="A430" s="26" t="s">
        <v>1067</v>
      </c>
      <c r="B430" s="11" t="s">
        <v>1068</v>
      </c>
      <c r="C430" s="11" t="s">
        <v>32</v>
      </c>
      <c r="D430" s="11">
        <v>1</v>
      </c>
      <c r="E430" s="23">
        <v>368</v>
      </c>
      <c r="F430" s="24">
        <v>0.18</v>
      </c>
      <c r="G430" s="23">
        <f t="shared" si="6"/>
        <v>301.76</v>
      </c>
    </row>
    <row r="431" spans="1:7" x14ac:dyDescent="0.25">
      <c r="A431" s="26" t="s">
        <v>1069</v>
      </c>
      <c r="B431" s="11" t="s">
        <v>1070</v>
      </c>
      <c r="C431" s="11" t="s">
        <v>32</v>
      </c>
      <c r="D431" s="11">
        <v>1</v>
      </c>
      <c r="E431" s="23">
        <v>330</v>
      </c>
      <c r="F431" s="24">
        <v>0.18</v>
      </c>
      <c r="G431" s="23">
        <f t="shared" si="6"/>
        <v>270.60000000000002</v>
      </c>
    </row>
    <row r="432" spans="1:7" x14ac:dyDescent="0.25">
      <c r="A432" s="26" t="s">
        <v>1071</v>
      </c>
      <c r="B432" s="11" t="s">
        <v>1072</v>
      </c>
      <c r="C432" s="11" t="s">
        <v>32</v>
      </c>
      <c r="D432" s="11">
        <v>1</v>
      </c>
      <c r="E432" s="23">
        <v>291</v>
      </c>
      <c r="F432" s="24">
        <v>0.18</v>
      </c>
      <c r="G432" s="23">
        <f t="shared" si="6"/>
        <v>238.62</v>
      </c>
    </row>
    <row r="433" spans="1:7" x14ac:dyDescent="0.25">
      <c r="A433" s="26" t="s">
        <v>1073</v>
      </c>
      <c r="B433" s="11" t="s">
        <v>1074</v>
      </c>
      <c r="C433" s="11" t="s">
        <v>32</v>
      </c>
      <c r="D433" s="11">
        <v>1</v>
      </c>
      <c r="E433" s="23">
        <v>13.94</v>
      </c>
      <c r="F433" s="24">
        <v>0.18</v>
      </c>
      <c r="G433" s="23">
        <f t="shared" si="6"/>
        <v>11.43</v>
      </c>
    </row>
    <row r="434" spans="1:7" x14ac:dyDescent="0.25">
      <c r="A434" s="26" t="s">
        <v>1075</v>
      </c>
      <c r="B434" s="11" t="s">
        <v>1076</v>
      </c>
      <c r="C434" s="11" t="s">
        <v>32</v>
      </c>
      <c r="D434" s="11">
        <v>1</v>
      </c>
      <c r="E434" s="23">
        <v>6.33</v>
      </c>
      <c r="F434" s="24">
        <v>0.18</v>
      </c>
      <c r="G434" s="23">
        <f t="shared" si="6"/>
        <v>5.19</v>
      </c>
    </row>
    <row r="435" spans="1:7" x14ac:dyDescent="0.25">
      <c r="A435" s="26" t="s">
        <v>1077</v>
      </c>
      <c r="B435" s="11" t="s">
        <v>1078</v>
      </c>
      <c r="C435" s="11" t="s">
        <v>32</v>
      </c>
      <c r="D435" s="11">
        <v>1</v>
      </c>
      <c r="E435" s="23">
        <v>7.6</v>
      </c>
      <c r="F435" s="24">
        <v>0.18</v>
      </c>
      <c r="G435" s="23">
        <f t="shared" si="6"/>
        <v>6.23</v>
      </c>
    </row>
    <row r="436" spans="1:7" x14ac:dyDescent="0.25">
      <c r="A436" s="26" t="s">
        <v>1079</v>
      </c>
      <c r="B436" s="11" t="s">
        <v>1080</v>
      </c>
      <c r="C436" s="11" t="s">
        <v>32</v>
      </c>
      <c r="D436" s="11">
        <v>1</v>
      </c>
      <c r="E436" s="23">
        <v>6780</v>
      </c>
      <c r="F436" s="24">
        <v>0.18</v>
      </c>
      <c r="G436" s="23">
        <f t="shared" si="6"/>
        <v>5559.6</v>
      </c>
    </row>
    <row r="437" spans="1:7" x14ac:dyDescent="0.25">
      <c r="A437" s="26" t="s">
        <v>1081</v>
      </c>
      <c r="B437" s="11" t="s">
        <v>1052</v>
      </c>
      <c r="C437" s="11" t="s">
        <v>32</v>
      </c>
      <c r="D437" s="11">
        <v>1</v>
      </c>
      <c r="E437" s="23">
        <v>1432</v>
      </c>
      <c r="F437" s="24">
        <v>0.18</v>
      </c>
      <c r="G437" s="23">
        <f t="shared" si="6"/>
        <v>1174.24</v>
      </c>
    </row>
    <row r="438" spans="1:7" x14ac:dyDescent="0.25">
      <c r="A438" s="26" t="s">
        <v>1082</v>
      </c>
      <c r="B438" s="11" t="s">
        <v>1066</v>
      </c>
      <c r="C438" s="11" t="s">
        <v>32</v>
      </c>
      <c r="D438" s="11">
        <v>1</v>
      </c>
      <c r="E438" s="23">
        <v>238</v>
      </c>
      <c r="F438" s="24">
        <v>0.18</v>
      </c>
      <c r="G438" s="23">
        <f t="shared" si="6"/>
        <v>195.16</v>
      </c>
    </row>
    <row r="439" spans="1:7" x14ac:dyDescent="0.25">
      <c r="A439" s="26" t="s">
        <v>1083</v>
      </c>
      <c r="B439" s="11" t="s">
        <v>1084</v>
      </c>
      <c r="C439" s="11" t="s">
        <v>32</v>
      </c>
      <c r="D439" s="11">
        <v>1</v>
      </c>
      <c r="E439" s="23">
        <v>407</v>
      </c>
      <c r="F439" s="24">
        <v>0.18</v>
      </c>
      <c r="G439" s="23">
        <f t="shared" si="6"/>
        <v>333.74</v>
      </c>
    </row>
    <row r="440" spans="1:7" x14ac:dyDescent="0.25">
      <c r="A440" s="26" t="s">
        <v>1085</v>
      </c>
      <c r="B440" s="11" t="s">
        <v>1086</v>
      </c>
      <c r="C440" s="11" t="s">
        <v>32</v>
      </c>
      <c r="D440" s="11">
        <v>1</v>
      </c>
      <c r="E440" s="23">
        <v>934</v>
      </c>
      <c r="F440" s="24">
        <v>0.18</v>
      </c>
      <c r="G440" s="23">
        <f t="shared" si="6"/>
        <v>765.88</v>
      </c>
    </row>
    <row r="441" spans="1:7" x14ac:dyDescent="0.25">
      <c r="A441" s="26" t="s">
        <v>1087</v>
      </c>
      <c r="B441" s="11" t="s">
        <v>1088</v>
      </c>
      <c r="C441" s="11" t="s">
        <v>32</v>
      </c>
      <c r="D441" s="11">
        <v>1</v>
      </c>
      <c r="E441" s="23">
        <v>505</v>
      </c>
      <c r="F441" s="24">
        <v>0.18</v>
      </c>
      <c r="G441" s="23">
        <f t="shared" si="6"/>
        <v>414.1</v>
      </c>
    </row>
    <row r="442" spans="1:7" x14ac:dyDescent="0.25">
      <c r="A442" s="26" t="s">
        <v>1089</v>
      </c>
      <c r="B442" s="11" t="s">
        <v>1090</v>
      </c>
      <c r="C442" s="11" t="s">
        <v>32</v>
      </c>
      <c r="D442" s="11">
        <v>1</v>
      </c>
      <c r="E442" s="23">
        <v>1664</v>
      </c>
      <c r="F442" s="24">
        <v>0.13</v>
      </c>
      <c r="G442" s="23">
        <f t="shared" si="6"/>
        <v>1447.68</v>
      </c>
    </row>
    <row r="443" spans="1:7" x14ac:dyDescent="0.25">
      <c r="A443" s="26" t="s">
        <v>1091</v>
      </c>
      <c r="B443" s="11" t="s">
        <v>1092</v>
      </c>
      <c r="C443" s="11" t="s">
        <v>32</v>
      </c>
      <c r="D443" s="11">
        <v>1</v>
      </c>
      <c r="E443" s="23">
        <v>1664</v>
      </c>
      <c r="F443" s="24">
        <v>0.13</v>
      </c>
      <c r="G443" s="23">
        <f t="shared" si="6"/>
        <v>1447.68</v>
      </c>
    </row>
    <row r="444" spans="1:7" x14ac:dyDescent="0.25">
      <c r="A444" s="26" t="s">
        <v>1093</v>
      </c>
      <c r="B444" s="11" t="s">
        <v>1094</v>
      </c>
      <c r="C444" s="11" t="s">
        <v>32</v>
      </c>
      <c r="D444" s="11">
        <v>1</v>
      </c>
      <c r="E444" s="23">
        <v>1664</v>
      </c>
      <c r="F444" s="24">
        <v>0.13</v>
      </c>
      <c r="G444" s="23">
        <f t="shared" si="6"/>
        <v>1447.68</v>
      </c>
    </row>
    <row r="445" spans="1:7" x14ac:dyDescent="0.25">
      <c r="A445" s="26" t="s">
        <v>1095</v>
      </c>
      <c r="B445" s="11" t="s">
        <v>1096</v>
      </c>
      <c r="C445" s="11" t="s">
        <v>32</v>
      </c>
      <c r="D445" s="11">
        <v>1</v>
      </c>
      <c r="E445" s="23">
        <v>1664</v>
      </c>
      <c r="F445" s="24">
        <v>0.13</v>
      </c>
      <c r="G445" s="23">
        <f t="shared" si="6"/>
        <v>1447.68</v>
      </c>
    </row>
    <row r="446" spans="1:7" x14ac:dyDescent="0.25">
      <c r="A446" s="26" t="s">
        <v>1097</v>
      </c>
      <c r="B446" s="11" t="s">
        <v>1098</v>
      </c>
      <c r="C446" s="11" t="s">
        <v>32</v>
      </c>
      <c r="D446" s="11">
        <v>1</v>
      </c>
      <c r="E446" s="23">
        <v>3170</v>
      </c>
      <c r="F446" s="24">
        <v>0.13</v>
      </c>
      <c r="G446" s="23">
        <f t="shared" si="6"/>
        <v>2757.9</v>
      </c>
    </row>
    <row r="447" spans="1:7" x14ac:dyDescent="0.25">
      <c r="A447" s="26" t="s">
        <v>1099</v>
      </c>
      <c r="B447" s="11" t="s">
        <v>1098</v>
      </c>
      <c r="C447" s="11" t="s">
        <v>32</v>
      </c>
      <c r="D447" s="11">
        <v>1</v>
      </c>
      <c r="E447" s="23">
        <v>3170</v>
      </c>
      <c r="F447" s="24">
        <v>0.13</v>
      </c>
      <c r="G447" s="23">
        <f t="shared" si="6"/>
        <v>2757.9</v>
      </c>
    </row>
    <row r="448" spans="1:7" x14ac:dyDescent="0.25">
      <c r="A448" s="26" t="s">
        <v>1100</v>
      </c>
      <c r="B448" s="11" t="s">
        <v>1098</v>
      </c>
      <c r="C448" s="11" t="s">
        <v>32</v>
      </c>
      <c r="D448" s="11">
        <v>1</v>
      </c>
      <c r="E448" s="23">
        <v>3170</v>
      </c>
      <c r="F448" s="24">
        <v>0.13</v>
      </c>
      <c r="G448" s="23">
        <f t="shared" si="6"/>
        <v>2757.9</v>
      </c>
    </row>
    <row r="449" spans="1:7" x14ac:dyDescent="0.25">
      <c r="A449" s="26" t="s">
        <v>1101</v>
      </c>
      <c r="B449" s="11" t="s">
        <v>1096</v>
      </c>
      <c r="C449" s="11" t="s">
        <v>32</v>
      </c>
      <c r="D449" s="11">
        <v>1</v>
      </c>
      <c r="E449" s="23">
        <v>1664</v>
      </c>
      <c r="F449" s="24">
        <v>0.13</v>
      </c>
      <c r="G449" s="23">
        <f t="shared" si="6"/>
        <v>1447.68</v>
      </c>
    </row>
    <row r="450" spans="1:7" x14ac:dyDescent="0.25">
      <c r="A450" s="26" t="s">
        <v>1102</v>
      </c>
      <c r="B450" s="11" t="s">
        <v>1103</v>
      </c>
      <c r="C450" s="11" t="s">
        <v>32</v>
      </c>
      <c r="D450" s="11">
        <v>1</v>
      </c>
      <c r="E450" s="23">
        <v>1429</v>
      </c>
      <c r="F450" s="24">
        <v>0.13</v>
      </c>
      <c r="G450" s="23">
        <f t="shared" si="6"/>
        <v>1243.23</v>
      </c>
    </row>
    <row r="451" spans="1:7" x14ac:dyDescent="0.25">
      <c r="A451" s="26" t="s">
        <v>1104</v>
      </c>
      <c r="B451" s="11" t="s">
        <v>1105</v>
      </c>
      <c r="C451" s="11" t="s">
        <v>32</v>
      </c>
      <c r="D451" s="11">
        <v>1</v>
      </c>
      <c r="E451" s="23">
        <v>3632</v>
      </c>
      <c r="F451" s="24">
        <v>0.13</v>
      </c>
      <c r="G451" s="23">
        <f t="shared" si="6"/>
        <v>3159.84</v>
      </c>
    </row>
    <row r="452" spans="1:7" x14ac:dyDescent="0.25">
      <c r="A452" s="26" t="s">
        <v>1106</v>
      </c>
      <c r="B452" s="11" t="s">
        <v>1107</v>
      </c>
      <c r="C452" s="11" t="s">
        <v>32</v>
      </c>
      <c r="D452" s="11">
        <v>1</v>
      </c>
      <c r="E452" s="23">
        <v>187</v>
      </c>
      <c r="F452" s="24">
        <v>0.13</v>
      </c>
      <c r="G452" s="23">
        <f t="shared" si="6"/>
        <v>162.69</v>
      </c>
    </row>
    <row r="453" spans="1:7" x14ac:dyDescent="0.25">
      <c r="A453" s="26" t="s">
        <v>1108</v>
      </c>
      <c r="B453" s="11" t="s">
        <v>1109</v>
      </c>
      <c r="C453" s="11" t="s">
        <v>32</v>
      </c>
      <c r="D453" s="11">
        <v>1</v>
      </c>
      <c r="E453" s="23">
        <v>121</v>
      </c>
      <c r="F453" s="24">
        <v>0.18</v>
      </c>
      <c r="G453" s="23">
        <f t="shared" si="6"/>
        <v>99.22</v>
      </c>
    </row>
    <row r="454" spans="1:7" x14ac:dyDescent="0.25">
      <c r="A454" s="26" t="s">
        <v>1110</v>
      </c>
      <c r="B454" s="11" t="s">
        <v>1111</v>
      </c>
      <c r="C454" s="11" t="s">
        <v>32</v>
      </c>
      <c r="D454" s="11">
        <v>1</v>
      </c>
      <c r="E454" s="23">
        <v>99</v>
      </c>
      <c r="F454" s="24">
        <v>0.18</v>
      </c>
      <c r="G454" s="23">
        <f t="shared" si="6"/>
        <v>81.180000000000007</v>
      </c>
    </row>
    <row r="455" spans="1:7" x14ac:dyDescent="0.25">
      <c r="A455" s="26" t="s">
        <v>1685</v>
      </c>
      <c r="B455" s="11" t="s">
        <v>1112</v>
      </c>
      <c r="C455" s="11" t="s">
        <v>32</v>
      </c>
      <c r="D455" s="11">
        <v>1</v>
      </c>
      <c r="E455" s="23">
        <v>620</v>
      </c>
      <c r="F455" s="24">
        <v>0.27</v>
      </c>
      <c r="G455" s="23">
        <f t="shared" si="6"/>
        <v>452.6</v>
      </c>
    </row>
    <row r="456" spans="1:7" x14ac:dyDescent="0.25">
      <c r="A456" s="26" t="s">
        <v>1686</v>
      </c>
      <c r="B456" s="11" t="s">
        <v>1113</v>
      </c>
      <c r="C456" s="11" t="s">
        <v>32</v>
      </c>
      <c r="D456" s="11">
        <v>1</v>
      </c>
      <c r="E456" s="23">
        <v>620</v>
      </c>
      <c r="F456" s="24">
        <v>0.28000000000000003</v>
      </c>
      <c r="G456" s="23">
        <f t="shared" si="6"/>
        <v>446.4</v>
      </c>
    </row>
    <row r="457" spans="1:7" x14ac:dyDescent="0.25">
      <c r="A457" s="26" t="s">
        <v>1557</v>
      </c>
      <c r="B457" s="11" t="s">
        <v>1803</v>
      </c>
      <c r="C457" s="11" t="s">
        <v>32</v>
      </c>
      <c r="D457" s="11">
        <v>1</v>
      </c>
      <c r="E457" s="23">
        <v>1976</v>
      </c>
      <c r="F457" s="24">
        <v>0.18</v>
      </c>
      <c r="G457" s="23">
        <f t="shared" si="6"/>
        <v>1620.32</v>
      </c>
    </row>
    <row r="458" spans="1:7" x14ac:dyDescent="0.25">
      <c r="A458" s="26" t="s">
        <v>1568</v>
      </c>
      <c r="B458" s="11" t="s">
        <v>1804</v>
      </c>
      <c r="C458" s="11" t="s">
        <v>32</v>
      </c>
      <c r="D458" s="11">
        <v>1</v>
      </c>
      <c r="E458" s="23">
        <v>2015</v>
      </c>
      <c r="F458" s="24">
        <v>0.18</v>
      </c>
      <c r="G458" s="23">
        <f t="shared" si="6"/>
        <v>1652.3</v>
      </c>
    </row>
    <row r="459" spans="1:7" x14ac:dyDescent="0.25">
      <c r="A459" s="26" t="s">
        <v>1114</v>
      </c>
      <c r="B459" s="11" t="s">
        <v>1802</v>
      </c>
      <c r="C459" s="11" t="s">
        <v>32</v>
      </c>
      <c r="D459" s="11">
        <v>1</v>
      </c>
      <c r="E459" s="23">
        <v>248</v>
      </c>
      <c r="F459" s="24">
        <v>0.18</v>
      </c>
      <c r="G459" s="23">
        <f t="shared" si="6"/>
        <v>203.36</v>
      </c>
    </row>
    <row r="460" spans="1:7" x14ac:dyDescent="0.25">
      <c r="A460" s="26" t="s">
        <v>1554</v>
      </c>
      <c r="B460" s="11" t="s">
        <v>1553</v>
      </c>
      <c r="C460" s="11" t="s">
        <v>32</v>
      </c>
      <c r="D460" s="11">
        <v>1</v>
      </c>
      <c r="E460" s="23">
        <v>586</v>
      </c>
      <c r="F460" s="24">
        <v>0.18</v>
      </c>
      <c r="G460" s="23">
        <f t="shared" si="6"/>
        <v>480.52</v>
      </c>
    </row>
    <row r="461" spans="1:7" x14ac:dyDescent="0.25">
      <c r="A461" s="26" t="s">
        <v>1555</v>
      </c>
      <c r="B461" s="11" t="s">
        <v>1553</v>
      </c>
      <c r="C461" s="11" t="s">
        <v>32</v>
      </c>
      <c r="D461" s="11">
        <v>1</v>
      </c>
      <c r="E461" s="23">
        <v>1303</v>
      </c>
      <c r="F461" s="24">
        <v>0.18</v>
      </c>
      <c r="G461" s="23">
        <f t="shared" si="6"/>
        <v>1068.46</v>
      </c>
    </row>
    <row r="462" spans="1:7" x14ac:dyDescent="0.25">
      <c r="A462" s="26" t="s">
        <v>1562</v>
      </c>
      <c r="B462" s="11" t="s">
        <v>1553</v>
      </c>
      <c r="C462" s="11" t="s">
        <v>32</v>
      </c>
      <c r="D462" s="11">
        <v>1</v>
      </c>
      <c r="E462" s="23">
        <f>SUM(E460:E461)</f>
        <v>1889</v>
      </c>
      <c r="F462" s="24">
        <v>0.18</v>
      </c>
      <c r="G462" s="23">
        <f t="shared" si="6"/>
        <v>1548.98</v>
      </c>
    </row>
    <row r="463" spans="1:7" x14ac:dyDescent="0.25">
      <c r="A463" s="26" t="s">
        <v>1556</v>
      </c>
      <c r="B463" s="11" t="s">
        <v>1553</v>
      </c>
      <c r="C463" s="11" t="s">
        <v>32</v>
      </c>
      <c r="D463" s="11">
        <v>1</v>
      </c>
      <c r="E463" s="23">
        <v>485</v>
      </c>
      <c r="F463" s="24">
        <v>0.18</v>
      </c>
      <c r="G463" s="23">
        <f t="shared" ref="G463:G521" si="7">ROUND((1-F463)*E463,2)</f>
        <v>397.7</v>
      </c>
    </row>
    <row r="464" spans="1:7" x14ac:dyDescent="0.25">
      <c r="A464" s="26" t="s">
        <v>1554</v>
      </c>
      <c r="B464" s="11" t="s">
        <v>1558</v>
      </c>
      <c r="C464" s="11" t="s">
        <v>32</v>
      </c>
      <c r="D464" s="11">
        <v>1</v>
      </c>
      <c r="E464" s="23">
        <v>475</v>
      </c>
      <c r="F464" s="24">
        <v>0.18</v>
      </c>
      <c r="G464" s="23">
        <f t="shared" si="7"/>
        <v>389.5</v>
      </c>
    </row>
    <row r="465" spans="1:7" x14ac:dyDescent="0.25">
      <c r="A465" s="26" t="s">
        <v>1555</v>
      </c>
      <c r="B465" s="11" t="s">
        <v>1558</v>
      </c>
      <c r="C465" s="11" t="s">
        <v>32</v>
      </c>
      <c r="D465" s="11">
        <v>1</v>
      </c>
      <c r="E465" s="23">
        <v>892</v>
      </c>
      <c r="F465" s="24">
        <v>0.18</v>
      </c>
      <c r="G465" s="23">
        <f t="shared" si="7"/>
        <v>731.44</v>
      </c>
    </row>
    <row r="466" spans="1:7" x14ac:dyDescent="0.25">
      <c r="A466" s="26" t="s">
        <v>1562</v>
      </c>
      <c r="B466" s="11" t="s">
        <v>1558</v>
      </c>
      <c r="C466" s="11" t="s">
        <v>32</v>
      </c>
      <c r="D466" s="11">
        <v>1</v>
      </c>
      <c r="E466" s="23">
        <f>SUM(E464:E465)</f>
        <v>1367</v>
      </c>
      <c r="F466" s="24">
        <v>0.18</v>
      </c>
      <c r="G466" s="23">
        <f t="shared" si="7"/>
        <v>1120.94</v>
      </c>
    </row>
    <row r="467" spans="1:7" x14ac:dyDescent="0.25">
      <c r="A467" s="26" t="s">
        <v>1556</v>
      </c>
      <c r="B467" s="11" t="s">
        <v>1558</v>
      </c>
      <c r="C467" s="11" t="s">
        <v>32</v>
      </c>
      <c r="D467" s="11">
        <v>1</v>
      </c>
      <c r="E467" s="23">
        <v>485</v>
      </c>
      <c r="F467" s="24">
        <v>0.18</v>
      </c>
      <c r="G467" s="23">
        <f t="shared" si="7"/>
        <v>397.7</v>
      </c>
    </row>
    <row r="468" spans="1:7" x14ac:dyDescent="0.25">
      <c r="A468" s="26" t="s">
        <v>1554</v>
      </c>
      <c r="B468" s="11" t="s">
        <v>1566</v>
      </c>
      <c r="C468" s="11" t="s">
        <v>32</v>
      </c>
      <c r="D468" s="11">
        <v>1</v>
      </c>
      <c r="E468" s="23">
        <v>598</v>
      </c>
      <c r="F468" s="24">
        <v>0.18</v>
      </c>
      <c r="G468" s="23">
        <f t="shared" si="7"/>
        <v>490.36</v>
      </c>
    </row>
    <row r="469" spans="1:7" x14ac:dyDescent="0.25">
      <c r="A469" s="26" t="s">
        <v>1555</v>
      </c>
      <c r="B469" s="11" t="s">
        <v>1566</v>
      </c>
      <c r="C469" s="11" t="s">
        <v>32</v>
      </c>
      <c r="D469" s="11">
        <v>1</v>
      </c>
      <c r="E469" s="23">
        <v>1328</v>
      </c>
      <c r="F469" s="24">
        <v>0.18</v>
      </c>
      <c r="G469" s="23">
        <f t="shared" si="7"/>
        <v>1088.96</v>
      </c>
    </row>
    <row r="470" spans="1:7" x14ac:dyDescent="0.25">
      <c r="A470" s="26" t="s">
        <v>1562</v>
      </c>
      <c r="B470" s="11" t="s">
        <v>1566</v>
      </c>
      <c r="C470" s="11" t="s">
        <v>32</v>
      </c>
      <c r="D470" s="11">
        <v>1</v>
      </c>
      <c r="E470" s="23">
        <f>SUM(E468:E469)</f>
        <v>1926</v>
      </c>
      <c r="F470" s="24">
        <v>0.18</v>
      </c>
      <c r="G470" s="23">
        <f t="shared" si="7"/>
        <v>1579.32</v>
      </c>
    </row>
    <row r="471" spans="1:7" x14ac:dyDescent="0.25">
      <c r="A471" s="26" t="s">
        <v>1556</v>
      </c>
      <c r="B471" s="11" t="s">
        <v>1566</v>
      </c>
      <c r="C471" s="11" t="s">
        <v>32</v>
      </c>
      <c r="D471" s="11">
        <v>1</v>
      </c>
      <c r="E471" s="23">
        <v>497</v>
      </c>
      <c r="F471" s="24">
        <v>0.18</v>
      </c>
      <c r="G471" s="23">
        <f t="shared" si="7"/>
        <v>407.54</v>
      </c>
    </row>
    <row r="472" spans="1:7" x14ac:dyDescent="0.25">
      <c r="A472" s="26" t="s">
        <v>1554</v>
      </c>
      <c r="B472" s="11" t="s">
        <v>1567</v>
      </c>
      <c r="C472" s="11" t="s">
        <v>32</v>
      </c>
      <c r="D472" s="11">
        <v>1</v>
      </c>
      <c r="E472" s="23">
        <v>486</v>
      </c>
      <c r="F472" s="24">
        <v>0.18</v>
      </c>
      <c r="G472" s="23">
        <f t="shared" si="7"/>
        <v>398.52</v>
      </c>
    </row>
    <row r="473" spans="1:7" x14ac:dyDescent="0.25">
      <c r="A473" s="26" t="s">
        <v>1555</v>
      </c>
      <c r="B473" s="11" t="s">
        <v>1567</v>
      </c>
      <c r="C473" s="11" t="s">
        <v>32</v>
      </c>
      <c r="D473" s="11">
        <v>1</v>
      </c>
      <c r="E473" s="23">
        <v>909</v>
      </c>
      <c r="F473" s="24">
        <v>0.18</v>
      </c>
      <c r="G473" s="23">
        <f t="shared" si="7"/>
        <v>745.38</v>
      </c>
    </row>
    <row r="474" spans="1:7" x14ac:dyDescent="0.25">
      <c r="A474" s="26" t="s">
        <v>1562</v>
      </c>
      <c r="B474" s="11" t="s">
        <v>1567</v>
      </c>
      <c r="C474" s="11" t="s">
        <v>32</v>
      </c>
      <c r="D474" s="11">
        <v>1</v>
      </c>
      <c r="E474" s="23">
        <f>SUM(E472:E473)</f>
        <v>1395</v>
      </c>
      <c r="F474" s="24">
        <v>0.18</v>
      </c>
      <c r="G474" s="23">
        <f t="shared" si="7"/>
        <v>1143.9000000000001</v>
      </c>
    </row>
    <row r="475" spans="1:7" x14ac:dyDescent="0.25">
      <c r="A475" s="26" t="s">
        <v>1556</v>
      </c>
      <c r="B475" s="11" t="s">
        <v>1567</v>
      </c>
      <c r="C475" s="11" t="s">
        <v>32</v>
      </c>
      <c r="D475" s="11">
        <v>1</v>
      </c>
      <c r="E475" s="23">
        <v>497</v>
      </c>
      <c r="F475" s="24">
        <v>0.18</v>
      </c>
      <c r="G475" s="23">
        <f t="shared" si="7"/>
        <v>407.54</v>
      </c>
    </row>
    <row r="476" spans="1:7" x14ac:dyDescent="0.25">
      <c r="A476" s="26" t="s">
        <v>1554</v>
      </c>
      <c r="B476" s="11" t="s">
        <v>1559</v>
      </c>
      <c r="C476" s="11" t="s">
        <v>32</v>
      </c>
      <c r="D476" s="11">
        <v>1</v>
      </c>
      <c r="E476" s="23">
        <v>491</v>
      </c>
      <c r="F476" s="24">
        <v>0.18</v>
      </c>
      <c r="G476" s="23">
        <f t="shared" si="7"/>
        <v>402.62</v>
      </c>
    </row>
    <row r="477" spans="1:7" x14ac:dyDescent="0.25">
      <c r="A477" s="26" t="s">
        <v>1554</v>
      </c>
      <c r="B477" s="11" t="s">
        <v>1560</v>
      </c>
      <c r="C477" s="11" t="s">
        <v>32</v>
      </c>
      <c r="D477" s="11">
        <v>1</v>
      </c>
      <c r="E477" s="23">
        <v>397</v>
      </c>
      <c r="F477" s="24">
        <v>0.18</v>
      </c>
      <c r="G477" s="23">
        <f t="shared" si="7"/>
        <v>325.54000000000002</v>
      </c>
    </row>
    <row r="478" spans="1:7" x14ac:dyDescent="0.25">
      <c r="A478" s="26" t="s">
        <v>1554</v>
      </c>
      <c r="B478" s="11" t="s">
        <v>1561</v>
      </c>
      <c r="C478" s="11" t="s">
        <v>32</v>
      </c>
      <c r="D478" s="11">
        <v>1</v>
      </c>
      <c r="E478" s="23">
        <v>475</v>
      </c>
      <c r="F478" s="24">
        <v>0.18</v>
      </c>
      <c r="G478" s="23">
        <f t="shared" si="7"/>
        <v>389.5</v>
      </c>
    </row>
    <row r="479" spans="1:7" x14ac:dyDescent="0.25">
      <c r="A479" s="26" t="s">
        <v>1555</v>
      </c>
      <c r="B479" s="11" t="s">
        <v>1561</v>
      </c>
      <c r="C479" s="11" t="s">
        <v>32</v>
      </c>
      <c r="D479" s="11">
        <v>1</v>
      </c>
      <c r="E479" s="23">
        <v>892</v>
      </c>
      <c r="F479" s="24">
        <v>0.18</v>
      </c>
      <c r="G479" s="23">
        <f t="shared" si="7"/>
        <v>731.44</v>
      </c>
    </row>
    <row r="480" spans="1:7" x14ac:dyDescent="0.25">
      <c r="A480" s="26" t="s">
        <v>1562</v>
      </c>
      <c r="B480" s="11" t="s">
        <v>1561</v>
      </c>
      <c r="C480" s="11" t="s">
        <v>32</v>
      </c>
      <c r="D480" s="11">
        <v>1</v>
      </c>
      <c r="E480" s="23">
        <f>SUM(E478:E479)</f>
        <v>1367</v>
      </c>
      <c r="F480" s="24">
        <v>0.18</v>
      </c>
      <c r="G480" s="23">
        <f t="shared" si="7"/>
        <v>1120.94</v>
      </c>
    </row>
    <row r="481" spans="1:7" x14ac:dyDescent="0.25">
      <c r="A481" s="26" t="s">
        <v>1556</v>
      </c>
      <c r="B481" s="11" t="s">
        <v>1561</v>
      </c>
      <c r="C481" s="11" t="s">
        <v>32</v>
      </c>
      <c r="D481" s="11">
        <v>1</v>
      </c>
      <c r="E481" s="23">
        <v>485</v>
      </c>
      <c r="F481" s="24">
        <v>0.18</v>
      </c>
      <c r="G481" s="23">
        <f t="shared" si="7"/>
        <v>397.7</v>
      </c>
    </row>
    <row r="482" spans="1:7" x14ac:dyDescent="0.25">
      <c r="A482" s="26" t="s">
        <v>1554</v>
      </c>
      <c r="B482" s="11" t="s">
        <v>1563</v>
      </c>
      <c r="C482" s="11" t="s">
        <v>32</v>
      </c>
      <c r="D482" s="11">
        <v>1</v>
      </c>
      <c r="E482" s="23">
        <v>332</v>
      </c>
      <c r="F482" s="24">
        <v>0.18</v>
      </c>
      <c r="G482" s="23">
        <f t="shared" si="7"/>
        <v>272.24</v>
      </c>
    </row>
    <row r="483" spans="1:7" x14ac:dyDescent="0.25">
      <c r="A483" s="26" t="s">
        <v>1555</v>
      </c>
      <c r="B483" s="11" t="s">
        <v>1563</v>
      </c>
      <c r="C483" s="11" t="s">
        <v>32</v>
      </c>
      <c r="D483" s="11">
        <v>1</v>
      </c>
      <c r="E483" s="23">
        <v>718</v>
      </c>
      <c r="F483" s="24">
        <v>0.18</v>
      </c>
      <c r="G483" s="23">
        <f t="shared" si="7"/>
        <v>588.76</v>
      </c>
    </row>
    <row r="484" spans="1:7" x14ac:dyDescent="0.25">
      <c r="A484" s="26" t="s">
        <v>1556</v>
      </c>
      <c r="B484" s="11" t="s">
        <v>1563</v>
      </c>
      <c r="C484" s="11" t="s">
        <v>32</v>
      </c>
      <c r="D484" s="11">
        <v>1</v>
      </c>
      <c r="E484" s="23">
        <v>485</v>
      </c>
      <c r="F484" s="24">
        <v>0.18</v>
      </c>
      <c r="G484" s="23">
        <f t="shared" si="7"/>
        <v>397.7</v>
      </c>
    </row>
    <row r="485" spans="1:7" x14ac:dyDescent="0.25">
      <c r="A485" s="26" t="s">
        <v>1554</v>
      </c>
      <c r="B485" s="11" t="s">
        <v>1564</v>
      </c>
      <c r="C485" s="11" t="s">
        <v>32</v>
      </c>
      <c r="D485" s="11">
        <v>1</v>
      </c>
      <c r="E485" s="23">
        <v>475</v>
      </c>
      <c r="F485" s="24">
        <v>0.18</v>
      </c>
      <c r="G485" s="23">
        <f t="shared" si="7"/>
        <v>389.5</v>
      </c>
    </row>
    <row r="486" spans="1:7" x14ac:dyDescent="0.25">
      <c r="A486" s="26" t="s">
        <v>1555</v>
      </c>
      <c r="B486" s="11" t="s">
        <v>1564</v>
      </c>
      <c r="C486" s="11" t="s">
        <v>32</v>
      </c>
      <c r="D486" s="11">
        <v>1</v>
      </c>
      <c r="E486" s="23">
        <v>892</v>
      </c>
      <c r="F486" s="24">
        <v>0.18</v>
      </c>
      <c r="G486" s="23">
        <f t="shared" si="7"/>
        <v>731.44</v>
      </c>
    </row>
    <row r="487" spans="1:7" x14ac:dyDescent="0.25">
      <c r="A487" s="26" t="s">
        <v>1562</v>
      </c>
      <c r="B487" s="11" t="s">
        <v>1564</v>
      </c>
      <c r="C487" s="11" t="s">
        <v>32</v>
      </c>
      <c r="D487" s="11">
        <v>1</v>
      </c>
      <c r="E487" s="23">
        <f>SUM(E485:E486)</f>
        <v>1367</v>
      </c>
      <c r="F487" s="24">
        <v>0.18</v>
      </c>
      <c r="G487" s="23">
        <f t="shared" si="7"/>
        <v>1120.94</v>
      </c>
    </row>
    <row r="488" spans="1:7" x14ac:dyDescent="0.25">
      <c r="A488" s="26" t="s">
        <v>1556</v>
      </c>
      <c r="B488" s="11" t="s">
        <v>1564</v>
      </c>
      <c r="C488" s="11" t="s">
        <v>32</v>
      </c>
      <c r="D488" s="11">
        <v>1</v>
      </c>
      <c r="E488" s="23">
        <v>485</v>
      </c>
      <c r="F488" s="24">
        <v>0.18</v>
      </c>
      <c r="G488" s="23">
        <f t="shared" si="7"/>
        <v>397.7</v>
      </c>
    </row>
    <row r="489" spans="1:7" x14ac:dyDescent="0.25">
      <c r="A489" s="26" t="s">
        <v>1554</v>
      </c>
      <c r="B489" s="11" t="s">
        <v>1565</v>
      </c>
      <c r="C489" s="11" t="s">
        <v>32</v>
      </c>
      <c r="D489" s="11">
        <v>1</v>
      </c>
      <c r="E489" s="23">
        <v>586</v>
      </c>
      <c r="F489" s="24">
        <v>0.18</v>
      </c>
      <c r="G489" s="23">
        <f t="shared" si="7"/>
        <v>480.52</v>
      </c>
    </row>
    <row r="490" spans="1:7" x14ac:dyDescent="0.25">
      <c r="A490" s="26" t="s">
        <v>1555</v>
      </c>
      <c r="B490" s="11" t="s">
        <v>1565</v>
      </c>
      <c r="C490" s="11" t="s">
        <v>32</v>
      </c>
      <c r="D490" s="11">
        <v>1</v>
      </c>
      <c r="E490" s="23">
        <v>1303</v>
      </c>
      <c r="F490" s="24">
        <v>0.18</v>
      </c>
      <c r="G490" s="23">
        <f t="shared" si="7"/>
        <v>1068.46</v>
      </c>
    </row>
    <row r="491" spans="1:7" x14ac:dyDescent="0.25">
      <c r="A491" s="26" t="s">
        <v>1562</v>
      </c>
      <c r="B491" s="11" t="s">
        <v>1565</v>
      </c>
      <c r="C491" s="11" t="s">
        <v>32</v>
      </c>
      <c r="D491" s="11">
        <v>1</v>
      </c>
      <c r="E491" s="23">
        <f>SUM(E489:E490)</f>
        <v>1889</v>
      </c>
      <c r="F491" s="24">
        <v>0.18</v>
      </c>
      <c r="G491" s="23">
        <f t="shared" si="7"/>
        <v>1548.98</v>
      </c>
    </row>
    <row r="492" spans="1:7" x14ac:dyDescent="0.25">
      <c r="A492" s="26" t="s">
        <v>1556</v>
      </c>
      <c r="B492" s="11" t="s">
        <v>1565</v>
      </c>
      <c r="C492" s="11" t="s">
        <v>32</v>
      </c>
      <c r="D492" s="11">
        <v>1</v>
      </c>
      <c r="E492" s="23">
        <v>485</v>
      </c>
      <c r="F492" s="24">
        <v>0.18</v>
      </c>
      <c r="G492" s="23">
        <f t="shared" si="7"/>
        <v>397.7</v>
      </c>
    </row>
    <row r="493" spans="1:7" x14ac:dyDescent="0.25">
      <c r="A493" s="26" t="s">
        <v>1687</v>
      </c>
      <c r="B493" s="11" t="s">
        <v>1115</v>
      </c>
      <c r="C493" s="11" t="s">
        <v>32</v>
      </c>
      <c r="D493" s="11">
        <v>1</v>
      </c>
      <c r="E493" s="23">
        <v>27</v>
      </c>
      <c r="F493" s="24">
        <v>0.13</v>
      </c>
      <c r="G493" s="23">
        <f t="shared" si="7"/>
        <v>23.49</v>
      </c>
    </row>
    <row r="494" spans="1:7" x14ac:dyDescent="0.25">
      <c r="A494" s="26" t="s">
        <v>1688</v>
      </c>
      <c r="B494" s="11" t="s">
        <v>1116</v>
      </c>
      <c r="C494" s="11" t="s">
        <v>32</v>
      </c>
      <c r="D494" s="11">
        <v>1</v>
      </c>
      <c r="E494" s="23">
        <v>239</v>
      </c>
      <c r="F494" s="24">
        <v>0.13</v>
      </c>
      <c r="G494" s="23">
        <f t="shared" si="7"/>
        <v>207.93</v>
      </c>
    </row>
    <row r="495" spans="1:7" x14ac:dyDescent="0.25">
      <c r="A495" s="26" t="s">
        <v>1689</v>
      </c>
      <c r="B495" s="11" t="s">
        <v>1117</v>
      </c>
      <c r="C495" s="11" t="s">
        <v>32</v>
      </c>
      <c r="D495" s="11">
        <v>1</v>
      </c>
      <c r="E495" s="23">
        <v>431</v>
      </c>
      <c r="F495" s="24">
        <v>0.13</v>
      </c>
      <c r="G495" s="23">
        <f t="shared" si="7"/>
        <v>374.97</v>
      </c>
    </row>
    <row r="496" spans="1:7" x14ac:dyDescent="0.25">
      <c r="A496" s="26" t="s">
        <v>1690</v>
      </c>
      <c r="B496" s="11" t="s">
        <v>1118</v>
      </c>
      <c r="C496" s="11" t="s">
        <v>32</v>
      </c>
      <c r="D496" s="11">
        <v>1</v>
      </c>
      <c r="E496" s="23">
        <v>719</v>
      </c>
      <c r="F496" s="24">
        <v>0.13</v>
      </c>
      <c r="G496" s="23">
        <f t="shared" si="7"/>
        <v>625.53</v>
      </c>
    </row>
    <row r="497" spans="1:7" x14ac:dyDescent="0.25">
      <c r="A497" s="26" t="s">
        <v>1691</v>
      </c>
      <c r="B497" s="11" t="s">
        <v>1119</v>
      </c>
      <c r="C497" s="11" t="s">
        <v>32</v>
      </c>
      <c r="D497" s="11">
        <v>1</v>
      </c>
      <c r="E497" s="23">
        <v>1341</v>
      </c>
      <c r="F497" s="24">
        <v>0.13</v>
      </c>
      <c r="G497" s="23">
        <f t="shared" si="7"/>
        <v>1166.67</v>
      </c>
    </row>
    <row r="498" spans="1:7" x14ac:dyDescent="0.25">
      <c r="A498" s="26" t="s">
        <v>1692</v>
      </c>
      <c r="B498" s="11" t="s">
        <v>1120</v>
      </c>
      <c r="C498" s="11" t="s">
        <v>32</v>
      </c>
      <c r="D498" s="11">
        <v>1</v>
      </c>
      <c r="E498" s="23">
        <v>239</v>
      </c>
      <c r="F498" s="24">
        <v>0.13</v>
      </c>
      <c r="G498" s="23">
        <f t="shared" si="7"/>
        <v>207.93</v>
      </c>
    </row>
    <row r="499" spans="1:7" x14ac:dyDescent="0.25">
      <c r="A499" s="26" t="s">
        <v>1693</v>
      </c>
      <c r="B499" s="11" t="s">
        <v>1121</v>
      </c>
      <c r="C499" s="11" t="s">
        <v>32</v>
      </c>
      <c r="D499" s="11">
        <v>1</v>
      </c>
      <c r="E499" s="23">
        <v>431</v>
      </c>
      <c r="F499" s="24">
        <v>0.13</v>
      </c>
      <c r="G499" s="23">
        <f t="shared" si="7"/>
        <v>374.97</v>
      </c>
    </row>
    <row r="500" spans="1:7" x14ac:dyDescent="0.25">
      <c r="A500" s="26" t="s">
        <v>1694</v>
      </c>
      <c r="B500" s="11" t="s">
        <v>1122</v>
      </c>
      <c r="C500" s="11" t="s">
        <v>32</v>
      </c>
      <c r="D500" s="11">
        <v>1</v>
      </c>
      <c r="E500" s="23">
        <v>719</v>
      </c>
      <c r="F500" s="24">
        <v>0.13</v>
      </c>
      <c r="G500" s="23">
        <f t="shared" si="7"/>
        <v>625.53</v>
      </c>
    </row>
    <row r="501" spans="1:7" x14ac:dyDescent="0.25">
      <c r="A501" s="26" t="s">
        <v>1695</v>
      </c>
      <c r="B501" s="11" t="s">
        <v>1123</v>
      </c>
      <c r="C501" s="11" t="s">
        <v>32</v>
      </c>
      <c r="D501" s="11">
        <v>1</v>
      </c>
      <c r="E501" s="23">
        <v>139</v>
      </c>
      <c r="F501" s="24">
        <v>0.13</v>
      </c>
      <c r="G501" s="23">
        <f t="shared" si="7"/>
        <v>120.93</v>
      </c>
    </row>
    <row r="502" spans="1:7" x14ac:dyDescent="0.25">
      <c r="A502" s="26" t="s">
        <v>1696</v>
      </c>
      <c r="B502" s="11" t="s">
        <v>1124</v>
      </c>
      <c r="C502" s="11" t="s">
        <v>32</v>
      </c>
      <c r="D502" s="11">
        <v>1</v>
      </c>
      <c r="E502" s="23">
        <v>247</v>
      </c>
      <c r="F502" s="24">
        <v>0.13</v>
      </c>
      <c r="G502" s="23">
        <f t="shared" si="7"/>
        <v>214.89</v>
      </c>
    </row>
    <row r="503" spans="1:7" x14ac:dyDescent="0.25">
      <c r="A503" s="26" t="s">
        <v>1697</v>
      </c>
      <c r="B503" s="11" t="s">
        <v>1125</v>
      </c>
      <c r="C503" s="11" t="s">
        <v>32</v>
      </c>
      <c r="D503" s="11">
        <v>1</v>
      </c>
      <c r="E503" s="23">
        <v>437</v>
      </c>
      <c r="F503" s="24">
        <v>0.13</v>
      </c>
      <c r="G503" s="23">
        <f t="shared" si="7"/>
        <v>380.19</v>
      </c>
    </row>
    <row r="504" spans="1:7" x14ac:dyDescent="0.25">
      <c r="A504" s="26" t="s">
        <v>1698</v>
      </c>
      <c r="B504" s="11" t="s">
        <v>1126</v>
      </c>
      <c r="C504" s="11" t="s">
        <v>32</v>
      </c>
      <c r="D504" s="11">
        <v>1</v>
      </c>
      <c r="E504" s="23">
        <v>821</v>
      </c>
      <c r="F504" s="24">
        <v>0.13</v>
      </c>
      <c r="G504" s="23">
        <f t="shared" si="7"/>
        <v>714.27</v>
      </c>
    </row>
    <row r="505" spans="1:7" x14ac:dyDescent="0.25">
      <c r="A505" s="26" t="s">
        <v>1127</v>
      </c>
      <c r="B505" s="11" t="s">
        <v>1128</v>
      </c>
      <c r="C505" s="11" t="s">
        <v>32</v>
      </c>
      <c r="D505" s="11">
        <v>1</v>
      </c>
      <c r="E505" s="23">
        <v>3879</v>
      </c>
      <c r="F505" s="24">
        <v>0.15</v>
      </c>
      <c r="G505" s="23">
        <f t="shared" si="7"/>
        <v>3297.15</v>
      </c>
    </row>
    <row r="506" spans="1:7" x14ac:dyDescent="0.25">
      <c r="A506" s="26" t="s">
        <v>1186</v>
      </c>
      <c r="B506" s="11" t="s">
        <v>1129</v>
      </c>
      <c r="C506" s="11" t="s">
        <v>32</v>
      </c>
      <c r="D506" s="11">
        <v>1</v>
      </c>
      <c r="E506" s="23">
        <v>3926</v>
      </c>
      <c r="F506" s="24">
        <v>0.16</v>
      </c>
      <c r="G506" s="23">
        <f t="shared" si="7"/>
        <v>3297.84</v>
      </c>
    </row>
    <row r="507" spans="1:7" x14ac:dyDescent="0.25">
      <c r="A507" s="26" t="s">
        <v>1187</v>
      </c>
      <c r="B507" s="11" t="s">
        <v>1130</v>
      </c>
      <c r="C507" s="11" t="s">
        <v>32</v>
      </c>
      <c r="D507" s="11">
        <v>1</v>
      </c>
      <c r="E507" s="23">
        <v>63722</v>
      </c>
      <c r="F507" s="24">
        <v>0.16</v>
      </c>
      <c r="G507" s="23">
        <f t="shared" si="7"/>
        <v>53526.48</v>
      </c>
    </row>
    <row r="508" spans="1:7" x14ac:dyDescent="0.25">
      <c r="A508" s="26" t="s">
        <v>1184</v>
      </c>
      <c r="B508" s="11" t="s">
        <v>1131</v>
      </c>
      <c r="C508" s="11" t="s">
        <v>32</v>
      </c>
      <c r="D508" s="11">
        <v>1</v>
      </c>
      <c r="E508" s="23">
        <v>649</v>
      </c>
      <c r="F508" s="24">
        <v>0.13</v>
      </c>
      <c r="G508" s="23">
        <f t="shared" si="7"/>
        <v>564.63</v>
      </c>
    </row>
    <row r="509" spans="1:7" x14ac:dyDescent="0.25">
      <c r="A509" s="26" t="s">
        <v>1185</v>
      </c>
      <c r="B509" s="11" t="s">
        <v>1132</v>
      </c>
      <c r="C509" s="11" t="s">
        <v>32</v>
      </c>
      <c r="D509" s="11">
        <v>1</v>
      </c>
      <c r="E509" s="23">
        <v>853</v>
      </c>
      <c r="F509" s="24">
        <v>0.13</v>
      </c>
      <c r="G509" s="23">
        <f t="shared" si="7"/>
        <v>742.11</v>
      </c>
    </row>
    <row r="510" spans="1:7" x14ac:dyDescent="0.25">
      <c r="A510" s="26" t="s">
        <v>1188</v>
      </c>
      <c r="B510" s="11" t="s">
        <v>1133</v>
      </c>
      <c r="C510" s="11" t="s">
        <v>32</v>
      </c>
      <c r="D510" s="11">
        <v>1</v>
      </c>
      <c r="E510" s="23">
        <v>624</v>
      </c>
      <c r="F510" s="24">
        <v>0.13</v>
      </c>
      <c r="G510" s="23">
        <f t="shared" si="7"/>
        <v>542.88</v>
      </c>
    </row>
    <row r="511" spans="1:7" x14ac:dyDescent="0.25">
      <c r="A511" s="26" t="s">
        <v>1134</v>
      </c>
      <c r="B511" s="11" t="s">
        <v>1135</v>
      </c>
      <c r="C511" s="11" t="s">
        <v>32</v>
      </c>
      <c r="D511" s="11">
        <v>1</v>
      </c>
      <c r="E511" s="23">
        <v>167</v>
      </c>
      <c r="F511" s="24">
        <v>0.15</v>
      </c>
      <c r="G511" s="23">
        <f t="shared" si="7"/>
        <v>141.94999999999999</v>
      </c>
    </row>
    <row r="512" spans="1:7" x14ac:dyDescent="0.25">
      <c r="A512" s="26" t="s">
        <v>1136</v>
      </c>
      <c r="B512" s="11" t="s">
        <v>1137</v>
      </c>
      <c r="C512" s="11" t="s">
        <v>32</v>
      </c>
      <c r="D512" s="11">
        <v>1</v>
      </c>
      <c r="E512" s="23">
        <v>435</v>
      </c>
      <c r="F512" s="24">
        <v>0.18</v>
      </c>
      <c r="G512" s="23">
        <f t="shared" si="7"/>
        <v>356.7</v>
      </c>
    </row>
    <row r="513" spans="1:7" x14ac:dyDescent="0.25">
      <c r="A513" s="26" t="s">
        <v>1138</v>
      </c>
      <c r="B513" s="11" t="s">
        <v>1139</v>
      </c>
      <c r="C513" s="11" t="s">
        <v>32</v>
      </c>
      <c r="D513" s="11">
        <v>1</v>
      </c>
      <c r="E513" s="23">
        <v>435</v>
      </c>
      <c r="F513" s="24">
        <v>0.18</v>
      </c>
      <c r="G513" s="23">
        <f t="shared" si="7"/>
        <v>356.7</v>
      </c>
    </row>
    <row r="514" spans="1:7" x14ac:dyDescent="0.25">
      <c r="A514" s="26" t="s">
        <v>1140</v>
      </c>
      <c r="B514" s="11" t="s">
        <v>1141</v>
      </c>
      <c r="C514" s="11" t="s">
        <v>32</v>
      </c>
      <c r="D514" s="11">
        <v>1</v>
      </c>
      <c r="E514" s="23">
        <v>484</v>
      </c>
      <c r="F514" s="24">
        <v>0.18</v>
      </c>
      <c r="G514" s="23">
        <f t="shared" si="7"/>
        <v>396.88</v>
      </c>
    </row>
    <row r="515" spans="1:7" x14ac:dyDescent="0.25">
      <c r="A515" s="26" t="s">
        <v>1142</v>
      </c>
      <c r="B515" s="11" t="s">
        <v>1143</v>
      </c>
      <c r="C515" s="11" t="s">
        <v>32</v>
      </c>
      <c r="D515" s="11">
        <v>1</v>
      </c>
      <c r="E515" s="23">
        <v>474</v>
      </c>
      <c r="F515" s="24">
        <v>0.18</v>
      </c>
      <c r="G515" s="23">
        <f t="shared" si="7"/>
        <v>388.68</v>
      </c>
    </row>
    <row r="516" spans="1:7" x14ac:dyDescent="0.25">
      <c r="A516" s="26" t="s">
        <v>1144</v>
      </c>
      <c r="B516" s="11" t="s">
        <v>1145</v>
      </c>
      <c r="C516" s="11" t="s">
        <v>32</v>
      </c>
      <c r="D516" s="11">
        <v>1</v>
      </c>
      <c r="E516" s="23">
        <v>1033</v>
      </c>
      <c r="F516" s="24">
        <v>0.28000000000000003</v>
      </c>
      <c r="G516" s="23">
        <f t="shared" si="7"/>
        <v>743.76</v>
      </c>
    </row>
    <row r="517" spans="1:7" x14ac:dyDescent="0.25">
      <c r="A517" s="26" t="s">
        <v>1146</v>
      </c>
      <c r="B517" s="11" t="s">
        <v>1147</v>
      </c>
      <c r="C517" s="11" t="s">
        <v>32</v>
      </c>
      <c r="D517" s="11">
        <v>1</v>
      </c>
      <c r="E517" s="23">
        <v>1069</v>
      </c>
      <c r="F517" s="24">
        <v>0.28000000000000003</v>
      </c>
      <c r="G517" s="23">
        <f t="shared" si="7"/>
        <v>769.68</v>
      </c>
    </row>
    <row r="518" spans="1:7" x14ac:dyDescent="0.25">
      <c r="A518" s="26" t="s">
        <v>1148</v>
      </c>
      <c r="B518" s="11" t="s">
        <v>1149</v>
      </c>
      <c r="C518" s="11" t="s">
        <v>32</v>
      </c>
      <c r="D518" s="11">
        <v>1</v>
      </c>
      <c r="E518" s="23">
        <v>1033</v>
      </c>
      <c r="F518" s="24">
        <v>0.28000000000000003</v>
      </c>
      <c r="G518" s="23">
        <f t="shared" si="7"/>
        <v>743.76</v>
      </c>
    </row>
    <row r="519" spans="1:7" x14ac:dyDescent="0.25">
      <c r="A519" s="26" t="s">
        <v>1150</v>
      </c>
      <c r="B519" s="11" t="s">
        <v>1151</v>
      </c>
      <c r="C519" s="11" t="s">
        <v>32</v>
      </c>
      <c r="D519" s="11">
        <v>1</v>
      </c>
      <c r="E519" s="23">
        <v>1069</v>
      </c>
      <c r="F519" s="24">
        <v>0.28000000000000003</v>
      </c>
      <c r="G519" s="23">
        <f t="shared" si="7"/>
        <v>769.68</v>
      </c>
    </row>
    <row r="520" spans="1:7" x14ac:dyDescent="0.25">
      <c r="A520" s="26" t="s">
        <v>1152</v>
      </c>
      <c r="B520" s="11" t="s">
        <v>1153</v>
      </c>
      <c r="C520" s="11" t="s">
        <v>32</v>
      </c>
      <c r="D520" s="11">
        <v>1</v>
      </c>
      <c r="E520" s="23">
        <v>340</v>
      </c>
      <c r="F520" s="24">
        <v>0.28000000000000003</v>
      </c>
      <c r="G520" s="23">
        <f t="shared" si="7"/>
        <v>244.8</v>
      </c>
    </row>
    <row r="521" spans="1:7" x14ac:dyDescent="0.25">
      <c r="A521" s="26" t="s">
        <v>1154</v>
      </c>
      <c r="B521" s="11" t="s">
        <v>1155</v>
      </c>
      <c r="C521" s="11" t="s">
        <v>32</v>
      </c>
      <c r="D521" s="11">
        <v>1</v>
      </c>
      <c r="E521" s="23">
        <v>326</v>
      </c>
      <c r="F521" s="24">
        <v>0.28000000000000003</v>
      </c>
      <c r="G521" s="23">
        <f t="shared" si="7"/>
        <v>234.72</v>
      </c>
    </row>
    <row r="522" spans="1:7" x14ac:dyDescent="0.25">
      <c r="A522" s="26" t="s">
        <v>1156</v>
      </c>
      <c r="B522" s="11" t="s">
        <v>1157</v>
      </c>
      <c r="C522" s="11" t="s">
        <v>32</v>
      </c>
      <c r="D522" s="11">
        <v>1</v>
      </c>
      <c r="E522" s="23">
        <v>326</v>
      </c>
      <c r="F522" s="24">
        <v>0.28000000000000003</v>
      </c>
      <c r="G522" s="23">
        <f t="shared" ref="G522:G585" si="8">ROUND((1-F522)*E522,2)</f>
        <v>234.72</v>
      </c>
    </row>
    <row r="523" spans="1:7" x14ac:dyDescent="0.25">
      <c r="A523" s="26" t="s">
        <v>1158</v>
      </c>
      <c r="B523" s="11" t="s">
        <v>1159</v>
      </c>
      <c r="C523" s="11" t="s">
        <v>32</v>
      </c>
      <c r="D523" s="11">
        <v>1</v>
      </c>
      <c r="E523" s="23">
        <v>486</v>
      </c>
      <c r="F523" s="24">
        <v>0.28000000000000003</v>
      </c>
      <c r="G523" s="23">
        <f t="shared" si="8"/>
        <v>349.92</v>
      </c>
    </row>
    <row r="524" spans="1:7" x14ac:dyDescent="0.25">
      <c r="A524" s="26" t="s">
        <v>1160</v>
      </c>
      <c r="B524" s="11" t="s">
        <v>1161</v>
      </c>
      <c r="C524" s="11" t="s">
        <v>32</v>
      </c>
      <c r="D524" s="11">
        <v>1</v>
      </c>
      <c r="E524" s="23">
        <v>515</v>
      </c>
      <c r="F524" s="24">
        <v>0.28000000000000003</v>
      </c>
      <c r="G524" s="23">
        <f t="shared" si="8"/>
        <v>370.8</v>
      </c>
    </row>
    <row r="525" spans="1:7" x14ac:dyDescent="0.25">
      <c r="A525" s="26" t="s">
        <v>1162</v>
      </c>
      <c r="B525" s="11" t="s">
        <v>1163</v>
      </c>
      <c r="C525" s="11" t="s">
        <v>32</v>
      </c>
      <c r="D525" s="11">
        <v>1</v>
      </c>
      <c r="E525" s="23">
        <v>637</v>
      </c>
      <c r="F525" s="24">
        <v>0.28000000000000003</v>
      </c>
      <c r="G525" s="23">
        <f t="shared" si="8"/>
        <v>458.64</v>
      </c>
    </row>
    <row r="526" spans="1:7" x14ac:dyDescent="0.25">
      <c r="A526" s="26" t="s">
        <v>1164</v>
      </c>
      <c r="B526" s="11" t="s">
        <v>1165</v>
      </c>
      <c r="C526" s="11" t="s">
        <v>32</v>
      </c>
      <c r="D526" s="11">
        <v>1</v>
      </c>
      <c r="E526" s="23">
        <v>637</v>
      </c>
      <c r="F526" s="24">
        <v>0.28000000000000003</v>
      </c>
      <c r="G526" s="23">
        <f t="shared" si="8"/>
        <v>458.64</v>
      </c>
    </row>
    <row r="527" spans="1:7" x14ac:dyDescent="0.25">
      <c r="A527" s="26" t="s">
        <v>1166</v>
      </c>
      <c r="B527" s="11" t="s">
        <v>1167</v>
      </c>
      <c r="C527" s="11" t="s">
        <v>32</v>
      </c>
      <c r="D527" s="11">
        <v>1</v>
      </c>
      <c r="E527" s="23">
        <v>699</v>
      </c>
      <c r="F527" s="24">
        <v>0.28000000000000003</v>
      </c>
      <c r="G527" s="23">
        <f t="shared" si="8"/>
        <v>503.28</v>
      </c>
    </row>
    <row r="528" spans="1:7" x14ac:dyDescent="0.25">
      <c r="A528" s="26" t="s">
        <v>1168</v>
      </c>
      <c r="B528" s="11" t="s">
        <v>1169</v>
      </c>
      <c r="C528" s="11" t="s">
        <v>32</v>
      </c>
      <c r="D528" s="11">
        <v>1</v>
      </c>
      <c r="E528" s="23">
        <v>700</v>
      </c>
      <c r="F528" s="24">
        <v>0.28000000000000003</v>
      </c>
      <c r="G528" s="23">
        <f t="shared" si="8"/>
        <v>504</v>
      </c>
    </row>
    <row r="529" spans="1:7" x14ac:dyDescent="0.25">
      <c r="A529" s="26" t="s">
        <v>1170</v>
      </c>
      <c r="B529" s="11" t="s">
        <v>1171</v>
      </c>
      <c r="C529" s="11" t="s">
        <v>32</v>
      </c>
      <c r="D529" s="11">
        <v>1</v>
      </c>
      <c r="E529" s="23">
        <v>925</v>
      </c>
      <c r="F529" s="24">
        <v>0.28000000000000003</v>
      </c>
      <c r="G529" s="23">
        <f t="shared" si="8"/>
        <v>666</v>
      </c>
    </row>
    <row r="530" spans="1:7" x14ac:dyDescent="0.25">
      <c r="A530" s="26" t="s">
        <v>1172</v>
      </c>
      <c r="B530" s="11" t="s">
        <v>1173</v>
      </c>
      <c r="C530" s="11" t="s">
        <v>32</v>
      </c>
      <c r="D530" s="11">
        <v>1</v>
      </c>
      <c r="E530" s="23">
        <v>1018</v>
      </c>
      <c r="F530" s="24">
        <v>0.28000000000000003</v>
      </c>
      <c r="G530" s="23">
        <f t="shared" si="8"/>
        <v>732.96</v>
      </c>
    </row>
    <row r="531" spans="1:7" x14ac:dyDescent="0.25">
      <c r="A531" s="26" t="s">
        <v>1174</v>
      </c>
      <c r="B531" s="11" t="s">
        <v>1175</v>
      </c>
      <c r="C531" s="11" t="s">
        <v>32</v>
      </c>
      <c r="D531" s="11">
        <v>1</v>
      </c>
      <c r="E531" s="23">
        <v>549</v>
      </c>
      <c r="F531" s="24">
        <v>0.28000000000000003</v>
      </c>
      <c r="G531" s="23">
        <f t="shared" si="8"/>
        <v>395.28</v>
      </c>
    </row>
    <row r="532" spans="1:7" x14ac:dyDescent="0.25">
      <c r="A532" s="26" t="s">
        <v>1176</v>
      </c>
      <c r="B532" s="11" t="s">
        <v>1177</v>
      </c>
      <c r="C532" s="11" t="s">
        <v>32</v>
      </c>
      <c r="D532" s="11">
        <v>1</v>
      </c>
      <c r="E532" s="23">
        <v>362</v>
      </c>
      <c r="F532" s="24">
        <v>0.28000000000000003</v>
      </c>
      <c r="G532" s="23">
        <f t="shared" si="8"/>
        <v>260.64</v>
      </c>
    </row>
    <row r="533" spans="1:7" x14ac:dyDescent="0.25">
      <c r="A533" s="26" t="s">
        <v>1178</v>
      </c>
      <c r="B533" s="11" t="s">
        <v>1179</v>
      </c>
      <c r="C533" s="11" t="s">
        <v>32</v>
      </c>
      <c r="D533" s="11">
        <v>1</v>
      </c>
      <c r="E533" s="23">
        <v>243</v>
      </c>
      <c r="F533" s="24">
        <v>0.28000000000000003</v>
      </c>
      <c r="G533" s="23">
        <f t="shared" si="8"/>
        <v>174.96</v>
      </c>
    </row>
    <row r="534" spans="1:7" x14ac:dyDescent="0.25">
      <c r="A534" s="26" t="s">
        <v>1180</v>
      </c>
      <c r="B534" s="11" t="s">
        <v>1181</v>
      </c>
      <c r="C534" s="11" t="s">
        <v>32</v>
      </c>
      <c r="D534" s="11">
        <v>1</v>
      </c>
      <c r="E534" s="23">
        <v>340</v>
      </c>
      <c r="F534" s="24">
        <v>0.28000000000000003</v>
      </c>
      <c r="G534" s="23">
        <f t="shared" si="8"/>
        <v>244.8</v>
      </c>
    </row>
    <row r="535" spans="1:7" x14ac:dyDescent="0.25">
      <c r="A535" s="26" t="s">
        <v>1182</v>
      </c>
      <c r="B535" s="11" t="s">
        <v>1183</v>
      </c>
      <c r="C535" s="11" t="s">
        <v>32</v>
      </c>
      <c r="D535" s="11">
        <v>1</v>
      </c>
      <c r="E535" s="23">
        <v>216</v>
      </c>
      <c r="F535" s="24">
        <v>0.28000000000000003</v>
      </c>
      <c r="G535" s="23">
        <f t="shared" si="8"/>
        <v>155.52000000000001</v>
      </c>
    </row>
    <row r="536" spans="1:7" x14ac:dyDescent="0.25">
      <c r="A536" s="26" t="s">
        <v>1208</v>
      </c>
      <c r="B536" s="11" t="s">
        <v>1209</v>
      </c>
      <c r="C536" s="11" t="s">
        <v>32</v>
      </c>
      <c r="D536" s="11">
        <v>1</v>
      </c>
      <c r="E536" s="23">
        <v>5.58</v>
      </c>
      <c r="F536" s="24">
        <v>0.18</v>
      </c>
      <c r="G536" s="23">
        <f t="shared" si="8"/>
        <v>4.58</v>
      </c>
    </row>
    <row r="537" spans="1:7" x14ac:dyDescent="0.25">
      <c r="A537" s="26" t="s">
        <v>1210</v>
      </c>
      <c r="B537" s="11" t="s">
        <v>1211</v>
      </c>
      <c r="C537" s="11" t="s">
        <v>32</v>
      </c>
      <c r="D537" s="11">
        <v>1</v>
      </c>
      <c r="E537" s="23">
        <v>0.31</v>
      </c>
      <c r="F537" s="24">
        <v>0.18</v>
      </c>
      <c r="G537" s="23">
        <f t="shared" si="8"/>
        <v>0.25</v>
      </c>
    </row>
    <row r="538" spans="1:7" x14ac:dyDescent="0.25">
      <c r="A538" s="26" t="s">
        <v>1212</v>
      </c>
      <c r="B538" s="11" t="s">
        <v>1213</v>
      </c>
      <c r="C538" s="11" t="s">
        <v>32</v>
      </c>
      <c r="D538" s="11">
        <v>1</v>
      </c>
      <c r="E538" s="23">
        <v>1.0900000000000001</v>
      </c>
      <c r="F538" s="24">
        <v>0.18</v>
      </c>
      <c r="G538" s="23">
        <f t="shared" si="8"/>
        <v>0.89</v>
      </c>
    </row>
    <row r="539" spans="1:7" x14ac:dyDescent="0.25">
      <c r="A539" s="26" t="s">
        <v>1214</v>
      </c>
      <c r="B539" s="11" t="s">
        <v>1215</v>
      </c>
      <c r="C539" s="11" t="s">
        <v>32</v>
      </c>
      <c r="D539" s="11">
        <v>1</v>
      </c>
      <c r="E539" s="23">
        <v>0.6</v>
      </c>
      <c r="F539" s="24">
        <v>0.15</v>
      </c>
      <c r="G539" s="23">
        <f t="shared" si="8"/>
        <v>0.51</v>
      </c>
    </row>
    <row r="540" spans="1:7" x14ac:dyDescent="0.25">
      <c r="A540" s="26" t="s">
        <v>1216</v>
      </c>
      <c r="B540" s="11" t="s">
        <v>1217</v>
      </c>
      <c r="C540" s="11" t="s">
        <v>32</v>
      </c>
      <c r="D540" s="11">
        <v>1</v>
      </c>
      <c r="E540" s="23">
        <v>0.3</v>
      </c>
      <c r="F540" s="24">
        <v>0.15</v>
      </c>
      <c r="G540" s="23">
        <f t="shared" si="8"/>
        <v>0.26</v>
      </c>
    </row>
    <row r="541" spans="1:7" x14ac:dyDescent="0.25">
      <c r="A541" s="26" t="s">
        <v>1218</v>
      </c>
      <c r="B541" s="11" t="s">
        <v>1219</v>
      </c>
      <c r="C541" s="11" t="s">
        <v>32</v>
      </c>
      <c r="D541" s="11">
        <v>1</v>
      </c>
      <c r="E541" s="23">
        <v>7.79</v>
      </c>
      <c r="F541" s="24">
        <v>0.15</v>
      </c>
      <c r="G541" s="23">
        <f t="shared" si="8"/>
        <v>6.62</v>
      </c>
    </row>
    <row r="542" spans="1:7" x14ac:dyDescent="0.25">
      <c r="A542" s="26" t="s">
        <v>1220</v>
      </c>
      <c r="B542" s="11" t="s">
        <v>1221</v>
      </c>
      <c r="C542" s="11" t="s">
        <v>32</v>
      </c>
      <c r="D542" s="11">
        <v>1</v>
      </c>
      <c r="E542" s="23">
        <v>42</v>
      </c>
      <c r="F542" s="24">
        <v>0.16</v>
      </c>
      <c r="G542" s="23">
        <f t="shared" si="8"/>
        <v>35.28</v>
      </c>
    </row>
    <row r="543" spans="1:7" x14ac:dyDescent="0.25">
      <c r="A543" s="26" t="s">
        <v>1222</v>
      </c>
      <c r="B543" s="11" t="s">
        <v>1223</v>
      </c>
      <c r="C543" s="11" t="s">
        <v>32</v>
      </c>
      <c r="D543" s="11">
        <v>1</v>
      </c>
      <c r="E543" s="23">
        <v>370</v>
      </c>
      <c r="F543" s="24">
        <v>0.15</v>
      </c>
      <c r="G543" s="23">
        <f t="shared" si="8"/>
        <v>314.5</v>
      </c>
    </row>
    <row r="544" spans="1:7" x14ac:dyDescent="0.25">
      <c r="A544" s="26" t="s">
        <v>1224</v>
      </c>
      <c r="B544" s="11" t="s">
        <v>1225</v>
      </c>
      <c r="C544" s="11" t="s">
        <v>32</v>
      </c>
      <c r="D544" s="11">
        <v>1</v>
      </c>
      <c r="E544" s="23">
        <v>0.35</v>
      </c>
      <c r="F544" s="24">
        <v>0.15</v>
      </c>
      <c r="G544" s="23">
        <f t="shared" si="8"/>
        <v>0.3</v>
      </c>
    </row>
    <row r="545" spans="1:7" x14ac:dyDescent="0.25">
      <c r="A545" s="26" t="s">
        <v>1226</v>
      </c>
      <c r="B545" s="11" t="s">
        <v>1227</v>
      </c>
      <c r="C545" s="11" t="s">
        <v>32</v>
      </c>
      <c r="D545" s="11">
        <v>1</v>
      </c>
      <c r="E545" s="23">
        <v>4.8499999999999996</v>
      </c>
      <c r="F545" s="24">
        <v>0.15</v>
      </c>
      <c r="G545" s="23">
        <f t="shared" si="8"/>
        <v>4.12</v>
      </c>
    </row>
    <row r="546" spans="1:7" x14ac:dyDescent="0.25">
      <c r="A546" s="26" t="s">
        <v>1228</v>
      </c>
      <c r="B546" s="11" t="s">
        <v>1229</v>
      </c>
      <c r="C546" s="11" t="s">
        <v>32</v>
      </c>
      <c r="D546" s="11">
        <v>1</v>
      </c>
      <c r="E546" s="23">
        <v>845</v>
      </c>
      <c r="F546" s="24">
        <v>0.15</v>
      </c>
      <c r="G546" s="23">
        <f t="shared" si="8"/>
        <v>718.25</v>
      </c>
    </row>
    <row r="547" spans="1:7" x14ac:dyDescent="0.25">
      <c r="A547" s="26" t="s">
        <v>1230</v>
      </c>
      <c r="B547" s="11" t="s">
        <v>1231</v>
      </c>
      <c r="C547" s="11" t="s">
        <v>32</v>
      </c>
      <c r="D547" s="11">
        <v>1</v>
      </c>
      <c r="E547" s="23">
        <v>713</v>
      </c>
      <c r="F547" s="24">
        <v>0.15</v>
      </c>
      <c r="G547" s="23">
        <f t="shared" si="8"/>
        <v>606.04999999999995</v>
      </c>
    </row>
    <row r="548" spans="1:7" x14ac:dyDescent="0.25">
      <c r="A548" s="26" t="s">
        <v>1232</v>
      </c>
      <c r="B548" s="11" t="s">
        <v>1233</v>
      </c>
      <c r="C548" s="11" t="s">
        <v>32</v>
      </c>
      <c r="D548" s="11">
        <v>1</v>
      </c>
      <c r="E548" s="23">
        <v>122</v>
      </c>
      <c r="F548" s="24">
        <v>0.15</v>
      </c>
      <c r="G548" s="23">
        <f t="shared" si="8"/>
        <v>103.7</v>
      </c>
    </row>
    <row r="549" spans="1:7" x14ac:dyDescent="0.25">
      <c r="A549" s="26" t="s">
        <v>1234</v>
      </c>
      <c r="B549" s="11" t="s">
        <v>1235</v>
      </c>
      <c r="C549" s="11" t="s">
        <v>32</v>
      </c>
      <c r="D549" s="11">
        <v>1</v>
      </c>
      <c r="E549" s="23">
        <v>57</v>
      </c>
      <c r="F549" s="24">
        <v>0.15</v>
      </c>
      <c r="G549" s="23">
        <f t="shared" si="8"/>
        <v>48.45</v>
      </c>
    </row>
    <row r="550" spans="1:7" x14ac:dyDescent="0.25">
      <c r="A550" s="26" t="s">
        <v>1236</v>
      </c>
      <c r="B550" s="11" t="s">
        <v>1237</v>
      </c>
      <c r="C550" s="11" t="s">
        <v>32</v>
      </c>
      <c r="D550" s="11">
        <v>1</v>
      </c>
      <c r="E550" s="23">
        <v>212</v>
      </c>
      <c r="F550" s="24">
        <v>0.15</v>
      </c>
      <c r="G550" s="23">
        <f t="shared" si="8"/>
        <v>180.2</v>
      </c>
    </row>
    <row r="551" spans="1:7" x14ac:dyDescent="0.25">
      <c r="A551" s="26" t="s">
        <v>1238</v>
      </c>
      <c r="B551" s="11" t="s">
        <v>1239</v>
      </c>
      <c r="C551" s="11" t="s">
        <v>32</v>
      </c>
      <c r="D551" s="11">
        <v>1</v>
      </c>
      <c r="E551" s="23">
        <v>61</v>
      </c>
      <c r="F551" s="24">
        <v>0.16</v>
      </c>
      <c r="G551" s="23">
        <f t="shared" si="8"/>
        <v>51.24</v>
      </c>
    </row>
    <row r="552" spans="1:7" x14ac:dyDescent="0.25">
      <c r="A552" s="26" t="s">
        <v>1240</v>
      </c>
      <c r="B552" s="11" t="s">
        <v>1241</v>
      </c>
      <c r="C552" s="11" t="s">
        <v>32</v>
      </c>
      <c r="D552" s="11">
        <v>1</v>
      </c>
      <c r="E552" s="23">
        <v>112</v>
      </c>
      <c r="F552" s="24">
        <v>0.15</v>
      </c>
      <c r="G552" s="23">
        <f t="shared" si="8"/>
        <v>95.2</v>
      </c>
    </row>
    <row r="553" spans="1:7" x14ac:dyDescent="0.25">
      <c r="A553" s="26" t="s">
        <v>1242</v>
      </c>
      <c r="B553" s="11" t="s">
        <v>1243</v>
      </c>
      <c r="C553" s="11" t="s">
        <v>32</v>
      </c>
      <c r="D553" s="11">
        <v>1</v>
      </c>
      <c r="E553" s="23">
        <v>380</v>
      </c>
      <c r="F553" s="24">
        <v>0.15</v>
      </c>
      <c r="G553" s="23">
        <f t="shared" si="8"/>
        <v>323</v>
      </c>
    </row>
    <row r="554" spans="1:7" x14ac:dyDescent="0.25">
      <c r="A554" s="26" t="s">
        <v>1244</v>
      </c>
      <c r="B554" s="11" t="s">
        <v>1245</v>
      </c>
      <c r="C554" s="11" t="s">
        <v>32</v>
      </c>
      <c r="D554" s="11">
        <v>1</v>
      </c>
      <c r="E554" s="23">
        <v>236</v>
      </c>
      <c r="F554" s="24">
        <v>0.15</v>
      </c>
      <c r="G554" s="23">
        <f t="shared" si="8"/>
        <v>200.6</v>
      </c>
    </row>
    <row r="555" spans="1:7" x14ac:dyDescent="0.25">
      <c r="A555" s="26" t="s">
        <v>1246</v>
      </c>
      <c r="B555" s="11" t="s">
        <v>1247</v>
      </c>
      <c r="C555" s="11" t="s">
        <v>32</v>
      </c>
      <c r="D555" s="11">
        <v>1</v>
      </c>
      <c r="E555" s="23">
        <v>8.0399999999999991</v>
      </c>
      <c r="F555" s="24">
        <v>0.15</v>
      </c>
      <c r="G555" s="23">
        <f t="shared" si="8"/>
        <v>6.83</v>
      </c>
    </row>
    <row r="556" spans="1:7" x14ac:dyDescent="0.25">
      <c r="A556" s="26" t="s">
        <v>1248</v>
      </c>
      <c r="B556" s="11" t="s">
        <v>1249</v>
      </c>
      <c r="C556" s="11" t="s">
        <v>32</v>
      </c>
      <c r="D556" s="11">
        <v>1</v>
      </c>
      <c r="E556" s="23">
        <v>264</v>
      </c>
      <c r="F556" s="24">
        <v>0.15</v>
      </c>
      <c r="G556" s="23">
        <f t="shared" si="8"/>
        <v>224.4</v>
      </c>
    </row>
    <row r="557" spans="1:7" x14ac:dyDescent="0.25">
      <c r="A557" s="26" t="s">
        <v>1250</v>
      </c>
      <c r="B557" s="11" t="s">
        <v>1251</v>
      </c>
      <c r="C557" s="11" t="s">
        <v>32</v>
      </c>
      <c r="D557" s="11">
        <v>1</v>
      </c>
      <c r="E557" s="23">
        <v>9.8800000000000008</v>
      </c>
      <c r="F557" s="24">
        <v>0.15</v>
      </c>
      <c r="G557" s="23">
        <f t="shared" si="8"/>
        <v>8.4</v>
      </c>
    </row>
    <row r="558" spans="1:7" x14ac:dyDescent="0.25">
      <c r="A558" s="26" t="s">
        <v>1252</v>
      </c>
      <c r="B558" s="11" t="s">
        <v>1253</v>
      </c>
      <c r="C558" s="11" t="s">
        <v>32</v>
      </c>
      <c r="D558" s="11">
        <v>1</v>
      </c>
      <c r="E558" s="23">
        <v>1.64</v>
      </c>
      <c r="F558" s="24">
        <v>0.15</v>
      </c>
      <c r="G558" s="23">
        <f t="shared" si="8"/>
        <v>1.39</v>
      </c>
    </row>
    <row r="559" spans="1:7" x14ac:dyDescent="0.25">
      <c r="A559" s="26" t="s">
        <v>1254</v>
      </c>
      <c r="B559" s="11" t="s">
        <v>1255</v>
      </c>
      <c r="C559" s="11" t="s">
        <v>32</v>
      </c>
      <c r="D559" s="11">
        <v>1</v>
      </c>
      <c r="E559" s="23">
        <v>28</v>
      </c>
      <c r="F559" s="24">
        <v>0.17</v>
      </c>
      <c r="G559" s="23">
        <f t="shared" si="8"/>
        <v>23.24</v>
      </c>
    </row>
    <row r="560" spans="1:7" x14ac:dyDescent="0.25">
      <c r="A560" s="26" t="s">
        <v>1256</v>
      </c>
      <c r="B560" s="11" t="s">
        <v>1257</v>
      </c>
      <c r="C560" s="11" t="s">
        <v>32</v>
      </c>
      <c r="D560" s="11">
        <v>1</v>
      </c>
      <c r="E560" s="23">
        <v>1.05</v>
      </c>
      <c r="F560" s="24">
        <v>0.15</v>
      </c>
      <c r="G560" s="23">
        <f t="shared" si="8"/>
        <v>0.89</v>
      </c>
    </row>
    <row r="561" spans="1:7" x14ac:dyDescent="0.25">
      <c r="A561" s="26" t="s">
        <v>1258</v>
      </c>
      <c r="B561" s="11" t="s">
        <v>1259</v>
      </c>
      <c r="C561" s="11" t="s">
        <v>32</v>
      </c>
      <c r="D561" s="11">
        <v>1</v>
      </c>
      <c r="E561" s="23">
        <v>30</v>
      </c>
      <c r="F561" s="24">
        <v>0.16</v>
      </c>
      <c r="G561" s="23">
        <f t="shared" si="8"/>
        <v>25.2</v>
      </c>
    </row>
    <row r="562" spans="1:7" x14ac:dyDescent="0.25">
      <c r="A562" s="26" t="s">
        <v>1260</v>
      </c>
      <c r="B562" s="11" t="s">
        <v>1261</v>
      </c>
      <c r="C562" s="11" t="s">
        <v>32</v>
      </c>
      <c r="D562" s="11">
        <v>1</v>
      </c>
      <c r="E562" s="23">
        <v>1.2</v>
      </c>
      <c r="F562" s="24">
        <v>0.15</v>
      </c>
      <c r="G562" s="23">
        <f t="shared" si="8"/>
        <v>1.02</v>
      </c>
    </row>
    <row r="563" spans="1:7" x14ac:dyDescent="0.25">
      <c r="A563" s="26" t="s">
        <v>1262</v>
      </c>
      <c r="B563" s="11" t="s">
        <v>1263</v>
      </c>
      <c r="C563" s="11" t="s">
        <v>32</v>
      </c>
      <c r="D563" s="11">
        <v>1</v>
      </c>
      <c r="E563" s="23">
        <v>34</v>
      </c>
      <c r="F563" s="24">
        <v>0.14000000000000001</v>
      </c>
      <c r="G563" s="23">
        <f t="shared" si="8"/>
        <v>29.24</v>
      </c>
    </row>
    <row r="564" spans="1:7" x14ac:dyDescent="0.25">
      <c r="A564" s="26" t="s">
        <v>1264</v>
      </c>
      <c r="B564" s="11" t="s">
        <v>1265</v>
      </c>
      <c r="C564" s="11" t="s">
        <v>32</v>
      </c>
      <c r="D564" s="11">
        <v>1</v>
      </c>
      <c r="E564" s="23">
        <v>10.48</v>
      </c>
      <c r="F564" s="24">
        <v>0.15</v>
      </c>
      <c r="G564" s="23">
        <f t="shared" si="8"/>
        <v>8.91</v>
      </c>
    </row>
    <row r="565" spans="1:7" x14ac:dyDescent="0.25">
      <c r="A565" s="26" t="s">
        <v>1266</v>
      </c>
      <c r="B565" s="11" t="s">
        <v>1267</v>
      </c>
      <c r="C565" s="11" t="s">
        <v>32</v>
      </c>
      <c r="D565" s="11">
        <v>1</v>
      </c>
      <c r="E565" s="23">
        <v>5.74</v>
      </c>
      <c r="F565" s="24">
        <v>0.15</v>
      </c>
      <c r="G565" s="23">
        <f t="shared" si="8"/>
        <v>4.88</v>
      </c>
    </row>
    <row r="566" spans="1:7" x14ac:dyDescent="0.25">
      <c r="A566" s="26" t="s">
        <v>1268</v>
      </c>
      <c r="B566" s="11" t="s">
        <v>1269</v>
      </c>
      <c r="C566" s="11" t="s">
        <v>32</v>
      </c>
      <c r="D566" s="11">
        <v>1</v>
      </c>
      <c r="E566" s="23">
        <v>5.74</v>
      </c>
      <c r="F566" s="24">
        <v>0.15</v>
      </c>
      <c r="G566" s="23">
        <f t="shared" si="8"/>
        <v>4.88</v>
      </c>
    </row>
    <row r="567" spans="1:7" x14ac:dyDescent="0.25">
      <c r="A567" s="26" t="s">
        <v>1270</v>
      </c>
      <c r="B567" s="11" t="s">
        <v>1271</v>
      </c>
      <c r="C567" s="11" t="s">
        <v>32</v>
      </c>
      <c r="D567" s="11">
        <v>1</v>
      </c>
      <c r="E567" s="23">
        <v>21</v>
      </c>
      <c r="F567" s="24">
        <v>0.15</v>
      </c>
      <c r="G567" s="23">
        <f t="shared" si="8"/>
        <v>17.850000000000001</v>
      </c>
    </row>
    <row r="568" spans="1:7" x14ac:dyDescent="0.25">
      <c r="A568" s="26" t="s">
        <v>1272</v>
      </c>
      <c r="B568" s="11" t="s">
        <v>1273</v>
      </c>
      <c r="C568" s="11" t="s">
        <v>32</v>
      </c>
      <c r="D568" s="11">
        <v>1</v>
      </c>
      <c r="E568" s="23">
        <v>97</v>
      </c>
      <c r="F568" s="24">
        <v>0.15</v>
      </c>
      <c r="G568" s="23">
        <f t="shared" si="8"/>
        <v>82.45</v>
      </c>
    </row>
    <row r="569" spans="1:7" x14ac:dyDescent="0.25">
      <c r="A569" s="26" t="s">
        <v>1274</v>
      </c>
      <c r="B569" s="11" t="s">
        <v>1275</v>
      </c>
      <c r="C569" s="11" t="s">
        <v>32</v>
      </c>
      <c r="D569" s="11">
        <v>1</v>
      </c>
      <c r="E569" s="23">
        <v>9.84</v>
      </c>
      <c r="F569" s="24">
        <v>0.15</v>
      </c>
      <c r="G569" s="23">
        <f t="shared" si="8"/>
        <v>8.36</v>
      </c>
    </row>
    <row r="570" spans="1:7" x14ac:dyDescent="0.25">
      <c r="A570" s="26" t="s">
        <v>1276</v>
      </c>
      <c r="B570" s="11" t="s">
        <v>1277</v>
      </c>
      <c r="C570" s="11" t="s">
        <v>32</v>
      </c>
      <c r="D570" s="11">
        <v>1</v>
      </c>
      <c r="E570" s="23">
        <v>12.23</v>
      </c>
      <c r="F570" s="24">
        <v>0.15</v>
      </c>
      <c r="G570" s="23">
        <f t="shared" si="8"/>
        <v>10.4</v>
      </c>
    </row>
    <row r="571" spans="1:7" x14ac:dyDescent="0.25">
      <c r="A571" s="26" t="s">
        <v>1278</v>
      </c>
      <c r="B571" s="11" t="s">
        <v>1279</v>
      </c>
      <c r="C571" s="11" t="s">
        <v>32</v>
      </c>
      <c r="D571" s="11">
        <v>1</v>
      </c>
      <c r="E571" s="23">
        <v>51</v>
      </c>
      <c r="F571" s="24">
        <v>0.15</v>
      </c>
      <c r="G571" s="23">
        <f t="shared" si="8"/>
        <v>43.35</v>
      </c>
    </row>
    <row r="572" spans="1:7" x14ac:dyDescent="0.25">
      <c r="A572" s="26" t="s">
        <v>1280</v>
      </c>
      <c r="B572" s="11" t="s">
        <v>1281</v>
      </c>
      <c r="C572" s="11" t="s">
        <v>32</v>
      </c>
      <c r="D572" s="11">
        <v>1</v>
      </c>
      <c r="E572" s="23">
        <v>61</v>
      </c>
      <c r="F572" s="24">
        <v>0.14000000000000001</v>
      </c>
      <c r="G572" s="23">
        <f t="shared" si="8"/>
        <v>52.46</v>
      </c>
    </row>
    <row r="573" spans="1:7" x14ac:dyDescent="0.25">
      <c r="A573" s="26" t="s">
        <v>1282</v>
      </c>
      <c r="B573" s="11" t="s">
        <v>1283</v>
      </c>
      <c r="C573" s="11" t="s">
        <v>32</v>
      </c>
      <c r="D573" s="11">
        <v>1</v>
      </c>
      <c r="E573" s="23">
        <v>0.5</v>
      </c>
      <c r="F573" s="24">
        <v>0.15</v>
      </c>
      <c r="G573" s="23">
        <f t="shared" si="8"/>
        <v>0.43</v>
      </c>
    </row>
    <row r="574" spans="1:7" x14ac:dyDescent="0.25">
      <c r="A574" s="26" t="s">
        <v>1284</v>
      </c>
      <c r="B574" s="11" t="s">
        <v>1285</v>
      </c>
      <c r="C574" s="11" t="s">
        <v>32</v>
      </c>
      <c r="D574" s="11">
        <v>1</v>
      </c>
      <c r="E574" s="23">
        <v>2.8</v>
      </c>
      <c r="F574" s="24">
        <v>0.15</v>
      </c>
      <c r="G574" s="23">
        <f t="shared" si="8"/>
        <v>2.38</v>
      </c>
    </row>
    <row r="575" spans="1:7" x14ac:dyDescent="0.25">
      <c r="A575" s="26" t="s">
        <v>1286</v>
      </c>
      <c r="B575" s="11" t="s">
        <v>1287</v>
      </c>
      <c r="C575" s="11" t="s">
        <v>32</v>
      </c>
      <c r="D575" s="11">
        <v>1</v>
      </c>
      <c r="E575" s="23">
        <v>9.5399999999999991</v>
      </c>
      <c r="F575" s="24">
        <v>0.15</v>
      </c>
      <c r="G575" s="23">
        <f t="shared" si="8"/>
        <v>8.11</v>
      </c>
    </row>
    <row r="576" spans="1:7" x14ac:dyDescent="0.25">
      <c r="A576" s="26" t="s">
        <v>1288</v>
      </c>
      <c r="B576" s="11" t="s">
        <v>1289</v>
      </c>
      <c r="C576" s="11" t="s">
        <v>32</v>
      </c>
      <c r="D576" s="11">
        <v>1</v>
      </c>
      <c r="E576" s="23">
        <v>7.29</v>
      </c>
      <c r="F576" s="24">
        <v>0.15</v>
      </c>
      <c r="G576" s="23">
        <f t="shared" si="8"/>
        <v>6.2</v>
      </c>
    </row>
    <row r="577" spans="1:7" x14ac:dyDescent="0.25">
      <c r="A577" s="26" t="s">
        <v>1290</v>
      </c>
      <c r="B577" s="11" t="s">
        <v>1291</v>
      </c>
      <c r="C577" s="11" t="s">
        <v>32</v>
      </c>
      <c r="D577" s="11">
        <v>1</v>
      </c>
      <c r="E577" s="23">
        <v>4.49</v>
      </c>
      <c r="F577" s="24">
        <v>0.15</v>
      </c>
      <c r="G577" s="23">
        <f t="shared" si="8"/>
        <v>3.82</v>
      </c>
    </row>
    <row r="578" spans="1:7" x14ac:dyDescent="0.25">
      <c r="A578" s="26" t="s">
        <v>1292</v>
      </c>
      <c r="B578" s="11" t="s">
        <v>1293</v>
      </c>
      <c r="C578" s="11" t="s">
        <v>32</v>
      </c>
      <c r="D578" s="11">
        <v>1</v>
      </c>
      <c r="E578" s="23">
        <v>5.44</v>
      </c>
      <c r="F578" s="24">
        <v>0.15</v>
      </c>
      <c r="G578" s="23">
        <f t="shared" si="8"/>
        <v>4.62</v>
      </c>
    </row>
    <row r="579" spans="1:7" x14ac:dyDescent="0.25">
      <c r="A579" s="26" t="s">
        <v>1294</v>
      </c>
      <c r="B579" s="11" t="s">
        <v>1295</v>
      </c>
      <c r="C579" s="11" t="s">
        <v>32</v>
      </c>
      <c r="D579" s="11">
        <v>1</v>
      </c>
      <c r="E579" s="23">
        <v>11.38</v>
      </c>
      <c r="F579" s="24">
        <v>0.15</v>
      </c>
      <c r="G579" s="23">
        <f t="shared" si="8"/>
        <v>9.67</v>
      </c>
    </row>
    <row r="580" spans="1:7" x14ac:dyDescent="0.25">
      <c r="A580" s="26" t="s">
        <v>1296</v>
      </c>
      <c r="B580" s="11" t="s">
        <v>1297</v>
      </c>
      <c r="C580" s="11" t="s">
        <v>32</v>
      </c>
      <c r="D580" s="11">
        <v>1</v>
      </c>
      <c r="E580" s="23">
        <v>8.84</v>
      </c>
      <c r="F580" s="24">
        <v>0.15</v>
      </c>
      <c r="G580" s="23">
        <f t="shared" si="8"/>
        <v>7.51</v>
      </c>
    </row>
    <row r="581" spans="1:7" x14ac:dyDescent="0.25">
      <c r="A581" s="26" t="s">
        <v>1298</v>
      </c>
      <c r="B581" s="11" t="s">
        <v>1299</v>
      </c>
      <c r="C581" s="11" t="s">
        <v>32</v>
      </c>
      <c r="D581" s="11">
        <v>1</v>
      </c>
      <c r="E581" s="23">
        <v>18.52</v>
      </c>
      <c r="F581" s="24">
        <v>0.15</v>
      </c>
      <c r="G581" s="23">
        <f t="shared" si="8"/>
        <v>15.74</v>
      </c>
    </row>
    <row r="582" spans="1:7" x14ac:dyDescent="0.25">
      <c r="A582" s="26" t="s">
        <v>1300</v>
      </c>
      <c r="B582" s="11" t="s">
        <v>1301</v>
      </c>
      <c r="C582" s="11" t="s">
        <v>32</v>
      </c>
      <c r="D582" s="11">
        <v>1</v>
      </c>
      <c r="E582" s="23">
        <v>15.83</v>
      </c>
      <c r="F582" s="24">
        <v>0.15</v>
      </c>
      <c r="G582" s="23">
        <f t="shared" si="8"/>
        <v>13.46</v>
      </c>
    </row>
    <row r="583" spans="1:7" x14ac:dyDescent="0.25">
      <c r="A583" s="26" t="s">
        <v>1302</v>
      </c>
      <c r="B583" s="11" t="s">
        <v>1303</v>
      </c>
      <c r="C583" s="11" t="s">
        <v>32</v>
      </c>
      <c r="D583" s="11">
        <v>1</v>
      </c>
      <c r="E583" s="23">
        <v>11.73</v>
      </c>
      <c r="F583" s="24">
        <v>0.15</v>
      </c>
      <c r="G583" s="23">
        <f t="shared" si="8"/>
        <v>9.9700000000000006</v>
      </c>
    </row>
    <row r="584" spans="1:7" x14ac:dyDescent="0.25">
      <c r="A584" s="26" t="s">
        <v>1304</v>
      </c>
      <c r="B584" s="11" t="s">
        <v>1305</v>
      </c>
      <c r="C584" s="11" t="s">
        <v>32</v>
      </c>
      <c r="D584" s="11">
        <v>1</v>
      </c>
      <c r="E584" s="23">
        <v>12.78</v>
      </c>
      <c r="F584" s="24">
        <v>0.15</v>
      </c>
      <c r="G584" s="23">
        <f t="shared" si="8"/>
        <v>10.86</v>
      </c>
    </row>
    <row r="585" spans="1:7" x14ac:dyDescent="0.25">
      <c r="A585" s="26" t="s">
        <v>1306</v>
      </c>
      <c r="B585" s="11" t="s">
        <v>1307</v>
      </c>
      <c r="C585" s="11" t="s">
        <v>32</v>
      </c>
      <c r="D585" s="11">
        <v>1</v>
      </c>
      <c r="E585" s="23">
        <v>5.94</v>
      </c>
      <c r="F585" s="24">
        <v>0.15</v>
      </c>
      <c r="G585" s="23">
        <f t="shared" si="8"/>
        <v>5.05</v>
      </c>
    </row>
    <row r="586" spans="1:7" x14ac:dyDescent="0.25">
      <c r="A586" s="26" t="s">
        <v>1308</v>
      </c>
      <c r="B586" s="11" t="s">
        <v>1309</v>
      </c>
      <c r="C586" s="11" t="s">
        <v>32</v>
      </c>
      <c r="D586" s="11">
        <v>1</v>
      </c>
      <c r="E586" s="23">
        <v>9.24</v>
      </c>
      <c r="F586" s="24">
        <v>0.15</v>
      </c>
      <c r="G586" s="23">
        <f t="shared" ref="G586:G649" si="9">ROUND((1-F586)*E586,2)</f>
        <v>7.85</v>
      </c>
    </row>
    <row r="587" spans="1:7" x14ac:dyDescent="0.25">
      <c r="A587" s="26" t="s">
        <v>1310</v>
      </c>
      <c r="B587" s="11" t="s">
        <v>1311</v>
      </c>
      <c r="C587" s="11" t="s">
        <v>32</v>
      </c>
      <c r="D587" s="11">
        <v>1</v>
      </c>
      <c r="E587" s="23">
        <v>10.98</v>
      </c>
      <c r="F587" s="24">
        <v>0.15</v>
      </c>
      <c r="G587" s="23">
        <f t="shared" si="9"/>
        <v>9.33</v>
      </c>
    </row>
    <row r="588" spans="1:7" x14ac:dyDescent="0.25">
      <c r="A588" s="26" t="s">
        <v>1312</v>
      </c>
      <c r="B588" s="11" t="s">
        <v>1313</v>
      </c>
      <c r="C588" s="11" t="s">
        <v>32</v>
      </c>
      <c r="D588" s="11">
        <v>1</v>
      </c>
      <c r="E588" s="23">
        <v>10.48</v>
      </c>
      <c r="F588" s="24">
        <v>0.15</v>
      </c>
      <c r="G588" s="23">
        <f t="shared" si="9"/>
        <v>8.91</v>
      </c>
    </row>
    <row r="589" spans="1:7" x14ac:dyDescent="0.25">
      <c r="A589" s="26" t="s">
        <v>1314</v>
      </c>
      <c r="B589" s="11" t="s">
        <v>1315</v>
      </c>
      <c r="C589" s="11" t="s">
        <v>32</v>
      </c>
      <c r="D589" s="11">
        <v>1</v>
      </c>
      <c r="E589" s="23">
        <v>1</v>
      </c>
      <c r="F589" s="24">
        <v>0.15</v>
      </c>
      <c r="G589" s="23">
        <f t="shared" si="9"/>
        <v>0.85</v>
      </c>
    </row>
    <row r="590" spans="1:7" x14ac:dyDescent="0.25">
      <c r="A590" s="26" t="s">
        <v>1316</v>
      </c>
      <c r="B590" s="11" t="s">
        <v>1317</v>
      </c>
      <c r="C590" s="11" t="s">
        <v>32</v>
      </c>
      <c r="D590" s="11">
        <v>1</v>
      </c>
      <c r="E590" s="23">
        <v>0.45</v>
      </c>
      <c r="F590" s="24">
        <v>0.15</v>
      </c>
      <c r="G590" s="23">
        <f t="shared" si="9"/>
        <v>0.38</v>
      </c>
    </row>
    <row r="591" spans="1:7" x14ac:dyDescent="0.25">
      <c r="A591" s="26" t="s">
        <v>1318</v>
      </c>
      <c r="B591" s="11" t="s">
        <v>1319</v>
      </c>
      <c r="C591" s="11" t="s">
        <v>32</v>
      </c>
      <c r="D591" s="11">
        <v>1</v>
      </c>
      <c r="E591" s="23">
        <v>3</v>
      </c>
      <c r="F591" s="24">
        <v>0.15</v>
      </c>
      <c r="G591" s="23">
        <f t="shared" si="9"/>
        <v>2.5499999999999998</v>
      </c>
    </row>
    <row r="592" spans="1:7" x14ac:dyDescent="0.25">
      <c r="A592" s="26" t="s">
        <v>1320</v>
      </c>
      <c r="B592" s="11" t="s">
        <v>1321</v>
      </c>
      <c r="C592" s="11" t="s">
        <v>32</v>
      </c>
      <c r="D592" s="11">
        <v>1</v>
      </c>
      <c r="E592" s="23">
        <v>7.69</v>
      </c>
      <c r="F592" s="24">
        <v>0.15</v>
      </c>
      <c r="G592" s="23">
        <f t="shared" si="9"/>
        <v>6.54</v>
      </c>
    </row>
    <row r="593" spans="1:7" x14ac:dyDescent="0.25">
      <c r="A593" s="26" t="s">
        <v>1322</v>
      </c>
      <c r="B593" s="11" t="s">
        <v>1323</v>
      </c>
      <c r="C593" s="11" t="s">
        <v>32</v>
      </c>
      <c r="D593" s="11">
        <v>1</v>
      </c>
      <c r="E593" s="23">
        <v>48</v>
      </c>
      <c r="F593" s="24">
        <v>0.14000000000000001</v>
      </c>
      <c r="G593" s="23">
        <f t="shared" si="9"/>
        <v>41.28</v>
      </c>
    </row>
    <row r="594" spans="1:7" x14ac:dyDescent="0.25">
      <c r="A594" s="26" t="s">
        <v>1324</v>
      </c>
      <c r="B594" s="11" t="s">
        <v>1325</v>
      </c>
      <c r="C594" s="11" t="s">
        <v>32</v>
      </c>
      <c r="D594" s="11">
        <v>1</v>
      </c>
      <c r="E594" s="23">
        <v>13.33</v>
      </c>
      <c r="F594" s="24">
        <v>0.15</v>
      </c>
      <c r="G594" s="23">
        <f t="shared" si="9"/>
        <v>11.33</v>
      </c>
    </row>
    <row r="595" spans="1:7" x14ac:dyDescent="0.25">
      <c r="A595" s="26" t="s">
        <v>1326</v>
      </c>
      <c r="B595" s="11" t="s">
        <v>1327</v>
      </c>
      <c r="C595" s="11" t="s">
        <v>32</v>
      </c>
      <c r="D595" s="11">
        <v>1</v>
      </c>
      <c r="E595" s="23">
        <v>140</v>
      </c>
      <c r="F595" s="24">
        <v>0.15</v>
      </c>
      <c r="G595" s="23">
        <f t="shared" si="9"/>
        <v>119</v>
      </c>
    </row>
    <row r="596" spans="1:7" x14ac:dyDescent="0.25">
      <c r="A596" s="26" t="s">
        <v>1328</v>
      </c>
      <c r="B596" s="11" t="s">
        <v>1329</v>
      </c>
      <c r="C596" s="11" t="s">
        <v>32</v>
      </c>
      <c r="D596" s="11">
        <v>1</v>
      </c>
      <c r="E596" s="23">
        <v>110</v>
      </c>
      <c r="F596" s="24">
        <v>0.15</v>
      </c>
      <c r="G596" s="23">
        <f t="shared" si="9"/>
        <v>93.5</v>
      </c>
    </row>
    <row r="597" spans="1:7" x14ac:dyDescent="0.25">
      <c r="A597" s="26" t="s">
        <v>1330</v>
      </c>
      <c r="B597" s="11" t="s">
        <v>1331</v>
      </c>
      <c r="C597" s="11" t="s">
        <v>32</v>
      </c>
      <c r="D597" s="11">
        <v>1</v>
      </c>
      <c r="E597" s="23">
        <v>845</v>
      </c>
      <c r="F597" s="24">
        <v>0.15</v>
      </c>
      <c r="G597" s="23">
        <f t="shared" si="9"/>
        <v>718.25</v>
      </c>
    </row>
    <row r="598" spans="1:7" x14ac:dyDescent="0.25">
      <c r="A598" s="26" t="s">
        <v>1332</v>
      </c>
      <c r="B598" s="11" t="s">
        <v>1333</v>
      </c>
      <c r="C598" s="11" t="s">
        <v>32</v>
      </c>
      <c r="D598" s="11">
        <v>1</v>
      </c>
      <c r="E598" s="23">
        <v>162</v>
      </c>
      <c r="F598" s="24">
        <v>0.15</v>
      </c>
      <c r="G598" s="23">
        <f t="shared" si="9"/>
        <v>137.69999999999999</v>
      </c>
    </row>
    <row r="599" spans="1:7" x14ac:dyDescent="0.25">
      <c r="A599" s="26" t="s">
        <v>1334</v>
      </c>
      <c r="B599" s="11" t="s">
        <v>1335</v>
      </c>
      <c r="C599" s="11" t="s">
        <v>32</v>
      </c>
      <c r="D599" s="11">
        <v>1</v>
      </c>
      <c r="E599" s="23">
        <v>21</v>
      </c>
      <c r="F599" s="24">
        <v>0.15</v>
      </c>
      <c r="G599" s="23">
        <f t="shared" si="9"/>
        <v>17.850000000000001</v>
      </c>
    </row>
    <row r="600" spans="1:7" x14ac:dyDescent="0.25">
      <c r="A600" s="26" t="s">
        <v>1336</v>
      </c>
      <c r="B600" s="11" t="s">
        <v>1337</v>
      </c>
      <c r="C600" s="11" t="s">
        <v>32</v>
      </c>
      <c r="D600" s="11">
        <v>1</v>
      </c>
      <c r="E600" s="23">
        <v>21</v>
      </c>
      <c r="F600" s="24">
        <v>0.15</v>
      </c>
      <c r="G600" s="23">
        <f t="shared" si="9"/>
        <v>17.850000000000001</v>
      </c>
    </row>
    <row r="601" spans="1:7" x14ac:dyDescent="0.25">
      <c r="A601" s="26" t="s">
        <v>1338</v>
      </c>
      <c r="B601" s="11" t="s">
        <v>1339</v>
      </c>
      <c r="C601" s="11" t="s">
        <v>32</v>
      </c>
      <c r="D601" s="11">
        <v>1</v>
      </c>
      <c r="E601" s="23">
        <v>30</v>
      </c>
      <c r="F601" s="24">
        <v>0.17</v>
      </c>
      <c r="G601" s="23">
        <f t="shared" si="9"/>
        <v>24.9</v>
      </c>
    </row>
    <row r="602" spans="1:7" x14ac:dyDescent="0.25">
      <c r="A602" s="26" t="s">
        <v>1340</v>
      </c>
      <c r="B602" s="11" t="s">
        <v>1341</v>
      </c>
      <c r="C602" s="11" t="s">
        <v>32</v>
      </c>
      <c r="D602" s="11">
        <v>1</v>
      </c>
      <c r="E602" s="23">
        <v>250</v>
      </c>
      <c r="F602" s="24">
        <v>0.15</v>
      </c>
      <c r="G602" s="23">
        <f t="shared" si="9"/>
        <v>212.5</v>
      </c>
    </row>
    <row r="603" spans="1:7" x14ac:dyDescent="0.25">
      <c r="A603" s="26" t="s">
        <v>1342</v>
      </c>
      <c r="B603" s="11" t="s">
        <v>1343</v>
      </c>
      <c r="C603" s="11" t="s">
        <v>32</v>
      </c>
      <c r="D603" s="11">
        <v>1</v>
      </c>
      <c r="E603" s="23">
        <v>85</v>
      </c>
      <c r="F603" s="24">
        <v>0.15</v>
      </c>
      <c r="G603" s="23">
        <f t="shared" si="9"/>
        <v>72.25</v>
      </c>
    </row>
    <row r="604" spans="1:7" x14ac:dyDescent="0.25">
      <c r="A604" s="26" t="s">
        <v>1344</v>
      </c>
      <c r="B604" s="11" t="s">
        <v>1345</v>
      </c>
      <c r="C604" s="11" t="s">
        <v>32</v>
      </c>
      <c r="D604" s="11">
        <v>1</v>
      </c>
      <c r="E604" s="23">
        <v>639</v>
      </c>
      <c r="F604" s="24">
        <v>0.15</v>
      </c>
      <c r="G604" s="23">
        <f t="shared" si="9"/>
        <v>543.15</v>
      </c>
    </row>
    <row r="605" spans="1:7" x14ac:dyDescent="0.25">
      <c r="A605" s="26" t="s">
        <v>1346</v>
      </c>
      <c r="B605" s="11" t="s">
        <v>1347</v>
      </c>
      <c r="C605" s="11" t="s">
        <v>32</v>
      </c>
      <c r="D605" s="11">
        <v>1</v>
      </c>
      <c r="E605" s="23">
        <v>404</v>
      </c>
      <c r="F605" s="24">
        <v>0.15</v>
      </c>
      <c r="G605" s="23">
        <f t="shared" si="9"/>
        <v>343.4</v>
      </c>
    </row>
    <row r="606" spans="1:7" x14ac:dyDescent="0.25">
      <c r="A606" s="26" t="s">
        <v>1348</v>
      </c>
      <c r="B606" s="11" t="s">
        <v>1349</v>
      </c>
      <c r="C606" s="11" t="s">
        <v>32</v>
      </c>
      <c r="D606" s="11">
        <v>1</v>
      </c>
      <c r="E606" s="23">
        <v>257</v>
      </c>
      <c r="F606" s="24">
        <v>0.15</v>
      </c>
      <c r="G606" s="23">
        <f t="shared" si="9"/>
        <v>218.45</v>
      </c>
    </row>
    <row r="607" spans="1:7" x14ac:dyDescent="0.25">
      <c r="A607" s="26" t="s">
        <v>1350</v>
      </c>
      <c r="B607" s="11" t="s">
        <v>1351</v>
      </c>
      <c r="C607" s="11" t="s">
        <v>32</v>
      </c>
      <c r="D607" s="11">
        <v>1</v>
      </c>
      <c r="E607" s="23">
        <v>60</v>
      </c>
      <c r="F607" s="24">
        <v>0.15</v>
      </c>
      <c r="G607" s="23">
        <f t="shared" si="9"/>
        <v>51</v>
      </c>
    </row>
    <row r="608" spans="1:7" x14ac:dyDescent="0.25">
      <c r="A608" s="26" t="s">
        <v>1352</v>
      </c>
      <c r="B608" s="11" t="s">
        <v>1353</v>
      </c>
      <c r="C608" s="11" t="s">
        <v>32</v>
      </c>
      <c r="D608" s="11">
        <v>1</v>
      </c>
      <c r="E608" s="23">
        <v>6.24</v>
      </c>
      <c r="F608" s="24">
        <v>0.15</v>
      </c>
      <c r="G608" s="23">
        <f t="shared" si="9"/>
        <v>5.3</v>
      </c>
    </row>
    <row r="609" spans="1:7" x14ac:dyDescent="0.25">
      <c r="A609" s="26" t="s">
        <v>1354</v>
      </c>
      <c r="B609" s="11" t="s">
        <v>1355</v>
      </c>
      <c r="C609" s="11" t="s">
        <v>32</v>
      </c>
      <c r="D609" s="11">
        <v>1</v>
      </c>
      <c r="E609" s="23">
        <v>14.18</v>
      </c>
      <c r="F609" s="24">
        <v>0.15</v>
      </c>
      <c r="G609" s="23">
        <f t="shared" si="9"/>
        <v>12.05</v>
      </c>
    </row>
    <row r="610" spans="1:7" x14ac:dyDescent="0.25">
      <c r="A610" s="26" t="s">
        <v>1356</v>
      </c>
      <c r="B610" s="11" t="s">
        <v>1357</v>
      </c>
      <c r="C610" s="11" t="s">
        <v>32</v>
      </c>
      <c r="D610" s="11">
        <v>1</v>
      </c>
      <c r="E610" s="23">
        <v>230</v>
      </c>
      <c r="F610" s="24">
        <v>0.15</v>
      </c>
      <c r="G610" s="23">
        <f t="shared" si="9"/>
        <v>195.5</v>
      </c>
    </row>
    <row r="611" spans="1:7" x14ac:dyDescent="0.25">
      <c r="A611" s="26" t="s">
        <v>1358</v>
      </c>
      <c r="B611" s="11" t="s">
        <v>1359</v>
      </c>
      <c r="C611" s="11" t="s">
        <v>32</v>
      </c>
      <c r="D611" s="11">
        <v>1</v>
      </c>
      <c r="E611" s="23">
        <v>186</v>
      </c>
      <c r="F611" s="24">
        <v>0.15</v>
      </c>
      <c r="G611" s="23">
        <f t="shared" si="9"/>
        <v>158.1</v>
      </c>
    </row>
    <row r="612" spans="1:7" x14ac:dyDescent="0.25">
      <c r="A612" s="26" t="s">
        <v>1360</v>
      </c>
      <c r="B612" s="11" t="s">
        <v>1361</v>
      </c>
      <c r="C612" s="11" t="s">
        <v>32</v>
      </c>
      <c r="D612" s="11">
        <v>1</v>
      </c>
      <c r="E612" s="23">
        <v>9.93</v>
      </c>
      <c r="F612" s="24">
        <v>0.15</v>
      </c>
      <c r="G612" s="23">
        <f t="shared" si="9"/>
        <v>8.44</v>
      </c>
    </row>
    <row r="613" spans="1:7" x14ac:dyDescent="0.25">
      <c r="A613" s="26" t="s">
        <v>1362</v>
      </c>
      <c r="B613" s="11" t="s">
        <v>1363</v>
      </c>
      <c r="C613" s="11" t="s">
        <v>32</v>
      </c>
      <c r="D613" s="11">
        <v>1</v>
      </c>
      <c r="E613" s="23">
        <v>425</v>
      </c>
      <c r="F613" s="24">
        <v>0.15</v>
      </c>
      <c r="G613" s="23">
        <f t="shared" si="9"/>
        <v>361.25</v>
      </c>
    </row>
    <row r="614" spans="1:7" x14ac:dyDescent="0.25">
      <c r="A614" s="26" t="s">
        <v>1364</v>
      </c>
      <c r="B614" s="11" t="s">
        <v>1365</v>
      </c>
      <c r="C614" s="11" t="s">
        <v>32</v>
      </c>
      <c r="D614" s="11">
        <v>1</v>
      </c>
      <c r="E614" s="23">
        <v>61</v>
      </c>
      <c r="F614" s="24">
        <v>0.15</v>
      </c>
      <c r="G614" s="23">
        <f t="shared" si="9"/>
        <v>51.85</v>
      </c>
    </row>
    <row r="615" spans="1:7" x14ac:dyDescent="0.25">
      <c r="A615" s="26" t="s">
        <v>1366</v>
      </c>
      <c r="B615" s="11" t="s">
        <v>1367</v>
      </c>
      <c r="C615" s="11" t="s">
        <v>32</v>
      </c>
      <c r="D615" s="11">
        <v>1</v>
      </c>
      <c r="E615" s="23">
        <v>3.49</v>
      </c>
      <c r="F615" s="24">
        <v>0.15</v>
      </c>
      <c r="G615" s="23">
        <f t="shared" si="9"/>
        <v>2.97</v>
      </c>
    </row>
    <row r="616" spans="1:7" x14ac:dyDescent="0.25">
      <c r="A616" s="26" t="s">
        <v>1368</v>
      </c>
      <c r="B616" s="11" t="s">
        <v>1369</v>
      </c>
      <c r="C616" s="11" t="s">
        <v>32</v>
      </c>
      <c r="D616" s="11">
        <v>1</v>
      </c>
      <c r="E616" s="23">
        <v>11.03</v>
      </c>
      <c r="F616" s="24">
        <v>0.15</v>
      </c>
      <c r="G616" s="23">
        <f t="shared" si="9"/>
        <v>9.3800000000000008</v>
      </c>
    </row>
    <row r="617" spans="1:7" x14ac:dyDescent="0.25">
      <c r="A617" s="26" t="s">
        <v>1370</v>
      </c>
      <c r="B617" s="11" t="s">
        <v>1371</v>
      </c>
      <c r="C617" s="11" t="s">
        <v>32</v>
      </c>
      <c r="D617" s="11">
        <v>1</v>
      </c>
      <c r="E617" s="23">
        <v>3.6</v>
      </c>
      <c r="F617" s="24">
        <v>0.15</v>
      </c>
      <c r="G617" s="23">
        <f t="shared" si="9"/>
        <v>3.06</v>
      </c>
    </row>
    <row r="618" spans="1:7" x14ac:dyDescent="0.25">
      <c r="A618" s="26" t="s">
        <v>1372</v>
      </c>
      <c r="B618" s="11" t="s">
        <v>1373</v>
      </c>
      <c r="C618" s="11" t="s">
        <v>32</v>
      </c>
      <c r="D618" s="11">
        <v>1</v>
      </c>
      <c r="E618" s="23">
        <v>2.39</v>
      </c>
      <c r="F618" s="24">
        <v>0.15</v>
      </c>
      <c r="G618" s="23">
        <f t="shared" si="9"/>
        <v>2.0299999999999998</v>
      </c>
    </row>
    <row r="619" spans="1:7" x14ac:dyDescent="0.25">
      <c r="A619" s="26" t="s">
        <v>1374</v>
      </c>
      <c r="B619" s="11" t="s">
        <v>1375</v>
      </c>
      <c r="C619" s="11" t="s">
        <v>32</v>
      </c>
      <c r="D619" s="11">
        <v>1</v>
      </c>
      <c r="E619" s="23">
        <v>23</v>
      </c>
      <c r="F619" s="24">
        <v>0.14000000000000001</v>
      </c>
      <c r="G619" s="23">
        <f t="shared" si="9"/>
        <v>19.78</v>
      </c>
    </row>
    <row r="620" spans="1:7" x14ac:dyDescent="0.25">
      <c r="A620" s="26" t="s">
        <v>1376</v>
      </c>
      <c r="B620" s="11" t="s">
        <v>1377</v>
      </c>
      <c r="C620" s="11" t="s">
        <v>32</v>
      </c>
      <c r="D620" s="11">
        <v>1</v>
      </c>
      <c r="E620" s="23">
        <v>23</v>
      </c>
      <c r="F620" s="24">
        <v>0.14000000000000001</v>
      </c>
      <c r="G620" s="23">
        <f t="shared" si="9"/>
        <v>19.78</v>
      </c>
    </row>
    <row r="621" spans="1:7" x14ac:dyDescent="0.25">
      <c r="A621" s="26" t="s">
        <v>1378</v>
      </c>
      <c r="B621" s="11" t="s">
        <v>1377</v>
      </c>
      <c r="C621" s="11" t="s">
        <v>32</v>
      </c>
      <c r="D621" s="11">
        <v>1</v>
      </c>
      <c r="E621" s="23">
        <v>19.86</v>
      </c>
      <c r="F621" s="24">
        <v>0.15</v>
      </c>
      <c r="G621" s="23">
        <f t="shared" si="9"/>
        <v>16.88</v>
      </c>
    </row>
    <row r="622" spans="1:7" x14ac:dyDescent="0.25">
      <c r="A622" s="26" t="s">
        <v>1379</v>
      </c>
      <c r="B622" s="11" t="s">
        <v>1380</v>
      </c>
      <c r="C622" s="11" t="s">
        <v>32</v>
      </c>
      <c r="D622" s="11">
        <v>1</v>
      </c>
      <c r="E622" s="23">
        <v>23</v>
      </c>
      <c r="F622" s="24">
        <v>0.14000000000000001</v>
      </c>
      <c r="G622" s="23">
        <f t="shared" si="9"/>
        <v>19.78</v>
      </c>
    </row>
    <row r="623" spans="1:7" x14ac:dyDescent="0.25">
      <c r="A623" s="26" t="s">
        <v>1381</v>
      </c>
      <c r="B623" s="11" t="s">
        <v>1377</v>
      </c>
      <c r="C623" s="11" t="s">
        <v>32</v>
      </c>
      <c r="D623" s="11">
        <v>1</v>
      </c>
      <c r="E623" s="23">
        <v>23</v>
      </c>
      <c r="F623" s="24">
        <v>0.14000000000000001</v>
      </c>
      <c r="G623" s="23">
        <f t="shared" si="9"/>
        <v>19.78</v>
      </c>
    </row>
    <row r="624" spans="1:7" x14ac:dyDescent="0.25">
      <c r="A624" s="26" t="s">
        <v>1382</v>
      </c>
      <c r="B624" s="11" t="s">
        <v>1377</v>
      </c>
      <c r="C624" s="11" t="s">
        <v>32</v>
      </c>
      <c r="D624" s="11">
        <v>1</v>
      </c>
      <c r="E624" s="23">
        <v>23</v>
      </c>
      <c r="F624" s="24">
        <v>0.14000000000000001</v>
      </c>
      <c r="G624" s="23">
        <f t="shared" si="9"/>
        <v>19.78</v>
      </c>
    </row>
    <row r="625" spans="1:7" x14ac:dyDescent="0.25">
      <c r="A625" s="26" t="s">
        <v>1383</v>
      </c>
      <c r="B625" s="11" t="s">
        <v>1384</v>
      </c>
      <c r="C625" s="11" t="s">
        <v>32</v>
      </c>
      <c r="D625" s="11">
        <v>1</v>
      </c>
      <c r="E625" s="23">
        <v>19.86</v>
      </c>
      <c r="F625" s="24">
        <v>0.15</v>
      </c>
      <c r="G625" s="23">
        <f t="shared" si="9"/>
        <v>16.88</v>
      </c>
    </row>
    <row r="626" spans="1:7" x14ac:dyDescent="0.25">
      <c r="A626" s="26" t="s">
        <v>1385</v>
      </c>
      <c r="B626" s="11" t="s">
        <v>1386</v>
      </c>
      <c r="C626" s="11" t="s">
        <v>32</v>
      </c>
      <c r="D626" s="11">
        <v>1</v>
      </c>
      <c r="E626" s="23">
        <v>2.6</v>
      </c>
      <c r="F626" s="24">
        <v>0.15</v>
      </c>
      <c r="G626" s="23">
        <f t="shared" si="9"/>
        <v>2.21</v>
      </c>
    </row>
    <row r="627" spans="1:7" x14ac:dyDescent="0.25">
      <c r="A627" s="26" t="s">
        <v>1387</v>
      </c>
      <c r="B627" s="11" t="s">
        <v>1388</v>
      </c>
      <c r="C627" s="11" t="s">
        <v>32</v>
      </c>
      <c r="D627" s="11">
        <v>1</v>
      </c>
      <c r="E627" s="23">
        <v>4.3499999999999996</v>
      </c>
      <c r="F627" s="24">
        <v>0.15</v>
      </c>
      <c r="G627" s="23">
        <f t="shared" si="9"/>
        <v>3.7</v>
      </c>
    </row>
    <row r="628" spans="1:7" x14ac:dyDescent="0.25">
      <c r="A628" s="26" t="s">
        <v>1389</v>
      </c>
      <c r="B628" s="11" t="s">
        <v>1390</v>
      </c>
      <c r="C628" s="11" t="s">
        <v>32</v>
      </c>
      <c r="D628" s="11">
        <v>1</v>
      </c>
      <c r="E628" s="23">
        <v>9131</v>
      </c>
      <c r="F628" s="24">
        <v>0.15</v>
      </c>
      <c r="G628" s="23">
        <f t="shared" si="9"/>
        <v>7761.35</v>
      </c>
    </row>
    <row r="629" spans="1:7" x14ac:dyDescent="0.25">
      <c r="A629" s="26" t="s">
        <v>1391</v>
      </c>
      <c r="B629" s="11" t="s">
        <v>1392</v>
      </c>
      <c r="C629" s="11" t="s">
        <v>32</v>
      </c>
      <c r="D629" s="11">
        <v>1</v>
      </c>
      <c r="E629" s="23">
        <v>3401</v>
      </c>
      <c r="F629" s="24">
        <v>0.15</v>
      </c>
      <c r="G629" s="23">
        <f t="shared" si="9"/>
        <v>2890.85</v>
      </c>
    </row>
    <row r="630" spans="1:7" x14ac:dyDescent="0.25">
      <c r="A630" s="26" t="s">
        <v>1393</v>
      </c>
      <c r="B630" s="11" t="s">
        <v>1394</v>
      </c>
      <c r="C630" s="11" t="s">
        <v>32</v>
      </c>
      <c r="D630" s="11">
        <v>1</v>
      </c>
      <c r="E630" s="23">
        <v>747</v>
      </c>
      <c r="F630" s="24">
        <v>0.15</v>
      </c>
      <c r="G630" s="23">
        <f t="shared" si="9"/>
        <v>634.95000000000005</v>
      </c>
    </row>
    <row r="631" spans="1:7" x14ac:dyDescent="0.25">
      <c r="A631" s="26" t="s">
        <v>1395</v>
      </c>
      <c r="B631" s="11" t="s">
        <v>1396</v>
      </c>
      <c r="C631" s="11" t="s">
        <v>32</v>
      </c>
      <c r="D631" s="11">
        <v>1</v>
      </c>
      <c r="E631" s="23">
        <v>2769</v>
      </c>
      <c r="F631" s="24">
        <v>0.15</v>
      </c>
      <c r="G631" s="23">
        <f t="shared" si="9"/>
        <v>2353.65</v>
      </c>
    </row>
    <row r="632" spans="1:7" x14ac:dyDescent="0.25">
      <c r="A632" s="26" t="s">
        <v>1397</v>
      </c>
      <c r="B632" s="11" t="s">
        <v>1398</v>
      </c>
      <c r="C632" s="11" t="s">
        <v>32</v>
      </c>
      <c r="D632" s="11">
        <v>1</v>
      </c>
      <c r="E632" s="23">
        <v>121</v>
      </c>
      <c r="F632" s="24">
        <v>0.15</v>
      </c>
      <c r="G632" s="23">
        <f t="shared" si="9"/>
        <v>102.85</v>
      </c>
    </row>
    <row r="633" spans="1:7" x14ac:dyDescent="0.25">
      <c r="A633" s="26" t="s">
        <v>1399</v>
      </c>
      <c r="B633" s="11" t="s">
        <v>1400</v>
      </c>
      <c r="C633" s="11" t="s">
        <v>32</v>
      </c>
      <c r="D633" s="11">
        <v>1</v>
      </c>
      <c r="E633" s="23">
        <v>847</v>
      </c>
      <c r="F633" s="24">
        <v>0.15</v>
      </c>
      <c r="G633" s="23">
        <f t="shared" si="9"/>
        <v>719.95</v>
      </c>
    </row>
    <row r="634" spans="1:7" x14ac:dyDescent="0.25">
      <c r="A634" s="26" t="s">
        <v>1401</v>
      </c>
      <c r="B634" s="11" t="s">
        <v>1402</v>
      </c>
      <c r="C634" s="11" t="s">
        <v>32</v>
      </c>
      <c r="D634" s="11">
        <v>1</v>
      </c>
      <c r="E634" s="23">
        <v>468</v>
      </c>
      <c r="F634" s="24">
        <v>0.15</v>
      </c>
      <c r="G634" s="23">
        <f t="shared" si="9"/>
        <v>397.8</v>
      </c>
    </row>
    <row r="635" spans="1:7" x14ac:dyDescent="0.25">
      <c r="A635" s="26" t="s">
        <v>1403</v>
      </c>
      <c r="B635" s="11" t="s">
        <v>1404</v>
      </c>
      <c r="C635" s="11" t="s">
        <v>32</v>
      </c>
      <c r="D635" s="11">
        <v>1</v>
      </c>
      <c r="E635" s="23">
        <v>145</v>
      </c>
      <c r="F635" s="24">
        <v>0.15</v>
      </c>
      <c r="G635" s="23">
        <f t="shared" si="9"/>
        <v>123.25</v>
      </c>
    </row>
    <row r="636" spans="1:7" x14ac:dyDescent="0.25">
      <c r="A636" s="26" t="s">
        <v>1405</v>
      </c>
      <c r="B636" s="11" t="s">
        <v>1406</v>
      </c>
      <c r="C636" s="11" t="s">
        <v>32</v>
      </c>
      <c r="D636" s="11">
        <v>1</v>
      </c>
      <c r="E636" s="23">
        <v>726</v>
      </c>
      <c r="F636" s="24">
        <v>0.15</v>
      </c>
      <c r="G636" s="23">
        <f t="shared" si="9"/>
        <v>617.1</v>
      </c>
    </row>
    <row r="637" spans="1:7" x14ac:dyDescent="0.25">
      <c r="A637" s="26" t="s">
        <v>1407</v>
      </c>
      <c r="B637" s="11" t="s">
        <v>1408</v>
      </c>
      <c r="C637" s="11" t="s">
        <v>32</v>
      </c>
      <c r="D637" s="11">
        <v>1</v>
      </c>
      <c r="E637" s="23">
        <v>31</v>
      </c>
      <c r="F637" s="24">
        <v>0.14000000000000001</v>
      </c>
      <c r="G637" s="23">
        <f t="shared" si="9"/>
        <v>26.66</v>
      </c>
    </row>
    <row r="638" spans="1:7" x14ac:dyDescent="0.25">
      <c r="A638" s="26" t="s">
        <v>1409</v>
      </c>
      <c r="B638" s="11" t="s">
        <v>1410</v>
      </c>
      <c r="C638" s="11" t="s">
        <v>32</v>
      </c>
      <c r="D638" s="11">
        <v>1</v>
      </c>
      <c r="E638" s="23">
        <v>88</v>
      </c>
      <c r="F638" s="24">
        <v>0.15</v>
      </c>
      <c r="G638" s="23">
        <f t="shared" si="9"/>
        <v>74.8</v>
      </c>
    </row>
    <row r="639" spans="1:7" x14ac:dyDescent="0.25">
      <c r="A639" s="26" t="s">
        <v>1411</v>
      </c>
      <c r="B639" s="11" t="s">
        <v>1412</v>
      </c>
      <c r="C639" s="11" t="s">
        <v>32</v>
      </c>
      <c r="D639" s="11">
        <v>1</v>
      </c>
      <c r="E639" s="23">
        <v>795</v>
      </c>
      <c r="F639" s="24">
        <v>0.15</v>
      </c>
      <c r="G639" s="23">
        <f t="shared" si="9"/>
        <v>675.75</v>
      </c>
    </row>
    <row r="640" spans="1:7" x14ac:dyDescent="0.25">
      <c r="A640" s="26" t="s">
        <v>1413</v>
      </c>
      <c r="B640" s="11" t="s">
        <v>1414</v>
      </c>
      <c r="C640" s="11" t="s">
        <v>32</v>
      </c>
      <c r="D640" s="11">
        <v>1</v>
      </c>
      <c r="E640" s="23">
        <v>3782</v>
      </c>
      <c r="F640" s="24">
        <v>0.15</v>
      </c>
      <c r="G640" s="23">
        <f t="shared" si="9"/>
        <v>3214.7</v>
      </c>
    </row>
    <row r="641" spans="1:7" x14ac:dyDescent="0.25">
      <c r="A641" s="26" t="s">
        <v>1415</v>
      </c>
      <c r="B641" s="11" t="s">
        <v>1416</v>
      </c>
      <c r="C641" s="11" t="s">
        <v>32</v>
      </c>
      <c r="D641" s="11">
        <v>1</v>
      </c>
      <c r="E641" s="23">
        <v>302</v>
      </c>
      <c r="F641" s="24">
        <v>0.15</v>
      </c>
      <c r="G641" s="23">
        <f t="shared" si="9"/>
        <v>256.7</v>
      </c>
    </row>
    <row r="642" spans="1:7" x14ac:dyDescent="0.25">
      <c r="A642" s="26" t="s">
        <v>1417</v>
      </c>
      <c r="B642" s="11" t="s">
        <v>1418</v>
      </c>
      <c r="C642" s="11" t="s">
        <v>32</v>
      </c>
      <c r="D642" s="11">
        <v>1</v>
      </c>
      <c r="E642" s="23">
        <v>30</v>
      </c>
      <c r="F642" s="24">
        <v>0.15</v>
      </c>
      <c r="G642" s="23">
        <f t="shared" si="9"/>
        <v>25.5</v>
      </c>
    </row>
    <row r="643" spans="1:7" x14ac:dyDescent="0.25">
      <c r="A643" s="26" t="s">
        <v>1419</v>
      </c>
      <c r="B643" s="11" t="s">
        <v>1420</v>
      </c>
      <c r="C643" s="11" t="s">
        <v>32</v>
      </c>
      <c r="D643" s="11">
        <v>1</v>
      </c>
      <c r="E643" s="23">
        <v>1285</v>
      </c>
      <c r="F643" s="24">
        <v>0.15</v>
      </c>
      <c r="G643" s="23">
        <f t="shared" si="9"/>
        <v>1092.25</v>
      </c>
    </row>
    <row r="644" spans="1:7" x14ac:dyDescent="0.25">
      <c r="A644" s="26" t="s">
        <v>1421</v>
      </c>
      <c r="B644" s="11" t="s">
        <v>1422</v>
      </c>
      <c r="C644" s="11" t="s">
        <v>32</v>
      </c>
      <c r="D644" s="11">
        <v>1</v>
      </c>
      <c r="E644" s="23">
        <v>1384</v>
      </c>
      <c r="F644" s="24">
        <v>0.15</v>
      </c>
      <c r="G644" s="23">
        <f t="shared" si="9"/>
        <v>1176.4000000000001</v>
      </c>
    </row>
    <row r="645" spans="1:7" x14ac:dyDescent="0.25">
      <c r="A645" s="26" t="s">
        <v>1423</v>
      </c>
      <c r="B645" s="11" t="s">
        <v>1424</v>
      </c>
      <c r="C645" s="11" t="s">
        <v>32</v>
      </c>
      <c r="D645" s="11">
        <v>1</v>
      </c>
      <c r="E645" s="23">
        <v>229</v>
      </c>
      <c r="F645" s="24">
        <v>0.15</v>
      </c>
      <c r="G645" s="23">
        <f t="shared" si="9"/>
        <v>194.65</v>
      </c>
    </row>
    <row r="646" spans="1:7" x14ac:dyDescent="0.25">
      <c r="A646" s="26" t="s">
        <v>1425</v>
      </c>
      <c r="B646" s="11" t="s">
        <v>1426</v>
      </c>
      <c r="C646" s="11" t="s">
        <v>32</v>
      </c>
      <c r="D646" s="11">
        <v>1</v>
      </c>
      <c r="E646" s="23">
        <v>1433</v>
      </c>
      <c r="F646" s="24">
        <v>0.15</v>
      </c>
      <c r="G646" s="23">
        <f t="shared" si="9"/>
        <v>1218.05</v>
      </c>
    </row>
    <row r="647" spans="1:7" x14ac:dyDescent="0.25">
      <c r="A647" s="26" t="s">
        <v>1427</v>
      </c>
      <c r="B647" s="11" t="s">
        <v>1428</v>
      </c>
      <c r="C647" s="11" t="s">
        <v>32</v>
      </c>
      <c r="D647" s="11">
        <v>1</v>
      </c>
      <c r="E647" s="23">
        <v>432</v>
      </c>
      <c r="F647" s="24">
        <v>0.15</v>
      </c>
      <c r="G647" s="23">
        <f t="shared" si="9"/>
        <v>367.2</v>
      </c>
    </row>
    <row r="648" spans="1:7" x14ac:dyDescent="0.25">
      <c r="A648" s="26" t="s">
        <v>1569</v>
      </c>
      <c r="B648" s="11" t="s">
        <v>1571</v>
      </c>
      <c r="C648" s="11" t="s">
        <v>32</v>
      </c>
      <c r="D648" s="11">
        <v>1</v>
      </c>
      <c r="E648" s="23">
        <v>4020</v>
      </c>
      <c r="F648" s="24">
        <v>0.16</v>
      </c>
      <c r="G648" s="23">
        <f t="shared" si="9"/>
        <v>3376.8</v>
      </c>
    </row>
    <row r="649" spans="1:7" x14ac:dyDescent="0.25">
      <c r="A649" s="27" t="s">
        <v>1549</v>
      </c>
      <c r="B649" s="11" t="s">
        <v>1550</v>
      </c>
      <c r="C649" s="11" t="s">
        <v>32</v>
      </c>
      <c r="D649" s="11">
        <v>1</v>
      </c>
      <c r="E649" s="23">
        <v>1560</v>
      </c>
      <c r="F649" s="24">
        <v>0.15</v>
      </c>
      <c r="G649" s="23">
        <f t="shared" si="9"/>
        <v>1326</v>
      </c>
    </row>
    <row r="650" spans="1:7" x14ac:dyDescent="0.25">
      <c r="A650" s="11"/>
      <c r="B650" s="11"/>
      <c r="C650" s="11"/>
      <c r="D650" s="11"/>
      <c r="E650" s="23"/>
      <c r="F650" s="24"/>
      <c r="G650" s="23"/>
    </row>
    <row r="652" spans="1:7" x14ac:dyDescent="0.25">
      <c r="A652" t="s">
        <v>50</v>
      </c>
    </row>
    <row r="653" spans="1:7" ht="63" customHeight="1" x14ac:dyDescent="0.25">
      <c r="A653" s="48" t="s">
        <v>81</v>
      </c>
      <c r="B653" s="48"/>
      <c r="C653" s="48"/>
      <c r="D653" s="48"/>
      <c r="E653" s="48"/>
      <c r="F653" s="48"/>
      <c r="G653" s="48"/>
    </row>
  </sheetData>
  <mergeCells count="5">
    <mergeCell ref="A7:G7"/>
    <mergeCell ref="B8:G8"/>
    <mergeCell ref="A9:G9"/>
    <mergeCell ref="A10:G10"/>
    <mergeCell ref="A653:G653"/>
  </mergeCells>
  <conditionalFormatting sqref="A493:A647 A12:A459">
    <cfRule type="duplicateValues" dxfId="6" priority="10"/>
  </conditionalFormatting>
  <conditionalFormatting sqref="A648">
    <cfRule type="duplicateValues" dxfId="5" priority="4"/>
  </conditionalFormatting>
  <conditionalFormatting sqref="A649">
    <cfRule type="duplicateValues" dxfId="4" priority="3"/>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2F244-57D6-4E38-978F-0987F6C13772}">
  <sheetPr>
    <tabColor rgb="FFFF0000"/>
  </sheetPr>
  <dimension ref="A1:H869"/>
  <sheetViews>
    <sheetView tabSelected="1" zoomScale="85" zoomScaleNormal="85" workbookViewId="0"/>
  </sheetViews>
  <sheetFormatPr defaultRowHeight="15" x14ac:dyDescent="0.25"/>
  <cols>
    <col min="1" max="1" width="53" customWidth="1"/>
    <col min="2" max="2" width="104.42578125" bestFit="1" customWidth="1"/>
    <col min="3" max="3" width="38.5703125" customWidth="1"/>
    <col min="4" max="4" width="10.28515625" customWidth="1"/>
    <col min="5" max="5" width="14.85546875" customWidth="1"/>
    <col min="6" max="6" width="22.28515625" customWidth="1"/>
    <col min="7" max="7" width="15.28515625" customWidth="1"/>
    <col min="8" max="8" width="21.42578125" customWidth="1"/>
  </cols>
  <sheetData>
    <row r="1" spans="1:8" x14ac:dyDescent="0.25">
      <c r="A1" s="18" t="s">
        <v>305</v>
      </c>
      <c r="B1" s="18" t="s">
        <v>306</v>
      </c>
      <c r="C1" s="18" t="s">
        <v>1800</v>
      </c>
      <c r="D1" s="18" t="s">
        <v>27</v>
      </c>
      <c r="E1" s="18" t="s">
        <v>28</v>
      </c>
      <c r="F1" s="18" t="s">
        <v>29</v>
      </c>
      <c r="G1" s="18" t="s">
        <v>30</v>
      </c>
      <c r="H1" s="18" t="s">
        <v>31</v>
      </c>
    </row>
    <row r="2" spans="1:8" x14ac:dyDescent="0.25">
      <c r="A2" s="26" t="s">
        <v>33</v>
      </c>
      <c r="B2" s="11" t="s">
        <v>34</v>
      </c>
      <c r="C2" s="11" t="s">
        <v>1706</v>
      </c>
      <c r="D2" s="11" t="s">
        <v>32</v>
      </c>
      <c r="E2" s="11">
        <v>1</v>
      </c>
      <c r="F2" s="23">
        <v>2498</v>
      </c>
      <c r="G2" s="24">
        <v>0.37</v>
      </c>
      <c r="H2" s="23">
        <f>(1-G2)*F2</f>
        <v>1573.74</v>
      </c>
    </row>
    <row r="3" spans="1:8" x14ac:dyDescent="0.25">
      <c r="A3" s="26" t="s">
        <v>35</v>
      </c>
      <c r="B3" s="11" t="s">
        <v>36</v>
      </c>
      <c r="C3" s="11" t="s">
        <v>1706</v>
      </c>
      <c r="D3" s="11" t="s">
        <v>32</v>
      </c>
      <c r="E3" s="11">
        <v>1</v>
      </c>
      <c r="F3" s="23">
        <v>2658</v>
      </c>
      <c r="G3" s="24">
        <v>0.37</v>
      </c>
      <c r="H3" s="23">
        <f t="shared" ref="H3:H66" si="0">(1-G3)*F3</f>
        <v>1674.54</v>
      </c>
    </row>
    <row r="4" spans="1:8" x14ac:dyDescent="0.25">
      <c r="A4" s="26" t="s">
        <v>37</v>
      </c>
      <c r="B4" s="11" t="s">
        <v>38</v>
      </c>
      <c r="C4" s="11" t="s">
        <v>1706</v>
      </c>
      <c r="D4" s="11" t="s">
        <v>32</v>
      </c>
      <c r="E4" s="11">
        <v>1</v>
      </c>
      <c r="F4" s="23">
        <v>2846</v>
      </c>
      <c r="G4" s="24">
        <v>0.37</v>
      </c>
      <c r="H4" s="23">
        <f t="shared" si="0"/>
        <v>1792.98</v>
      </c>
    </row>
    <row r="5" spans="1:8" x14ac:dyDescent="0.25">
      <c r="A5" s="26" t="s">
        <v>39</v>
      </c>
      <c r="B5" s="11" t="s">
        <v>40</v>
      </c>
      <c r="C5" s="11" t="s">
        <v>1708</v>
      </c>
      <c r="D5" s="11" t="s">
        <v>32</v>
      </c>
      <c r="E5" s="11">
        <v>1</v>
      </c>
      <c r="F5" s="23">
        <v>3642</v>
      </c>
      <c r="G5" s="24">
        <v>0.25</v>
      </c>
      <c r="H5" s="23">
        <f t="shared" si="0"/>
        <v>2731.5</v>
      </c>
    </row>
    <row r="6" spans="1:8" x14ac:dyDescent="0.25">
      <c r="A6" s="26" t="s">
        <v>41</v>
      </c>
      <c r="B6" s="11" t="s">
        <v>42</v>
      </c>
      <c r="C6" s="11" t="s">
        <v>1708</v>
      </c>
      <c r="D6" s="11" t="s">
        <v>32</v>
      </c>
      <c r="E6" s="11">
        <v>1</v>
      </c>
      <c r="F6" s="23">
        <v>3538</v>
      </c>
      <c r="G6" s="24">
        <v>0.25</v>
      </c>
      <c r="H6" s="23">
        <f t="shared" si="0"/>
        <v>2653.5</v>
      </c>
    </row>
    <row r="7" spans="1:8" x14ac:dyDescent="0.25">
      <c r="A7" s="26" t="s">
        <v>43</v>
      </c>
      <c r="B7" s="11" t="s">
        <v>44</v>
      </c>
      <c r="C7" s="11" t="s">
        <v>1708</v>
      </c>
      <c r="D7" s="11" t="s">
        <v>32</v>
      </c>
      <c r="E7" s="11">
        <v>1</v>
      </c>
      <c r="F7" s="23">
        <v>3745</v>
      </c>
      <c r="G7" s="24">
        <v>0.25</v>
      </c>
      <c r="H7" s="23">
        <f t="shared" si="0"/>
        <v>2808.75</v>
      </c>
    </row>
    <row r="8" spans="1:8" x14ac:dyDescent="0.25">
      <c r="A8" s="26" t="s">
        <v>45</v>
      </c>
      <c r="B8" s="11" t="s">
        <v>46</v>
      </c>
      <c r="C8" s="11" t="s">
        <v>1708</v>
      </c>
      <c r="D8" s="11" t="s">
        <v>32</v>
      </c>
      <c r="E8" s="11">
        <v>1</v>
      </c>
      <c r="F8" s="23">
        <v>3642</v>
      </c>
      <c r="G8" s="24">
        <v>0.25</v>
      </c>
      <c r="H8" s="23">
        <f t="shared" si="0"/>
        <v>2731.5</v>
      </c>
    </row>
    <row r="9" spans="1:8" x14ac:dyDescent="0.25">
      <c r="A9" s="26" t="s">
        <v>47</v>
      </c>
      <c r="B9" s="11" t="s">
        <v>48</v>
      </c>
      <c r="C9" s="11" t="s">
        <v>1708</v>
      </c>
      <c r="D9" s="11" t="s">
        <v>32</v>
      </c>
      <c r="E9" s="11">
        <v>1</v>
      </c>
      <c r="F9" s="23">
        <v>3226</v>
      </c>
      <c r="G9" s="24">
        <v>0.25</v>
      </c>
      <c r="H9" s="23">
        <f t="shared" si="0"/>
        <v>2419.5</v>
      </c>
    </row>
    <row r="10" spans="1:8" x14ac:dyDescent="0.25">
      <c r="A10" s="26" t="s">
        <v>1533</v>
      </c>
      <c r="B10" s="11" t="s">
        <v>1541</v>
      </c>
      <c r="C10" s="11" t="s">
        <v>1708</v>
      </c>
      <c r="D10" s="11" t="s">
        <v>32</v>
      </c>
      <c r="E10" s="11">
        <v>1</v>
      </c>
      <c r="F10" s="23">
        <v>3435</v>
      </c>
      <c r="G10" s="24">
        <v>0.25</v>
      </c>
      <c r="H10" s="23">
        <f t="shared" si="0"/>
        <v>2576.25</v>
      </c>
    </row>
    <row r="11" spans="1:8" x14ac:dyDescent="0.25">
      <c r="A11" s="26" t="s">
        <v>1534</v>
      </c>
      <c r="B11" s="11" t="s">
        <v>1542</v>
      </c>
      <c r="C11" s="11" t="s">
        <v>1708</v>
      </c>
      <c r="D11" s="11" t="s">
        <v>32</v>
      </c>
      <c r="E11" s="11">
        <v>1</v>
      </c>
      <c r="F11" s="23">
        <v>3328</v>
      </c>
      <c r="G11" s="24">
        <v>0.25</v>
      </c>
      <c r="H11" s="23">
        <f t="shared" si="0"/>
        <v>2496</v>
      </c>
    </row>
    <row r="12" spans="1:8" x14ac:dyDescent="0.25">
      <c r="A12" s="26" t="s">
        <v>1535</v>
      </c>
      <c r="B12" s="11" t="s">
        <v>1543</v>
      </c>
      <c r="C12" s="11" t="s">
        <v>1708</v>
      </c>
      <c r="D12" s="11" t="s">
        <v>32</v>
      </c>
      <c r="E12" s="11">
        <v>1</v>
      </c>
      <c r="F12" s="23">
        <v>3717</v>
      </c>
      <c r="G12" s="24">
        <v>0.25</v>
      </c>
      <c r="H12" s="23">
        <f t="shared" si="0"/>
        <v>2787.75</v>
      </c>
    </row>
    <row r="13" spans="1:8" x14ac:dyDescent="0.25">
      <c r="A13" s="26" t="s">
        <v>1536</v>
      </c>
      <c r="B13" s="11" t="s">
        <v>1544</v>
      </c>
      <c r="C13" s="11" t="s">
        <v>1708</v>
      </c>
      <c r="D13" s="11" t="s">
        <v>32</v>
      </c>
      <c r="E13" s="11">
        <v>1</v>
      </c>
      <c r="F13" s="23">
        <v>3612</v>
      </c>
      <c r="G13" s="24">
        <v>0.25</v>
      </c>
      <c r="H13" s="23">
        <f t="shared" si="0"/>
        <v>2709</v>
      </c>
    </row>
    <row r="14" spans="1:8" x14ac:dyDescent="0.25">
      <c r="A14" s="26" t="s">
        <v>1537</v>
      </c>
      <c r="B14" s="11" t="s">
        <v>1545</v>
      </c>
      <c r="C14" s="11" t="s">
        <v>1708</v>
      </c>
      <c r="D14" s="11" t="s">
        <v>32</v>
      </c>
      <c r="E14" s="11">
        <v>1</v>
      </c>
      <c r="F14" s="23">
        <v>3540</v>
      </c>
      <c r="G14" s="24">
        <v>0.25</v>
      </c>
      <c r="H14" s="23">
        <f t="shared" si="0"/>
        <v>2655</v>
      </c>
    </row>
    <row r="15" spans="1:8" x14ac:dyDescent="0.25">
      <c r="A15" s="26" t="s">
        <v>1538</v>
      </c>
      <c r="B15" s="11" t="s">
        <v>1546</v>
      </c>
      <c r="C15" s="11" t="s">
        <v>1708</v>
      </c>
      <c r="D15" s="11" t="s">
        <v>32</v>
      </c>
      <c r="E15" s="11">
        <v>1</v>
      </c>
      <c r="F15" s="23">
        <v>3435</v>
      </c>
      <c r="G15" s="24">
        <v>0.25</v>
      </c>
      <c r="H15" s="23">
        <f t="shared" si="0"/>
        <v>2576.25</v>
      </c>
    </row>
    <row r="16" spans="1:8" x14ac:dyDescent="0.25">
      <c r="A16" s="26" t="s">
        <v>1539</v>
      </c>
      <c r="B16" s="11" t="s">
        <v>1547</v>
      </c>
      <c r="C16" s="11" t="s">
        <v>1708</v>
      </c>
      <c r="D16" s="11" t="s">
        <v>32</v>
      </c>
      <c r="E16" s="11">
        <v>1</v>
      </c>
      <c r="F16" s="23">
        <v>3823</v>
      </c>
      <c r="G16" s="24">
        <v>0.25</v>
      </c>
      <c r="H16" s="23">
        <f t="shared" si="0"/>
        <v>2867.25</v>
      </c>
    </row>
    <row r="17" spans="1:8" x14ac:dyDescent="0.25">
      <c r="A17" s="26" t="s">
        <v>1540</v>
      </c>
      <c r="B17" s="11" t="s">
        <v>1548</v>
      </c>
      <c r="C17" s="11" t="s">
        <v>1708</v>
      </c>
      <c r="D17" s="11" t="s">
        <v>32</v>
      </c>
      <c r="E17" s="11">
        <v>1</v>
      </c>
      <c r="F17" s="23">
        <v>3717</v>
      </c>
      <c r="G17" s="24">
        <v>0.25</v>
      </c>
      <c r="H17" s="23">
        <f t="shared" si="0"/>
        <v>2787.75</v>
      </c>
    </row>
    <row r="18" spans="1:8" x14ac:dyDescent="0.25">
      <c r="A18" s="26" t="s">
        <v>53</v>
      </c>
      <c r="B18" s="11" t="s">
        <v>54</v>
      </c>
      <c r="C18" s="11" t="s">
        <v>1706</v>
      </c>
      <c r="D18" s="11" t="s">
        <v>32</v>
      </c>
      <c r="E18" s="11">
        <v>1</v>
      </c>
      <c r="F18" s="23">
        <v>2311</v>
      </c>
      <c r="G18" s="24">
        <v>0.37</v>
      </c>
      <c r="H18" s="23">
        <f t="shared" si="0"/>
        <v>1455.93</v>
      </c>
    </row>
    <row r="19" spans="1:8" x14ac:dyDescent="0.25">
      <c r="A19" s="26" t="s">
        <v>55</v>
      </c>
      <c r="B19" s="11" t="s">
        <v>56</v>
      </c>
      <c r="C19" s="11" t="s">
        <v>1706</v>
      </c>
      <c r="D19" s="11" t="s">
        <v>32</v>
      </c>
      <c r="E19" s="11">
        <v>1</v>
      </c>
      <c r="F19" s="23">
        <v>2513</v>
      </c>
      <c r="G19" s="24">
        <v>0.37</v>
      </c>
      <c r="H19" s="23">
        <f t="shared" si="0"/>
        <v>1583.19</v>
      </c>
    </row>
    <row r="20" spans="1:8" x14ac:dyDescent="0.25">
      <c r="A20" s="26" t="s">
        <v>57</v>
      </c>
      <c r="B20" s="11" t="s">
        <v>58</v>
      </c>
      <c r="C20" s="11" t="s">
        <v>1706</v>
      </c>
      <c r="D20" s="11" t="s">
        <v>32</v>
      </c>
      <c r="E20" s="11">
        <v>1</v>
      </c>
      <c r="F20" s="23">
        <v>2513</v>
      </c>
      <c r="G20" s="24">
        <v>0.37</v>
      </c>
      <c r="H20" s="23">
        <f t="shared" si="0"/>
        <v>1583.19</v>
      </c>
    </row>
    <row r="21" spans="1:8" x14ac:dyDescent="0.25">
      <c r="A21" s="26" t="s">
        <v>59</v>
      </c>
      <c r="B21" s="11" t="s">
        <v>60</v>
      </c>
      <c r="C21" s="11" t="s">
        <v>1728</v>
      </c>
      <c r="D21" s="11" t="s">
        <v>32</v>
      </c>
      <c r="E21" s="11">
        <v>1</v>
      </c>
      <c r="F21" s="23">
        <v>2590</v>
      </c>
      <c r="G21" s="24">
        <v>0.37</v>
      </c>
      <c r="H21" s="23">
        <f t="shared" si="0"/>
        <v>1631.7</v>
      </c>
    </row>
    <row r="22" spans="1:8" x14ac:dyDescent="0.25">
      <c r="A22" s="26" t="s">
        <v>61</v>
      </c>
      <c r="B22" s="11" t="s">
        <v>62</v>
      </c>
      <c r="C22" s="11" t="s">
        <v>1706</v>
      </c>
      <c r="D22" s="11" t="s">
        <v>32</v>
      </c>
      <c r="E22" s="11">
        <v>1</v>
      </c>
      <c r="F22" s="23">
        <v>2658</v>
      </c>
      <c r="G22" s="24">
        <v>0.37</v>
      </c>
      <c r="H22" s="23">
        <f t="shared" si="0"/>
        <v>1674.54</v>
      </c>
    </row>
    <row r="23" spans="1:8" x14ac:dyDescent="0.25">
      <c r="A23" s="26" t="s">
        <v>63</v>
      </c>
      <c r="B23" s="11" t="s">
        <v>64</v>
      </c>
      <c r="C23" s="11" t="s">
        <v>1728</v>
      </c>
      <c r="D23" s="11" t="s">
        <v>32</v>
      </c>
      <c r="E23" s="11">
        <v>1</v>
      </c>
      <c r="F23" s="23">
        <v>2777</v>
      </c>
      <c r="G23" s="24">
        <v>0.37</v>
      </c>
      <c r="H23" s="23">
        <f t="shared" si="0"/>
        <v>1749.51</v>
      </c>
    </row>
    <row r="24" spans="1:8" x14ac:dyDescent="0.25">
      <c r="A24" s="26" t="s">
        <v>65</v>
      </c>
      <c r="B24" s="11" t="s">
        <v>66</v>
      </c>
      <c r="C24" s="11" t="s">
        <v>1728</v>
      </c>
      <c r="D24" s="11" t="s">
        <v>32</v>
      </c>
      <c r="E24" s="11">
        <v>1</v>
      </c>
      <c r="F24" s="23">
        <v>2936</v>
      </c>
      <c r="G24" s="24">
        <v>0.37</v>
      </c>
      <c r="H24" s="23">
        <f t="shared" si="0"/>
        <v>1849.68</v>
      </c>
    </row>
    <row r="25" spans="1:8" x14ac:dyDescent="0.25">
      <c r="A25" s="26" t="s">
        <v>67</v>
      </c>
      <c r="B25" s="11" t="s">
        <v>68</v>
      </c>
      <c r="C25" s="11" t="s">
        <v>1708</v>
      </c>
      <c r="D25" s="11" t="s">
        <v>32</v>
      </c>
      <c r="E25" s="11">
        <v>1</v>
      </c>
      <c r="F25" s="23">
        <v>3092</v>
      </c>
      <c r="G25" s="24">
        <v>0.25</v>
      </c>
      <c r="H25" s="23">
        <f t="shared" si="0"/>
        <v>2319</v>
      </c>
    </row>
    <row r="26" spans="1:8" x14ac:dyDescent="0.25">
      <c r="A26" s="26" t="s">
        <v>69</v>
      </c>
      <c r="B26" s="11" t="s">
        <v>70</v>
      </c>
      <c r="C26" s="11" t="s">
        <v>1708</v>
      </c>
      <c r="D26" s="11" t="s">
        <v>32</v>
      </c>
      <c r="E26" s="11">
        <v>1</v>
      </c>
      <c r="F26" s="23">
        <v>3259</v>
      </c>
      <c r="G26" s="24">
        <v>0.25</v>
      </c>
      <c r="H26" s="23">
        <f t="shared" si="0"/>
        <v>2444.25</v>
      </c>
    </row>
    <row r="27" spans="1:8" x14ac:dyDescent="0.25">
      <c r="A27" s="26" t="s">
        <v>71</v>
      </c>
      <c r="B27" s="11" t="s">
        <v>72</v>
      </c>
      <c r="C27" s="11" t="s">
        <v>1708</v>
      </c>
      <c r="D27" s="11" t="s">
        <v>32</v>
      </c>
      <c r="E27" s="11">
        <v>1</v>
      </c>
      <c r="F27" s="23">
        <v>3363</v>
      </c>
      <c r="G27" s="24">
        <v>0.25</v>
      </c>
      <c r="H27" s="23">
        <f t="shared" si="0"/>
        <v>2522.25</v>
      </c>
    </row>
    <row r="28" spans="1:8" x14ac:dyDescent="0.25">
      <c r="A28" s="26" t="s">
        <v>73</v>
      </c>
      <c r="B28" s="11" t="s">
        <v>74</v>
      </c>
      <c r="C28" s="11" t="s">
        <v>1708</v>
      </c>
      <c r="D28" s="11" t="s">
        <v>32</v>
      </c>
      <c r="E28" s="11">
        <v>1</v>
      </c>
      <c r="F28" s="23">
        <v>3363</v>
      </c>
      <c r="G28" s="24">
        <v>0.25</v>
      </c>
      <c r="H28" s="23">
        <f t="shared" si="0"/>
        <v>2522.25</v>
      </c>
    </row>
    <row r="29" spans="1:8" x14ac:dyDescent="0.25">
      <c r="A29" s="26" t="s">
        <v>75</v>
      </c>
      <c r="B29" s="11" t="s">
        <v>76</v>
      </c>
      <c r="C29" s="11" t="s">
        <v>1708</v>
      </c>
      <c r="D29" s="11" t="s">
        <v>32</v>
      </c>
      <c r="E29" s="11">
        <v>1</v>
      </c>
      <c r="F29" s="23">
        <v>3467</v>
      </c>
      <c r="G29" s="24">
        <v>0.25</v>
      </c>
      <c r="H29" s="23">
        <f t="shared" si="0"/>
        <v>2600.25</v>
      </c>
    </row>
    <row r="30" spans="1:8" x14ac:dyDescent="0.25">
      <c r="A30" s="26" t="s">
        <v>77</v>
      </c>
      <c r="B30" s="11" t="s">
        <v>78</v>
      </c>
      <c r="C30" s="11" t="s">
        <v>1718</v>
      </c>
      <c r="D30" s="11" t="s">
        <v>32</v>
      </c>
      <c r="E30" s="11">
        <v>1</v>
      </c>
      <c r="F30" s="23">
        <v>3946</v>
      </c>
      <c r="G30" s="24">
        <v>0.26</v>
      </c>
      <c r="H30" s="23">
        <f t="shared" si="0"/>
        <v>2920.04</v>
      </c>
    </row>
    <row r="31" spans="1:8" x14ac:dyDescent="0.25">
      <c r="A31" s="26" t="s">
        <v>79</v>
      </c>
      <c r="B31" s="11" t="s">
        <v>80</v>
      </c>
      <c r="C31" s="11" t="s">
        <v>1718</v>
      </c>
      <c r="D31" s="11" t="s">
        <v>32</v>
      </c>
      <c r="E31" s="11">
        <v>1</v>
      </c>
      <c r="F31" s="23">
        <v>4860</v>
      </c>
      <c r="G31" s="24">
        <v>0.26</v>
      </c>
      <c r="H31" s="23">
        <f t="shared" si="0"/>
        <v>3596.4</v>
      </c>
    </row>
    <row r="32" spans="1:8" x14ac:dyDescent="0.25">
      <c r="A32" s="26" t="s">
        <v>1190</v>
      </c>
      <c r="B32" s="11" t="s">
        <v>1202</v>
      </c>
      <c r="C32" s="11" t="s">
        <v>1726</v>
      </c>
      <c r="D32" s="11" t="s">
        <v>32</v>
      </c>
      <c r="E32" s="11">
        <v>1</v>
      </c>
      <c r="F32" s="23">
        <v>60770</v>
      </c>
      <c r="G32" s="24">
        <v>0.1</v>
      </c>
      <c r="H32" s="23">
        <f t="shared" si="0"/>
        <v>54693</v>
      </c>
    </row>
    <row r="33" spans="1:8" x14ac:dyDescent="0.25">
      <c r="A33" s="26" t="s">
        <v>1191</v>
      </c>
      <c r="B33" s="11" t="s">
        <v>1202</v>
      </c>
      <c r="C33" s="11" t="s">
        <v>1726</v>
      </c>
      <c r="D33" s="11" t="s">
        <v>32</v>
      </c>
      <c r="E33" s="11">
        <v>1</v>
      </c>
      <c r="F33" s="23">
        <v>60770</v>
      </c>
      <c r="G33" s="24">
        <v>0.1</v>
      </c>
      <c r="H33" s="23">
        <f t="shared" si="0"/>
        <v>54693</v>
      </c>
    </row>
    <row r="34" spans="1:8" x14ac:dyDescent="0.25">
      <c r="A34" s="26" t="s">
        <v>1192</v>
      </c>
      <c r="B34" s="11" t="s">
        <v>1203</v>
      </c>
      <c r="C34" s="11" t="s">
        <v>1726</v>
      </c>
      <c r="D34" s="11" t="s">
        <v>32</v>
      </c>
      <c r="E34" s="11">
        <v>1</v>
      </c>
      <c r="F34" s="23">
        <v>55208</v>
      </c>
      <c r="G34" s="24">
        <v>0.1</v>
      </c>
      <c r="H34" s="23">
        <f t="shared" si="0"/>
        <v>49687.200000000004</v>
      </c>
    </row>
    <row r="35" spans="1:8" x14ac:dyDescent="0.25">
      <c r="A35" s="26" t="s">
        <v>1193</v>
      </c>
      <c r="B35" s="11" t="s">
        <v>1203</v>
      </c>
      <c r="C35" s="11" t="s">
        <v>1726</v>
      </c>
      <c r="D35" s="11" t="s">
        <v>32</v>
      </c>
      <c r="E35" s="11">
        <v>1</v>
      </c>
      <c r="F35" s="23">
        <v>55208</v>
      </c>
      <c r="G35" s="24">
        <v>0.1</v>
      </c>
      <c r="H35" s="23">
        <f t="shared" si="0"/>
        <v>49687.200000000004</v>
      </c>
    </row>
    <row r="36" spans="1:8" x14ac:dyDescent="0.25">
      <c r="A36" s="26" t="s">
        <v>1194</v>
      </c>
      <c r="B36" s="11" t="s">
        <v>1204</v>
      </c>
      <c r="C36" s="11" t="s">
        <v>1726</v>
      </c>
      <c r="D36" s="11" t="s">
        <v>32</v>
      </c>
      <c r="E36" s="11">
        <v>1</v>
      </c>
      <c r="F36" s="23">
        <v>49646</v>
      </c>
      <c r="G36" s="24">
        <v>0.1</v>
      </c>
      <c r="H36" s="23">
        <f t="shared" si="0"/>
        <v>44681.4</v>
      </c>
    </row>
    <row r="37" spans="1:8" x14ac:dyDescent="0.25">
      <c r="A37" s="26" t="s">
        <v>1195</v>
      </c>
      <c r="B37" s="11" t="s">
        <v>1204</v>
      </c>
      <c r="C37" s="11" t="s">
        <v>1726</v>
      </c>
      <c r="D37" s="11" t="s">
        <v>32</v>
      </c>
      <c r="E37" s="11">
        <v>1</v>
      </c>
      <c r="F37" s="23">
        <v>49646</v>
      </c>
      <c r="G37" s="24">
        <v>0.1</v>
      </c>
      <c r="H37" s="23">
        <f t="shared" si="0"/>
        <v>44681.4</v>
      </c>
    </row>
    <row r="38" spans="1:8" x14ac:dyDescent="0.25">
      <c r="A38" s="26" t="s">
        <v>1196</v>
      </c>
      <c r="B38" s="11" t="s">
        <v>1205</v>
      </c>
      <c r="C38" s="11" t="s">
        <v>1726</v>
      </c>
      <c r="D38" s="11" t="s">
        <v>32</v>
      </c>
      <c r="E38" s="11">
        <v>1</v>
      </c>
      <c r="F38" s="23">
        <v>52942</v>
      </c>
      <c r="G38" s="24">
        <v>0.1</v>
      </c>
      <c r="H38" s="23">
        <f t="shared" si="0"/>
        <v>47647.8</v>
      </c>
    </row>
    <row r="39" spans="1:8" x14ac:dyDescent="0.25">
      <c r="A39" s="26" t="s">
        <v>1197</v>
      </c>
      <c r="B39" s="11" t="s">
        <v>1206</v>
      </c>
      <c r="C39" s="11" t="s">
        <v>1726</v>
      </c>
      <c r="D39" s="11" t="s">
        <v>32</v>
      </c>
      <c r="E39" s="11">
        <v>1</v>
      </c>
      <c r="F39" s="23">
        <v>47380</v>
      </c>
      <c r="G39" s="24">
        <v>0.1</v>
      </c>
      <c r="H39" s="23">
        <f t="shared" si="0"/>
        <v>42642</v>
      </c>
    </row>
    <row r="40" spans="1:8" x14ac:dyDescent="0.25">
      <c r="A40" s="26" t="s">
        <v>1199</v>
      </c>
      <c r="B40" s="11" t="s">
        <v>1204</v>
      </c>
      <c r="C40" s="11" t="s">
        <v>1726</v>
      </c>
      <c r="D40" s="11" t="s">
        <v>32</v>
      </c>
      <c r="E40" s="11">
        <v>1</v>
      </c>
      <c r="F40" s="23">
        <v>33166</v>
      </c>
      <c r="G40" s="24">
        <v>0.1</v>
      </c>
      <c r="H40" s="23">
        <f t="shared" si="0"/>
        <v>29849.4</v>
      </c>
    </row>
    <row r="41" spans="1:8" x14ac:dyDescent="0.25">
      <c r="A41" s="26" t="s">
        <v>1198</v>
      </c>
      <c r="B41" s="11" t="s">
        <v>1204</v>
      </c>
      <c r="C41" s="11" t="s">
        <v>1726</v>
      </c>
      <c r="D41" s="11" t="s">
        <v>32</v>
      </c>
      <c r="E41" s="11">
        <v>1</v>
      </c>
      <c r="F41" s="23">
        <v>33166</v>
      </c>
      <c r="G41" s="24">
        <v>0.1</v>
      </c>
      <c r="H41" s="23">
        <f t="shared" si="0"/>
        <v>29849.4</v>
      </c>
    </row>
    <row r="42" spans="1:8" x14ac:dyDescent="0.25">
      <c r="A42" s="26" t="s">
        <v>1200</v>
      </c>
      <c r="B42" s="11" t="s">
        <v>1207</v>
      </c>
      <c r="C42" s="11" t="s">
        <v>1726</v>
      </c>
      <c r="D42" s="11" t="s">
        <v>32</v>
      </c>
      <c r="E42" s="11">
        <v>1</v>
      </c>
      <c r="F42" s="23">
        <v>30900</v>
      </c>
      <c r="G42" s="24">
        <v>0.1</v>
      </c>
      <c r="H42" s="23">
        <f t="shared" si="0"/>
        <v>27810</v>
      </c>
    </row>
    <row r="43" spans="1:8" x14ac:dyDescent="0.25">
      <c r="A43" s="26" t="s">
        <v>83</v>
      </c>
      <c r="B43" s="11" t="s">
        <v>84</v>
      </c>
      <c r="C43" s="11" t="s">
        <v>1722</v>
      </c>
      <c r="D43" s="11" t="s">
        <v>32</v>
      </c>
      <c r="E43" s="11">
        <v>1</v>
      </c>
      <c r="F43" s="23">
        <v>6.52</v>
      </c>
      <c r="G43" s="24">
        <v>0.18</v>
      </c>
      <c r="H43" s="23">
        <f t="shared" si="0"/>
        <v>5.3464</v>
      </c>
    </row>
    <row r="44" spans="1:8" x14ac:dyDescent="0.25">
      <c r="A44" s="26" t="s">
        <v>85</v>
      </c>
      <c r="B44" s="11" t="s">
        <v>86</v>
      </c>
      <c r="C44" s="11" t="s">
        <v>1722</v>
      </c>
      <c r="D44" s="11" t="s">
        <v>32</v>
      </c>
      <c r="E44" s="11">
        <v>1</v>
      </c>
      <c r="F44" s="23">
        <v>13.05</v>
      </c>
      <c r="G44" s="24">
        <v>0.18</v>
      </c>
      <c r="H44" s="23">
        <f t="shared" si="0"/>
        <v>10.701000000000001</v>
      </c>
    </row>
    <row r="45" spans="1:8" x14ac:dyDescent="0.25">
      <c r="A45" s="26" t="s">
        <v>87</v>
      </c>
      <c r="B45" s="11" t="s">
        <v>88</v>
      </c>
      <c r="C45" s="11" t="s">
        <v>1722</v>
      </c>
      <c r="D45" s="11" t="s">
        <v>32</v>
      </c>
      <c r="E45" s="11">
        <v>1</v>
      </c>
      <c r="F45" s="23">
        <v>14.36</v>
      </c>
      <c r="G45" s="24">
        <v>0.18</v>
      </c>
      <c r="H45" s="23">
        <f t="shared" si="0"/>
        <v>11.7752</v>
      </c>
    </row>
    <row r="46" spans="1:8" x14ac:dyDescent="0.25">
      <c r="A46" s="26" t="s">
        <v>89</v>
      </c>
      <c r="B46" s="11" t="s">
        <v>90</v>
      </c>
      <c r="C46" s="11" t="s">
        <v>1745</v>
      </c>
      <c r="D46" s="11" t="s">
        <v>32</v>
      </c>
      <c r="E46" s="11">
        <v>1</v>
      </c>
      <c r="F46" s="23">
        <v>21</v>
      </c>
      <c r="G46" s="24">
        <v>0.18</v>
      </c>
      <c r="H46" s="23">
        <f t="shared" si="0"/>
        <v>17.220000000000002</v>
      </c>
    </row>
    <row r="47" spans="1:8" x14ac:dyDescent="0.25">
      <c r="A47" s="26" t="s">
        <v>91</v>
      </c>
      <c r="B47" s="11" t="s">
        <v>92</v>
      </c>
      <c r="C47" s="11" t="s">
        <v>1722</v>
      </c>
      <c r="D47" s="11" t="s">
        <v>32</v>
      </c>
      <c r="E47" s="11">
        <v>1</v>
      </c>
      <c r="F47" s="23">
        <v>24</v>
      </c>
      <c r="G47" s="24">
        <v>0.19</v>
      </c>
      <c r="H47" s="23">
        <f t="shared" si="0"/>
        <v>19.440000000000001</v>
      </c>
    </row>
    <row r="48" spans="1:8" x14ac:dyDescent="0.25">
      <c r="A48" s="26" t="s">
        <v>93</v>
      </c>
      <c r="B48" s="11" t="s">
        <v>94</v>
      </c>
      <c r="C48" s="11" t="s">
        <v>1722</v>
      </c>
      <c r="D48" s="11" t="s">
        <v>32</v>
      </c>
      <c r="E48" s="11">
        <v>1</v>
      </c>
      <c r="F48" s="23">
        <v>24</v>
      </c>
      <c r="G48" s="24">
        <v>0.19</v>
      </c>
      <c r="H48" s="23">
        <f t="shared" si="0"/>
        <v>19.440000000000001</v>
      </c>
    </row>
    <row r="49" spans="1:8" x14ac:dyDescent="0.25">
      <c r="A49" s="26" t="s">
        <v>95</v>
      </c>
      <c r="B49" s="11" t="s">
        <v>96</v>
      </c>
      <c r="C49" s="11" t="s">
        <v>1722</v>
      </c>
      <c r="D49" s="11" t="s">
        <v>32</v>
      </c>
      <c r="E49" s="11">
        <v>1</v>
      </c>
      <c r="F49" s="23">
        <v>26</v>
      </c>
      <c r="G49" s="24">
        <v>0.18</v>
      </c>
      <c r="H49" s="23">
        <f t="shared" si="0"/>
        <v>21.32</v>
      </c>
    </row>
    <row r="50" spans="1:8" x14ac:dyDescent="0.25">
      <c r="A50" s="26" t="s">
        <v>97</v>
      </c>
      <c r="B50" s="11" t="s">
        <v>98</v>
      </c>
      <c r="C50" s="11" t="s">
        <v>1730</v>
      </c>
      <c r="D50" s="11" t="s">
        <v>32</v>
      </c>
      <c r="E50" s="11">
        <v>1</v>
      </c>
      <c r="F50" s="23">
        <v>25</v>
      </c>
      <c r="G50" s="24">
        <v>0.18</v>
      </c>
      <c r="H50" s="23">
        <f t="shared" si="0"/>
        <v>20.5</v>
      </c>
    </row>
    <row r="51" spans="1:8" x14ac:dyDescent="0.25">
      <c r="A51" s="26" t="s">
        <v>99</v>
      </c>
      <c r="B51" s="11" t="s">
        <v>100</v>
      </c>
      <c r="C51" s="11" t="s">
        <v>1745</v>
      </c>
      <c r="D51" s="11" t="s">
        <v>32</v>
      </c>
      <c r="E51" s="11">
        <v>1</v>
      </c>
      <c r="F51" s="23">
        <v>29</v>
      </c>
      <c r="G51" s="24">
        <v>0.18</v>
      </c>
      <c r="H51" s="23">
        <f t="shared" si="0"/>
        <v>23.78</v>
      </c>
    </row>
    <row r="52" spans="1:8" x14ac:dyDescent="0.25">
      <c r="A52" s="26" t="s">
        <v>101</v>
      </c>
      <c r="B52" s="11" t="s">
        <v>102</v>
      </c>
      <c r="C52" s="11" t="s">
        <v>1722</v>
      </c>
      <c r="D52" s="11" t="s">
        <v>32</v>
      </c>
      <c r="E52" s="11">
        <v>1</v>
      </c>
      <c r="F52" s="23">
        <v>30</v>
      </c>
      <c r="G52" s="24">
        <v>0.18</v>
      </c>
      <c r="H52" s="23">
        <f t="shared" si="0"/>
        <v>24.6</v>
      </c>
    </row>
    <row r="53" spans="1:8" x14ac:dyDescent="0.25">
      <c r="A53" s="26" t="s">
        <v>103</v>
      </c>
      <c r="B53" s="11" t="s">
        <v>104</v>
      </c>
      <c r="C53" s="11" t="s">
        <v>1722</v>
      </c>
      <c r="D53" s="11" t="s">
        <v>32</v>
      </c>
      <c r="E53" s="11">
        <v>1</v>
      </c>
      <c r="F53" s="23">
        <v>32</v>
      </c>
      <c r="G53" s="24">
        <v>0.18</v>
      </c>
      <c r="H53" s="23">
        <f t="shared" si="0"/>
        <v>26.240000000000002</v>
      </c>
    </row>
    <row r="54" spans="1:8" x14ac:dyDescent="0.25">
      <c r="A54" s="26" t="s">
        <v>105</v>
      </c>
      <c r="B54" s="11" t="s">
        <v>106</v>
      </c>
      <c r="C54" s="11" t="s">
        <v>1722</v>
      </c>
      <c r="D54" s="11" t="s">
        <v>32</v>
      </c>
      <c r="E54" s="11">
        <v>1</v>
      </c>
      <c r="F54" s="23">
        <v>32</v>
      </c>
      <c r="G54" s="24">
        <v>0.18</v>
      </c>
      <c r="H54" s="23">
        <f t="shared" si="0"/>
        <v>26.240000000000002</v>
      </c>
    </row>
    <row r="55" spans="1:8" x14ac:dyDescent="0.25">
      <c r="A55" s="26" t="s">
        <v>107</v>
      </c>
      <c r="B55" s="11" t="s">
        <v>108</v>
      </c>
      <c r="C55" s="11" t="s">
        <v>1722</v>
      </c>
      <c r="D55" s="11" t="s">
        <v>32</v>
      </c>
      <c r="E55" s="11">
        <v>1</v>
      </c>
      <c r="F55" s="23">
        <v>35</v>
      </c>
      <c r="G55" s="24">
        <v>0.18</v>
      </c>
      <c r="H55" s="23">
        <f t="shared" si="0"/>
        <v>28.700000000000003</v>
      </c>
    </row>
    <row r="56" spans="1:8" x14ac:dyDescent="0.25">
      <c r="A56" s="26" t="s">
        <v>109</v>
      </c>
      <c r="B56" s="11" t="s">
        <v>110</v>
      </c>
      <c r="C56" s="11" t="s">
        <v>1722</v>
      </c>
      <c r="D56" s="11" t="s">
        <v>32</v>
      </c>
      <c r="E56" s="11">
        <v>1</v>
      </c>
      <c r="F56" s="23">
        <v>35</v>
      </c>
      <c r="G56" s="24">
        <v>0.18</v>
      </c>
      <c r="H56" s="23">
        <f t="shared" si="0"/>
        <v>28.700000000000003</v>
      </c>
    </row>
    <row r="57" spans="1:8" x14ac:dyDescent="0.25">
      <c r="A57" s="26" t="s">
        <v>111</v>
      </c>
      <c r="B57" s="11" t="s">
        <v>112</v>
      </c>
      <c r="C57" s="11" t="s">
        <v>1722</v>
      </c>
      <c r="D57" s="11" t="s">
        <v>32</v>
      </c>
      <c r="E57" s="11">
        <v>1</v>
      </c>
      <c r="F57" s="23">
        <v>35</v>
      </c>
      <c r="G57" s="24">
        <v>0.18</v>
      </c>
      <c r="H57" s="23">
        <f t="shared" si="0"/>
        <v>28.700000000000003</v>
      </c>
    </row>
    <row r="58" spans="1:8" x14ac:dyDescent="0.25">
      <c r="A58" s="26" t="s">
        <v>113</v>
      </c>
      <c r="B58" s="11" t="s">
        <v>114</v>
      </c>
      <c r="C58" s="11" t="s">
        <v>1722</v>
      </c>
      <c r="D58" s="11" t="s">
        <v>32</v>
      </c>
      <c r="E58" s="11">
        <v>1</v>
      </c>
      <c r="F58" s="23">
        <v>50</v>
      </c>
      <c r="G58" s="24">
        <v>0.19</v>
      </c>
      <c r="H58" s="23">
        <f t="shared" si="0"/>
        <v>40.5</v>
      </c>
    </row>
    <row r="59" spans="1:8" x14ac:dyDescent="0.25">
      <c r="A59" s="26" t="s">
        <v>115</v>
      </c>
      <c r="B59" s="11" t="s">
        <v>116</v>
      </c>
      <c r="C59" s="11" t="s">
        <v>1722</v>
      </c>
      <c r="D59" s="11" t="s">
        <v>32</v>
      </c>
      <c r="E59" s="11">
        <v>1</v>
      </c>
      <c r="F59" s="23">
        <v>39</v>
      </c>
      <c r="G59" s="24">
        <v>0.17</v>
      </c>
      <c r="H59" s="23">
        <f t="shared" si="0"/>
        <v>32.369999999999997</v>
      </c>
    </row>
    <row r="60" spans="1:8" x14ac:dyDescent="0.25">
      <c r="A60" s="26" t="s">
        <v>117</v>
      </c>
      <c r="B60" s="11" t="s">
        <v>118</v>
      </c>
      <c r="C60" s="11" t="s">
        <v>1722</v>
      </c>
      <c r="D60" s="11" t="s">
        <v>32</v>
      </c>
      <c r="E60" s="11">
        <v>1</v>
      </c>
      <c r="F60" s="23">
        <v>40</v>
      </c>
      <c r="G60" s="24">
        <v>0.17</v>
      </c>
      <c r="H60" s="23">
        <f t="shared" si="0"/>
        <v>33.199999999999996</v>
      </c>
    </row>
    <row r="61" spans="1:8" x14ac:dyDescent="0.25">
      <c r="A61" s="26" t="s">
        <v>119</v>
      </c>
      <c r="B61" s="11" t="s">
        <v>120</v>
      </c>
      <c r="C61" s="11" t="s">
        <v>1722</v>
      </c>
      <c r="D61" s="11" t="s">
        <v>32</v>
      </c>
      <c r="E61" s="11">
        <v>1</v>
      </c>
      <c r="F61" s="23">
        <v>40</v>
      </c>
      <c r="G61" s="24">
        <v>0.17</v>
      </c>
      <c r="H61" s="23">
        <f t="shared" si="0"/>
        <v>33.199999999999996</v>
      </c>
    </row>
    <row r="62" spans="1:8" x14ac:dyDescent="0.25">
      <c r="A62" s="26" t="s">
        <v>121</v>
      </c>
      <c r="B62" s="11" t="s">
        <v>122</v>
      </c>
      <c r="C62" s="11" t="s">
        <v>1755</v>
      </c>
      <c r="D62" s="11" t="s">
        <v>32</v>
      </c>
      <c r="E62" s="11">
        <v>1</v>
      </c>
      <c r="F62" s="23">
        <v>46</v>
      </c>
      <c r="G62" s="24">
        <v>0.19</v>
      </c>
      <c r="H62" s="23">
        <f t="shared" si="0"/>
        <v>37.260000000000005</v>
      </c>
    </row>
    <row r="63" spans="1:8" x14ac:dyDescent="0.25">
      <c r="A63" s="26" t="s">
        <v>123</v>
      </c>
      <c r="B63" s="11" t="s">
        <v>124</v>
      </c>
      <c r="C63" s="11" t="s">
        <v>1755</v>
      </c>
      <c r="D63" s="11" t="s">
        <v>32</v>
      </c>
      <c r="E63" s="11">
        <v>1</v>
      </c>
      <c r="F63" s="23">
        <v>51</v>
      </c>
      <c r="G63" s="24">
        <v>0.18</v>
      </c>
      <c r="H63" s="23">
        <f t="shared" si="0"/>
        <v>41.82</v>
      </c>
    </row>
    <row r="64" spans="1:8" x14ac:dyDescent="0.25">
      <c r="A64" s="26" t="s">
        <v>125</v>
      </c>
      <c r="B64" s="11" t="s">
        <v>126</v>
      </c>
      <c r="C64" s="11" t="s">
        <v>1722</v>
      </c>
      <c r="D64" s="11" t="s">
        <v>32</v>
      </c>
      <c r="E64" s="11">
        <v>1</v>
      </c>
      <c r="F64" s="23">
        <v>57</v>
      </c>
      <c r="G64" s="24">
        <v>0.18</v>
      </c>
      <c r="H64" s="23">
        <f t="shared" si="0"/>
        <v>46.74</v>
      </c>
    </row>
    <row r="65" spans="1:8" x14ac:dyDescent="0.25">
      <c r="A65" s="26" t="s">
        <v>127</v>
      </c>
      <c r="B65" s="11" t="s">
        <v>128</v>
      </c>
      <c r="C65" s="11" t="s">
        <v>1730</v>
      </c>
      <c r="D65" s="11" t="s">
        <v>32</v>
      </c>
      <c r="E65" s="11">
        <v>1</v>
      </c>
      <c r="F65" s="23">
        <v>52</v>
      </c>
      <c r="G65" s="24">
        <v>0.18</v>
      </c>
      <c r="H65" s="23">
        <f t="shared" si="0"/>
        <v>42.64</v>
      </c>
    </row>
    <row r="66" spans="1:8" x14ac:dyDescent="0.25">
      <c r="A66" s="26" t="s">
        <v>129</v>
      </c>
      <c r="B66" s="11" t="s">
        <v>130</v>
      </c>
      <c r="C66" s="11" t="s">
        <v>1722</v>
      </c>
      <c r="D66" s="11" t="s">
        <v>32</v>
      </c>
      <c r="E66" s="11">
        <v>1</v>
      </c>
      <c r="F66" s="23">
        <v>58</v>
      </c>
      <c r="G66" s="24">
        <v>0.18</v>
      </c>
      <c r="H66" s="23">
        <f t="shared" si="0"/>
        <v>47.56</v>
      </c>
    </row>
    <row r="67" spans="1:8" x14ac:dyDescent="0.25">
      <c r="A67" s="26" t="s">
        <v>131</v>
      </c>
      <c r="B67" s="11" t="s">
        <v>132</v>
      </c>
      <c r="C67" s="11" t="s">
        <v>1722</v>
      </c>
      <c r="D67" s="11" t="s">
        <v>32</v>
      </c>
      <c r="E67" s="11">
        <v>1</v>
      </c>
      <c r="F67" s="23">
        <v>58</v>
      </c>
      <c r="G67" s="24">
        <v>0.18</v>
      </c>
      <c r="H67" s="23">
        <f t="shared" ref="H67:H130" si="1">(1-G67)*F67</f>
        <v>47.56</v>
      </c>
    </row>
    <row r="68" spans="1:8" x14ac:dyDescent="0.25">
      <c r="A68" s="26" t="s">
        <v>133</v>
      </c>
      <c r="B68" s="11" t="s">
        <v>134</v>
      </c>
      <c r="C68" s="11" t="s">
        <v>1722</v>
      </c>
      <c r="D68" s="11" t="s">
        <v>32</v>
      </c>
      <c r="E68" s="11">
        <v>1</v>
      </c>
      <c r="F68" s="23">
        <v>58</v>
      </c>
      <c r="G68" s="24">
        <v>0.18</v>
      </c>
      <c r="H68" s="23">
        <f t="shared" si="1"/>
        <v>47.56</v>
      </c>
    </row>
    <row r="69" spans="1:8" x14ac:dyDescent="0.25">
      <c r="A69" s="26" t="s">
        <v>135</v>
      </c>
      <c r="B69" s="11" t="s">
        <v>136</v>
      </c>
      <c r="C69" s="11" t="s">
        <v>1722</v>
      </c>
      <c r="D69" s="11" t="s">
        <v>32</v>
      </c>
      <c r="E69" s="11">
        <v>1</v>
      </c>
      <c r="F69" s="23">
        <v>58</v>
      </c>
      <c r="G69" s="24">
        <v>0.18</v>
      </c>
      <c r="H69" s="23">
        <f t="shared" si="1"/>
        <v>47.56</v>
      </c>
    </row>
    <row r="70" spans="1:8" x14ac:dyDescent="0.25">
      <c r="A70" s="26" t="s">
        <v>137</v>
      </c>
      <c r="B70" s="11" t="s">
        <v>138</v>
      </c>
      <c r="C70" s="11" t="s">
        <v>1722</v>
      </c>
      <c r="D70" s="11" t="s">
        <v>32</v>
      </c>
      <c r="E70" s="11">
        <v>1</v>
      </c>
      <c r="F70" s="23">
        <v>58</v>
      </c>
      <c r="G70" s="24">
        <v>0.18</v>
      </c>
      <c r="H70" s="23">
        <f t="shared" si="1"/>
        <v>47.56</v>
      </c>
    </row>
    <row r="71" spans="1:8" x14ac:dyDescent="0.25">
      <c r="A71" s="26" t="s">
        <v>139</v>
      </c>
      <c r="B71" s="11" t="s">
        <v>140</v>
      </c>
      <c r="C71" s="11" t="s">
        <v>1722</v>
      </c>
      <c r="D71" s="11" t="s">
        <v>32</v>
      </c>
      <c r="E71" s="11">
        <v>1</v>
      </c>
      <c r="F71" s="23">
        <v>61</v>
      </c>
      <c r="G71" s="24">
        <v>0.18</v>
      </c>
      <c r="H71" s="23">
        <f t="shared" si="1"/>
        <v>50.02</v>
      </c>
    </row>
    <row r="72" spans="1:8" x14ac:dyDescent="0.25">
      <c r="A72" s="26" t="s">
        <v>141</v>
      </c>
      <c r="B72" s="11" t="s">
        <v>142</v>
      </c>
      <c r="C72" s="11" t="s">
        <v>1753</v>
      </c>
      <c r="D72" s="11" t="s">
        <v>32</v>
      </c>
      <c r="E72" s="11">
        <v>1</v>
      </c>
      <c r="F72" s="23">
        <v>69</v>
      </c>
      <c r="G72" s="24">
        <v>0.27</v>
      </c>
      <c r="H72" s="23">
        <f t="shared" si="1"/>
        <v>50.37</v>
      </c>
    </row>
    <row r="73" spans="1:8" x14ac:dyDescent="0.25">
      <c r="A73" s="26" t="s">
        <v>143</v>
      </c>
      <c r="B73" s="11" t="s">
        <v>144</v>
      </c>
      <c r="C73" s="11" t="s">
        <v>1722</v>
      </c>
      <c r="D73" s="11" t="s">
        <v>32</v>
      </c>
      <c r="E73" s="11">
        <v>1</v>
      </c>
      <c r="F73" s="23">
        <v>64</v>
      </c>
      <c r="G73" s="24">
        <v>0.18</v>
      </c>
      <c r="H73" s="23">
        <f t="shared" si="1"/>
        <v>52.480000000000004</v>
      </c>
    </row>
    <row r="74" spans="1:8" x14ac:dyDescent="0.25">
      <c r="A74" s="26" t="s">
        <v>145</v>
      </c>
      <c r="B74" s="11" t="s">
        <v>146</v>
      </c>
      <c r="C74" s="11" t="s">
        <v>1722</v>
      </c>
      <c r="D74" s="11" t="s">
        <v>32</v>
      </c>
      <c r="E74" s="11">
        <v>1</v>
      </c>
      <c r="F74" s="23">
        <v>64</v>
      </c>
      <c r="G74" s="24">
        <v>0.18</v>
      </c>
      <c r="H74" s="23">
        <f t="shared" si="1"/>
        <v>52.480000000000004</v>
      </c>
    </row>
    <row r="75" spans="1:8" x14ac:dyDescent="0.25">
      <c r="A75" s="26" t="s">
        <v>147</v>
      </c>
      <c r="B75" s="11" t="s">
        <v>148</v>
      </c>
      <c r="C75" s="11" t="s">
        <v>1722</v>
      </c>
      <c r="D75" s="11" t="s">
        <v>32</v>
      </c>
      <c r="E75" s="11">
        <v>1</v>
      </c>
      <c r="F75" s="23">
        <v>65</v>
      </c>
      <c r="G75" s="24">
        <v>0.18</v>
      </c>
      <c r="H75" s="23">
        <f t="shared" si="1"/>
        <v>53.300000000000004</v>
      </c>
    </row>
    <row r="76" spans="1:8" x14ac:dyDescent="0.25">
      <c r="A76" s="26" t="s">
        <v>149</v>
      </c>
      <c r="B76" s="11" t="s">
        <v>150</v>
      </c>
      <c r="C76" s="11" t="s">
        <v>1722</v>
      </c>
      <c r="D76" s="11" t="s">
        <v>32</v>
      </c>
      <c r="E76" s="11">
        <v>1</v>
      </c>
      <c r="F76" s="23">
        <v>66</v>
      </c>
      <c r="G76" s="24">
        <v>0.18</v>
      </c>
      <c r="H76" s="23">
        <f t="shared" si="1"/>
        <v>54.120000000000005</v>
      </c>
    </row>
    <row r="77" spans="1:8" x14ac:dyDescent="0.25">
      <c r="A77" s="26" t="s">
        <v>151</v>
      </c>
      <c r="B77" s="11" t="s">
        <v>152</v>
      </c>
      <c r="C77" s="11" t="s">
        <v>1755</v>
      </c>
      <c r="D77" s="11" t="s">
        <v>32</v>
      </c>
      <c r="E77" s="11">
        <v>1</v>
      </c>
      <c r="F77" s="23">
        <v>61</v>
      </c>
      <c r="G77" s="24">
        <v>0.18</v>
      </c>
      <c r="H77" s="23">
        <f t="shared" si="1"/>
        <v>50.02</v>
      </c>
    </row>
    <row r="78" spans="1:8" x14ac:dyDescent="0.25">
      <c r="A78" s="26" t="s">
        <v>153</v>
      </c>
      <c r="B78" s="11" t="s">
        <v>154</v>
      </c>
      <c r="C78" s="11" t="s">
        <v>1722</v>
      </c>
      <c r="D78" s="11" t="s">
        <v>32</v>
      </c>
      <c r="E78" s="11">
        <v>1</v>
      </c>
      <c r="F78" s="23">
        <v>69</v>
      </c>
      <c r="G78" s="24">
        <v>0.18</v>
      </c>
      <c r="H78" s="23">
        <f t="shared" si="1"/>
        <v>56.580000000000005</v>
      </c>
    </row>
    <row r="79" spans="1:8" x14ac:dyDescent="0.25">
      <c r="A79" s="26" t="s">
        <v>155</v>
      </c>
      <c r="B79" s="11" t="s">
        <v>156</v>
      </c>
      <c r="C79" s="11" t="s">
        <v>1722</v>
      </c>
      <c r="D79" s="11" t="s">
        <v>32</v>
      </c>
      <c r="E79" s="11">
        <v>1</v>
      </c>
      <c r="F79" s="23">
        <v>71</v>
      </c>
      <c r="G79" s="24">
        <v>0.18</v>
      </c>
      <c r="H79" s="23">
        <f t="shared" si="1"/>
        <v>58.220000000000006</v>
      </c>
    </row>
    <row r="80" spans="1:8" x14ac:dyDescent="0.25">
      <c r="A80" s="26" t="s">
        <v>157</v>
      </c>
      <c r="B80" s="11" t="s">
        <v>158</v>
      </c>
      <c r="C80" s="11" t="s">
        <v>1722</v>
      </c>
      <c r="D80" s="11" t="s">
        <v>32</v>
      </c>
      <c r="E80" s="11">
        <v>1</v>
      </c>
      <c r="F80" s="23">
        <v>74</v>
      </c>
      <c r="G80" s="24">
        <v>0.17</v>
      </c>
      <c r="H80" s="23">
        <f t="shared" si="1"/>
        <v>61.419999999999995</v>
      </c>
    </row>
    <row r="81" spans="1:8" x14ac:dyDescent="0.25">
      <c r="A81" s="26" t="s">
        <v>159</v>
      </c>
      <c r="B81" s="11" t="s">
        <v>160</v>
      </c>
      <c r="C81" s="11" t="s">
        <v>1722</v>
      </c>
      <c r="D81" s="11" t="s">
        <v>32</v>
      </c>
      <c r="E81" s="11">
        <v>1</v>
      </c>
      <c r="F81" s="23">
        <v>184</v>
      </c>
      <c r="G81" s="24">
        <v>0.18</v>
      </c>
      <c r="H81" s="23">
        <f t="shared" si="1"/>
        <v>150.88000000000002</v>
      </c>
    </row>
    <row r="82" spans="1:8" x14ac:dyDescent="0.25">
      <c r="A82" s="26" t="s">
        <v>161</v>
      </c>
      <c r="B82" s="11" t="s">
        <v>162</v>
      </c>
      <c r="C82" s="11" t="s">
        <v>1755</v>
      </c>
      <c r="D82" s="11" t="s">
        <v>32</v>
      </c>
      <c r="E82" s="11">
        <v>1</v>
      </c>
      <c r="F82" s="23">
        <v>71</v>
      </c>
      <c r="G82" s="24">
        <v>0.17</v>
      </c>
      <c r="H82" s="23">
        <f t="shared" si="1"/>
        <v>58.93</v>
      </c>
    </row>
    <row r="83" spans="1:8" x14ac:dyDescent="0.25">
      <c r="A83" s="26" t="s">
        <v>163</v>
      </c>
      <c r="B83" s="11" t="s">
        <v>164</v>
      </c>
      <c r="C83" s="11" t="s">
        <v>1755</v>
      </c>
      <c r="D83" s="11" t="s">
        <v>32</v>
      </c>
      <c r="E83" s="11">
        <v>1</v>
      </c>
      <c r="F83" s="23">
        <v>75</v>
      </c>
      <c r="G83" s="24">
        <v>0.18</v>
      </c>
      <c r="H83" s="23">
        <f t="shared" si="1"/>
        <v>61.500000000000007</v>
      </c>
    </row>
    <row r="84" spans="1:8" x14ac:dyDescent="0.25">
      <c r="A84" s="26" t="s">
        <v>165</v>
      </c>
      <c r="B84" s="11" t="s">
        <v>166</v>
      </c>
      <c r="C84" s="11" t="s">
        <v>1722</v>
      </c>
      <c r="D84" s="11" t="s">
        <v>32</v>
      </c>
      <c r="E84" s="11">
        <v>1</v>
      </c>
      <c r="F84" s="23">
        <v>85</v>
      </c>
      <c r="G84" s="24">
        <v>0.18</v>
      </c>
      <c r="H84" s="23">
        <f t="shared" si="1"/>
        <v>69.7</v>
      </c>
    </row>
    <row r="85" spans="1:8" x14ac:dyDescent="0.25">
      <c r="A85" s="26" t="s">
        <v>167</v>
      </c>
      <c r="B85" s="11" t="s">
        <v>168</v>
      </c>
      <c r="C85" s="11" t="s">
        <v>1722</v>
      </c>
      <c r="D85" s="11" t="s">
        <v>32</v>
      </c>
      <c r="E85" s="11">
        <v>1</v>
      </c>
      <c r="F85" s="23">
        <v>86</v>
      </c>
      <c r="G85" s="24">
        <v>0.18</v>
      </c>
      <c r="H85" s="23">
        <f t="shared" si="1"/>
        <v>70.52000000000001</v>
      </c>
    </row>
    <row r="86" spans="1:8" x14ac:dyDescent="0.25">
      <c r="A86" s="26" t="s">
        <v>169</v>
      </c>
      <c r="B86" s="11" t="s">
        <v>170</v>
      </c>
      <c r="C86" s="11" t="s">
        <v>1722</v>
      </c>
      <c r="D86" s="11" t="s">
        <v>32</v>
      </c>
      <c r="E86" s="11">
        <v>1</v>
      </c>
      <c r="F86" s="23">
        <v>101</v>
      </c>
      <c r="G86" s="24">
        <v>0.18</v>
      </c>
      <c r="H86" s="23">
        <f t="shared" si="1"/>
        <v>82.820000000000007</v>
      </c>
    </row>
    <row r="87" spans="1:8" x14ac:dyDescent="0.25">
      <c r="A87" s="26" t="s">
        <v>171</v>
      </c>
      <c r="B87" s="11" t="s">
        <v>172</v>
      </c>
      <c r="C87" s="11" t="s">
        <v>1753</v>
      </c>
      <c r="D87" s="11" t="s">
        <v>32</v>
      </c>
      <c r="E87" s="11">
        <v>1</v>
      </c>
      <c r="F87" s="23">
        <v>117</v>
      </c>
      <c r="G87" s="24">
        <v>0.28000000000000003</v>
      </c>
      <c r="H87" s="23">
        <f t="shared" si="1"/>
        <v>84.24</v>
      </c>
    </row>
    <row r="88" spans="1:8" x14ac:dyDescent="0.25">
      <c r="A88" s="26" t="s">
        <v>173</v>
      </c>
      <c r="B88" s="11" t="s">
        <v>174</v>
      </c>
      <c r="C88" s="11" t="s">
        <v>1722</v>
      </c>
      <c r="D88" s="11" t="s">
        <v>32</v>
      </c>
      <c r="E88" s="11">
        <v>1</v>
      </c>
      <c r="F88" s="23">
        <v>115</v>
      </c>
      <c r="G88" s="24">
        <v>0.18</v>
      </c>
      <c r="H88" s="23">
        <f t="shared" si="1"/>
        <v>94.300000000000011</v>
      </c>
    </row>
    <row r="89" spans="1:8" x14ac:dyDescent="0.25">
      <c r="A89" s="26" t="s">
        <v>175</v>
      </c>
      <c r="B89" s="11" t="s">
        <v>176</v>
      </c>
      <c r="C89" s="11" t="s">
        <v>1722</v>
      </c>
      <c r="D89" s="11" t="s">
        <v>32</v>
      </c>
      <c r="E89" s="11">
        <v>1</v>
      </c>
      <c r="F89" s="23">
        <v>117</v>
      </c>
      <c r="G89" s="24">
        <v>0.18</v>
      </c>
      <c r="H89" s="23">
        <f t="shared" si="1"/>
        <v>95.940000000000012</v>
      </c>
    </row>
    <row r="90" spans="1:8" x14ac:dyDescent="0.25">
      <c r="A90" s="26" t="s">
        <v>177</v>
      </c>
      <c r="B90" s="11" t="s">
        <v>178</v>
      </c>
      <c r="C90" s="11" t="s">
        <v>1755</v>
      </c>
      <c r="D90" s="11" t="s">
        <v>32</v>
      </c>
      <c r="E90" s="11">
        <v>1</v>
      </c>
      <c r="F90" s="23">
        <v>113</v>
      </c>
      <c r="G90" s="24">
        <v>0.18</v>
      </c>
      <c r="H90" s="23">
        <f t="shared" si="1"/>
        <v>92.660000000000011</v>
      </c>
    </row>
    <row r="91" spans="1:8" x14ac:dyDescent="0.25">
      <c r="A91" s="26" t="s">
        <v>179</v>
      </c>
      <c r="B91" s="11" t="s">
        <v>180</v>
      </c>
      <c r="C91" s="11" t="s">
        <v>1722</v>
      </c>
      <c r="D91" s="11" t="s">
        <v>32</v>
      </c>
      <c r="E91" s="11">
        <v>1</v>
      </c>
      <c r="F91" s="23">
        <v>123</v>
      </c>
      <c r="G91" s="24">
        <v>0.18</v>
      </c>
      <c r="H91" s="23">
        <f t="shared" si="1"/>
        <v>100.86000000000001</v>
      </c>
    </row>
    <row r="92" spans="1:8" x14ac:dyDescent="0.25">
      <c r="A92" s="26" t="s">
        <v>181</v>
      </c>
      <c r="B92" s="11" t="s">
        <v>182</v>
      </c>
      <c r="C92" s="11" t="s">
        <v>1722</v>
      </c>
      <c r="D92" s="11" t="s">
        <v>32</v>
      </c>
      <c r="E92" s="11">
        <v>1</v>
      </c>
      <c r="F92" s="23">
        <v>124</v>
      </c>
      <c r="G92" s="24">
        <v>0.18</v>
      </c>
      <c r="H92" s="23">
        <f t="shared" si="1"/>
        <v>101.68</v>
      </c>
    </row>
    <row r="93" spans="1:8" x14ac:dyDescent="0.25">
      <c r="A93" s="26" t="s">
        <v>183</v>
      </c>
      <c r="B93" s="11" t="s">
        <v>184</v>
      </c>
      <c r="C93" s="11" t="s">
        <v>1722</v>
      </c>
      <c r="D93" s="11" t="s">
        <v>32</v>
      </c>
      <c r="E93" s="11">
        <v>1</v>
      </c>
      <c r="F93" s="23">
        <v>125</v>
      </c>
      <c r="G93" s="24">
        <v>0.18</v>
      </c>
      <c r="H93" s="23">
        <f t="shared" si="1"/>
        <v>102.50000000000001</v>
      </c>
    </row>
    <row r="94" spans="1:8" x14ac:dyDescent="0.25">
      <c r="A94" s="26" t="s">
        <v>185</v>
      </c>
      <c r="B94" s="11" t="s">
        <v>186</v>
      </c>
      <c r="C94" s="11" t="s">
        <v>1722</v>
      </c>
      <c r="D94" s="11" t="s">
        <v>32</v>
      </c>
      <c r="E94" s="11">
        <v>1</v>
      </c>
      <c r="F94" s="23">
        <v>125</v>
      </c>
      <c r="G94" s="24">
        <v>0.18</v>
      </c>
      <c r="H94" s="23">
        <f t="shared" si="1"/>
        <v>102.50000000000001</v>
      </c>
    </row>
    <row r="95" spans="1:8" x14ac:dyDescent="0.25">
      <c r="A95" s="26" t="s">
        <v>187</v>
      </c>
      <c r="B95" s="11" t="s">
        <v>188</v>
      </c>
      <c r="C95" s="11" t="s">
        <v>1755</v>
      </c>
      <c r="D95" s="11" t="s">
        <v>32</v>
      </c>
      <c r="E95" s="11">
        <v>1</v>
      </c>
      <c r="F95" s="23">
        <v>141</v>
      </c>
      <c r="G95" s="24">
        <v>0.18</v>
      </c>
      <c r="H95" s="23">
        <f t="shared" si="1"/>
        <v>115.62</v>
      </c>
    </row>
    <row r="96" spans="1:8" x14ac:dyDescent="0.25">
      <c r="A96" s="26" t="s">
        <v>189</v>
      </c>
      <c r="B96" s="11" t="s">
        <v>190</v>
      </c>
      <c r="C96" s="11" t="s">
        <v>1722</v>
      </c>
      <c r="D96" s="11" t="s">
        <v>32</v>
      </c>
      <c r="E96" s="11">
        <v>1</v>
      </c>
      <c r="F96" s="23">
        <v>162</v>
      </c>
      <c r="G96" s="24">
        <v>0.18</v>
      </c>
      <c r="H96" s="23">
        <f t="shared" si="1"/>
        <v>132.84</v>
      </c>
    </row>
    <row r="97" spans="1:8" x14ac:dyDescent="0.25">
      <c r="A97" s="26" t="s">
        <v>191</v>
      </c>
      <c r="B97" s="11" t="s">
        <v>192</v>
      </c>
      <c r="C97" s="11" t="s">
        <v>1722</v>
      </c>
      <c r="D97" s="11" t="s">
        <v>32</v>
      </c>
      <c r="E97" s="11">
        <v>1</v>
      </c>
      <c r="F97" s="23">
        <v>168</v>
      </c>
      <c r="G97" s="24">
        <v>0.18</v>
      </c>
      <c r="H97" s="23">
        <f t="shared" si="1"/>
        <v>137.76000000000002</v>
      </c>
    </row>
    <row r="98" spans="1:8" x14ac:dyDescent="0.25">
      <c r="A98" s="26" t="s">
        <v>193</v>
      </c>
      <c r="B98" s="11" t="s">
        <v>194</v>
      </c>
      <c r="C98" s="11" t="s">
        <v>1722</v>
      </c>
      <c r="D98" s="11" t="s">
        <v>32</v>
      </c>
      <c r="E98" s="11">
        <v>1</v>
      </c>
      <c r="F98" s="23">
        <v>196</v>
      </c>
      <c r="G98" s="24">
        <v>0.18</v>
      </c>
      <c r="H98" s="23">
        <f t="shared" si="1"/>
        <v>160.72</v>
      </c>
    </row>
    <row r="99" spans="1:8" x14ac:dyDescent="0.25">
      <c r="A99" s="26" t="s">
        <v>195</v>
      </c>
      <c r="B99" s="11" t="s">
        <v>196</v>
      </c>
      <c r="C99" s="11" t="s">
        <v>1722</v>
      </c>
      <c r="D99" s="11" t="s">
        <v>32</v>
      </c>
      <c r="E99" s="11">
        <v>1</v>
      </c>
      <c r="F99" s="23">
        <v>210</v>
      </c>
      <c r="G99" s="24">
        <v>0.18</v>
      </c>
      <c r="H99" s="23">
        <f t="shared" si="1"/>
        <v>172.20000000000002</v>
      </c>
    </row>
    <row r="100" spans="1:8" x14ac:dyDescent="0.25">
      <c r="A100" s="26" t="s">
        <v>197</v>
      </c>
      <c r="B100" s="11" t="s">
        <v>198</v>
      </c>
      <c r="C100" s="11" t="s">
        <v>1755</v>
      </c>
      <c r="D100" s="11" t="s">
        <v>32</v>
      </c>
      <c r="E100" s="11">
        <v>1</v>
      </c>
      <c r="F100" s="23">
        <v>196</v>
      </c>
      <c r="G100" s="24">
        <v>0.18</v>
      </c>
      <c r="H100" s="23">
        <f t="shared" si="1"/>
        <v>160.72</v>
      </c>
    </row>
    <row r="101" spans="1:8" x14ac:dyDescent="0.25">
      <c r="A101" s="26" t="s">
        <v>199</v>
      </c>
      <c r="B101" s="11" t="s">
        <v>200</v>
      </c>
      <c r="C101" s="11" t="s">
        <v>1755</v>
      </c>
      <c r="D101" s="11" t="s">
        <v>32</v>
      </c>
      <c r="E101" s="11">
        <v>1</v>
      </c>
      <c r="F101" s="23">
        <v>207</v>
      </c>
      <c r="G101" s="24">
        <v>0.18</v>
      </c>
      <c r="H101" s="23">
        <f t="shared" si="1"/>
        <v>169.74</v>
      </c>
    </row>
    <row r="102" spans="1:8" x14ac:dyDescent="0.25">
      <c r="A102" s="26" t="s">
        <v>201</v>
      </c>
      <c r="B102" s="11" t="s">
        <v>202</v>
      </c>
      <c r="C102" s="11" t="s">
        <v>1722</v>
      </c>
      <c r="D102" s="11" t="s">
        <v>32</v>
      </c>
      <c r="E102" s="11">
        <v>1</v>
      </c>
      <c r="F102" s="23">
        <v>225</v>
      </c>
      <c r="G102" s="24">
        <v>0.18</v>
      </c>
      <c r="H102" s="23">
        <f t="shared" si="1"/>
        <v>184.5</v>
      </c>
    </row>
    <row r="103" spans="1:8" x14ac:dyDescent="0.25">
      <c r="A103" s="26" t="s">
        <v>203</v>
      </c>
      <c r="B103" s="11" t="s">
        <v>204</v>
      </c>
      <c r="C103" s="11" t="s">
        <v>1755</v>
      </c>
      <c r="D103" s="11" t="s">
        <v>32</v>
      </c>
      <c r="E103" s="11">
        <v>1</v>
      </c>
      <c r="F103" s="23">
        <v>220</v>
      </c>
      <c r="G103" s="24">
        <v>0.18</v>
      </c>
      <c r="H103" s="23">
        <f t="shared" si="1"/>
        <v>180.4</v>
      </c>
    </row>
    <row r="104" spans="1:8" x14ac:dyDescent="0.25">
      <c r="A104" s="26" t="s">
        <v>205</v>
      </c>
      <c r="B104" s="11" t="s">
        <v>206</v>
      </c>
      <c r="C104" s="11" t="s">
        <v>1755</v>
      </c>
      <c r="D104" s="11" t="s">
        <v>32</v>
      </c>
      <c r="E104" s="11">
        <v>1</v>
      </c>
      <c r="F104" s="23">
        <v>220</v>
      </c>
      <c r="G104" s="24">
        <v>0.18</v>
      </c>
      <c r="H104" s="23">
        <f t="shared" si="1"/>
        <v>180.4</v>
      </c>
    </row>
    <row r="105" spans="1:8" x14ac:dyDescent="0.25">
      <c r="A105" s="26" t="s">
        <v>207</v>
      </c>
      <c r="B105" s="11" t="s">
        <v>208</v>
      </c>
      <c r="C105" s="11" t="s">
        <v>1755</v>
      </c>
      <c r="D105" s="11" t="s">
        <v>32</v>
      </c>
      <c r="E105" s="11">
        <v>1</v>
      </c>
      <c r="F105" s="23">
        <v>220</v>
      </c>
      <c r="G105" s="24">
        <v>0.18</v>
      </c>
      <c r="H105" s="23">
        <f t="shared" si="1"/>
        <v>180.4</v>
      </c>
    </row>
    <row r="106" spans="1:8" x14ac:dyDescent="0.25">
      <c r="A106" s="26" t="s">
        <v>209</v>
      </c>
      <c r="B106" s="11" t="s">
        <v>210</v>
      </c>
      <c r="C106" s="11" t="s">
        <v>1755</v>
      </c>
      <c r="D106" s="11" t="s">
        <v>32</v>
      </c>
      <c r="E106" s="11">
        <v>1</v>
      </c>
      <c r="F106" s="23">
        <v>236</v>
      </c>
      <c r="G106" s="24">
        <v>0.18</v>
      </c>
      <c r="H106" s="23">
        <f t="shared" si="1"/>
        <v>193.52</v>
      </c>
    </row>
    <row r="107" spans="1:8" x14ac:dyDescent="0.25">
      <c r="A107" s="26" t="s">
        <v>211</v>
      </c>
      <c r="B107" s="11" t="s">
        <v>212</v>
      </c>
      <c r="C107" s="11" t="s">
        <v>1722</v>
      </c>
      <c r="D107" s="11" t="s">
        <v>32</v>
      </c>
      <c r="E107" s="11">
        <v>1</v>
      </c>
      <c r="F107" s="23">
        <v>269</v>
      </c>
      <c r="G107" s="24">
        <v>0.18</v>
      </c>
      <c r="H107" s="23">
        <f t="shared" si="1"/>
        <v>220.58</v>
      </c>
    </row>
    <row r="108" spans="1:8" x14ac:dyDescent="0.25">
      <c r="A108" s="26" t="s">
        <v>213</v>
      </c>
      <c r="B108" s="11" t="s">
        <v>214</v>
      </c>
      <c r="C108" s="11" t="s">
        <v>1722</v>
      </c>
      <c r="D108" s="11" t="s">
        <v>32</v>
      </c>
      <c r="E108" s="11">
        <v>1</v>
      </c>
      <c r="F108" s="23">
        <v>271</v>
      </c>
      <c r="G108" s="24">
        <v>0.18</v>
      </c>
      <c r="H108" s="23">
        <f t="shared" si="1"/>
        <v>222.22000000000003</v>
      </c>
    </row>
    <row r="109" spans="1:8" x14ac:dyDescent="0.25">
      <c r="A109" s="26" t="s">
        <v>215</v>
      </c>
      <c r="B109" s="11" t="s">
        <v>216</v>
      </c>
      <c r="C109" s="11" t="s">
        <v>1755</v>
      </c>
      <c r="D109" s="11" t="s">
        <v>32</v>
      </c>
      <c r="E109" s="11">
        <v>1</v>
      </c>
      <c r="F109" s="23">
        <v>256</v>
      </c>
      <c r="G109" s="24">
        <v>0.18</v>
      </c>
      <c r="H109" s="23">
        <f t="shared" si="1"/>
        <v>209.92000000000002</v>
      </c>
    </row>
    <row r="110" spans="1:8" x14ac:dyDescent="0.25">
      <c r="A110" s="26" t="s">
        <v>217</v>
      </c>
      <c r="B110" s="11" t="s">
        <v>218</v>
      </c>
      <c r="C110" s="11" t="s">
        <v>1755</v>
      </c>
      <c r="D110" s="11" t="s">
        <v>32</v>
      </c>
      <c r="E110" s="11">
        <v>1</v>
      </c>
      <c r="F110" s="23">
        <v>279</v>
      </c>
      <c r="G110" s="24">
        <v>0.18</v>
      </c>
      <c r="H110" s="23">
        <f t="shared" si="1"/>
        <v>228.78000000000003</v>
      </c>
    </row>
    <row r="111" spans="1:8" x14ac:dyDescent="0.25">
      <c r="A111" s="26" t="s">
        <v>219</v>
      </c>
      <c r="B111" s="11" t="s">
        <v>220</v>
      </c>
      <c r="C111" s="11" t="s">
        <v>1722</v>
      </c>
      <c r="D111" s="11" t="s">
        <v>32</v>
      </c>
      <c r="E111" s="11">
        <v>1</v>
      </c>
      <c r="F111" s="23">
        <v>341</v>
      </c>
      <c r="G111" s="24">
        <v>0.18</v>
      </c>
      <c r="H111" s="23">
        <f t="shared" si="1"/>
        <v>279.62</v>
      </c>
    </row>
    <row r="112" spans="1:8" x14ac:dyDescent="0.25">
      <c r="A112" s="26" t="s">
        <v>221</v>
      </c>
      <c r="B112" s="11" t="s">
        <v>222</v>
      </c>
      <c r="C112" s="11" t="s">
        <v>1730</v>
      </c>
      <c r="D112" s="11" t="s">
        <v>32</v>
      </c>
      <c r="E112" s="11">
        <v>1</v>
      </c>
      <c r="F112" s="23">
        <v>318</v>
      </c>
      <c r="G112" s="24">
        <v>0.18</v>
      </c>
      <c r="H112" s="23">
        <f t="shared" si="1"/>
        <v>260.76000000000005</v>
      </c>
    </row>
    <row r="113" spans="1:8" x14ac:dyDescent="0.25">
      <c r="A113" s="26" t="s">
        <v>223</v>
      </c>
      <c r="B113" s="11" t="s">
        <v>224</v>
      </c>
      <c r="C113" s="11" t="s">
        <v>1722</v>
      </c>
      <c r="D113" s="11" t="s">
        <v>32</v>
      </c>
      <c r="E113" s="11">
        <v>1</v>
      </c>
      <c r="F113" s="23">
        <v>449</v>
      </c>
      <c r="G113" s="24">
        <v>0.18</v>
      </c>
      <c r="H113" s="23">
        <f t="shared" si="1"/>
        <v>368.18</v>
      </c>
    </row>
    <row r="114" spans="1:8" x14ac:dyDescent="0.25">
      <c r="A114" s="26" t="s">
        <v>225</v>
      </c>
      <c r="B114" s="11" t="s">
        <v>226</v>
      </c>
      <c r="C114" s="11" t="s">
        <v>1722</v>
      </c>
      <c r="D114" s="11" t="s">
        <v>32</v>
      </c>
      <c r="E114" s="11">
        <v>1</v>
      </c>
      <c r="F114" s="23">
        <v>400</v>
      </c>
      <c r="G114" s="24">
        <v>0.18</v>
      </c>
      <c r="H114" s="23">
        <f t="shared" si="1"/>
        <v>328</v>
      </c>
    </row>
    <row r="115" spans="1:8" x14ac:dyDescent="0.25">
      <c r="A115" s="26" t="s">
        <v>227</v>
      </c>
      <c r="B115" s="11" t="s">
        <v>228</v>
      </c>
      <c r="C115" s="11" t="s">
        <v>1722</v>
      </c>
      <c r="D115" s="11" t="s">
        <v>32</v>
      </c>
      <c r="E115" s="11">
        <v>1</v>
      </c>
      <c r="F115" s="23">
        <v>418</v>
      </c>
      <c r="G115" s="24">
        <v>0.18</v>
      </c>
      <c r="H115" s="23">
        <f t="shared" si="1"/>
        <v>342.76000000000005</v>
      </c>
    </row>
    <row r="116" spans="1:8" x14ac:dyDescent="0.25">
      <c r="A116" s="26" t="s">
        <v>229</v>
      </c>
      <c r="B116" s="11" t="s">
        <v>230</v>
      </c>
      <c r="C116" s="11" t="s">
        <v>1722</v>
      </c>
      <c r="D116" s="11" t="s">
        <v>32</v>
      </c>
      <c r="E116" s="11">
        <v>1</v>
      </c>
      <c r="F116" s="23">
        <v>527</v>
      </c>
      <c r="G116" s="24">
        <v>0.18</v>
      </c>
      <c r="H116" s="23">
        <f t="shared" si="1"/>
        <v>432.14000000000004</v>
      </c>
    </row>
    <row r="117" spans="1:8" x14ac:dyDescent="0.25">
      <c r="A117" s="26" t="s">
        <v>231</v>
      </c>
      <c r="B117" s="11" t="s">
        <v>232</v>
      </c>
      <c r="C117" s="11" t="s">
        <v>1722</v>
      </c>
      <c r="D117" s="11" t="s">
        <v>32</v>
      </c>
      <c r="E117" s="11">
        <v>1</v>
      </c>
      <c r="F117" s="23">
        <v>425</v>
      </c>
      <c r="G117" s="24">
        <v>0.18</v>
      </c>
      <c r="H117" s="23">
        <f t="shared" si="1"/>
        <v>348.5</v>
      </c>
    </row>
    <row r="118" spans="1:8" x14ac:dyDescent="0.25">
      <c r="A118" s="26" t="s">
        <v>233</v>
      </c>
      <c r="B118" s="11" t="s">
        <v>234</v>
      </c>
      <c r="C118" s="11" t="s">
        <v>1722</v>
      </c>
      <c r="D118" s="11" t="s">
        <v>32</v>
      </c>
      <c r="E118" s="11">
        <v>1</v>
      </c>
      <c r="F118" s="23">
        <v>476</v>
      </c>
      <c r="G118" s="24">
        <v>0.18</v>
      </c>
      <c r="H118" s="23">
        <f t="shared" si="1"/>
        <v>390.32000000000005</v>
      </c>
    </row>
    <row r="119" spans="1:8" x14ac:dyDescent="0.25">
      <c r="A119" s="26" t="s">
        <v>235</v>
      </c>
      <c r="B119" s="11" t="s">
        <v>236</v>
      </c>
      <c r="C119" s="11" t="s">
        <v>1722</v>
      </c>
      <c r="D119" s="11" t="s">
        <v>32</v>
      </c>
      <c r="E119" s="11">
        <v>1</v>
      </c>
      <c r="F119" s="23">
        <v>488</v>
      </c>
      <c r="G119" s="24">
        <v>0.18</v>
      </c>
      <c r="H119" s="23">
        <f t="shared" si="1"/>
        <v>400.16</v>
      </c>
    </row>
    <row r="120" spans="1:8" x14ac:dyDescent="0.25">
      <c r="A120" s="26" t="s">
        <v>237</v>
      </c>
      <c r="B120" s="11" t="s">
        <v>238</v>
      </c>
      <c r="C120" s="11" t="s">
        <v>1755</v>
      </c>
      <c r="D120" s="11" t="s">
        <v>32</v>
      </c>
      <c r="E120" s="11">
        <v>1</v>
      </c>
      <c r="F120" s="23">
        <v>3145</v>
      </c>
      <c r="G120" s="24">
        <v>0.37</v>
      </c>
      <c r="H120" s="23">
        <f t="shared" si="1"/>
        <v>1981.35</v>
      </c>
    </row>
    <row r="121" spans="1:8" x14ac:dyDescent="0.25">
      <c r="A121" s="26" t="s">
        <v>239</v>
      </c>
      <c r="B121" s="11" t="s">
        <v>240</v>
      </c>
      <c r="C121" s="11" t="s">
        <v>1755</v>
      </c>
      <c r="D121" s="11" t="s">
        <v>32</v>
      </c>
      <c r="E121" s="11">
        <v>1</v>
      </c>
      <c r="F121" s="23">
        <v>3283</v>
      </c>
      <c r="G121" s="24">
        <v>0.37</v>
      </c>
      <c r="H121" s="23">
        <f t="shared" si="1"/>
        <v>2068.29</v>
      </c>
    </row>
    <row r="122" spans="1:8" x14ac:dyDescent="0.25">
      <c r="A122" s="26" t="s">
        <v>241</v>
      </c>
      <c r="B122" s="11" t="s">
        <v>242</v>
      </c>
      <c r="C122" s="11" t="s">
        <v>1722</v>
      </c>
      <c r="D122" s="11" t="s">
        <v>32</v>
      </c>
      <c r="E122" s="11">
        <v>1</v>
      </c>
      <c r="F122" s="23">
        <v>501</v>
      </c>
      <c r="G122" s="24">
        <v>0.18</v>
      </c>
      <c r="H122" s="23">
        <f t="shared" si="1"/>
        <v>410.82000000000005</v>
      </c>
    </row>
    <row r="123" spans="1:8" x14ac:dyDescent="0.25">
      <c r="A123" s="26" t="s">
        <v>243</v>
      </c>
      <c r="B123" s="11" t="s">
        <v>244</v>
      </c>
      <c r="C123" s="11" t="s">
        <v>1722</v>
      </c>
      <c r="D123" s="11" t="s">
        <v>32</v>
      </c>
      <c r="E123" s="11">
        <v>1</v>
      </c>
      <c r="F123" s="23">
        <v>509</v>
      </c>
      <c r="G123" s="24">
        <v>0.18</v>
      </c>
      <c r="H123" s="23">
        <f t="shared" si="1"/>
        <v>417.38000000000005</v>
      </c>
    </row>
    <row r="124" spans="1:8" x14ac:dyDescent="0.25">
      <c r="A124" s="26" t="s">
        <v>245</v>
      </c>
      <c r="B124" s="11" t="s">
        <v>246</v>
      </c>
      <c r="C124" s="11" t="s">
        <v>1722</v>
      </c>
      <c r="D124" s="11" t="s">
        <v>32</v>
      </c>
      <c r="E124" s="11">
        <v>1</v>
      </c>
      <c r="F124" s="23">
        <v>512</v>
      </c>
      <c r="G124" s="24">
        <v>0.18</v>
      </c>
      <c r="H124" s="23">
        <f t="shared" si="1"/>
        <v>419.84000000000003</v>
      </c>
    </row>
    <row r="125" spans="1:8" x14ac:dyDescent="0.25">
      <c r="A125" s="26" t="s">
        <v>247</v>
      </c>
      <c r="B125" s="11" t="s">
        <v>248</v>
      </c>
      <c r="C125" s="11" t="s">
        <v>1722</v>
      </c>
      <c r="D125" s="11" t="s">
        <v>32</v>
      </c>
      <c r="E125" s="11">
        <v>1</v>
      </c>
      <c r="F125" s="23">
        <v>512</v>
      </c>
      <c r="G125" s="24">
        <v>0.18</v>
      </c>
      <c r="H125" s="23">
        <f t="shared" si="1"/>
        <v>419.84000000000003</v>
      </c>
    </row>
    <row r="126" spans="1:8" x14ac:dyDescent="0.25">
      <c r="A126" s="26" t="s">
        <v>249</v>
      </c>
      <c r="B126" s="11" t="s">
        <v>250</v>
      </c>
      <c r="C126" s="11" t="s">
        <v>1722</v>
      </c>
      <c r="D126" s="11" t="s">
        <v>32</v>
      </c>
      <c r="E126" s="11">
        <v>1</v>
      </c>
      <c r="F126" s="23">
        <v>522</v>
      </c>
      <c r="G126" s="24">
        <v>0.18</v>
      </c>
      <c r="H126" s="23">
        <f t="shared" si="1"/>
        <v>428.04</v>
      </c>
    </row>
    <row r="127" spans="1:8" x14ac:dyDescent="0.25">
      <c r="A127" s="26" t="s">
        <v>251</v>
      </c>
      <c r="B127" s="11" t="s">
        <v>252</v>
      </c>
      <c r="C127" s="11" t="s">
        <v>1722</v>
      </c>
      <c r="D127" s="11" t="s">
        <v>32</v>
      </c>
      <c r="E127" s="11">
        <v>1</v>
      </c>
      <c r="F127" s="23">
        <v>563</v>
      </c>
      <c r="G127" s="24">
        <v>0.18</v>
      </c>
      <c r="H127" s="23">
        <f t="shared" si="1"/>
        <v>461.66</v>
      </c>
    </row>
    <row r="128" spans="1:8" x14ac:dyDescent="0.25">
      <c r="A128" s="26" t="s">
        <v>253</v>
      </c>
      <c r="B128" s="11" t="s">
        <v>254</v>
      </c>
      <c r="C128" s="11" t="s">
        <v>1722</v>
      </c>
      <c r="D128" s="11" t="s">
        <v>32</v>
      </c>
      <c r="E128" s="11">
        <v>1</v>
      </c>
      <c r="F128" s="23">
        <v>570</v>
      </c>
      <c r="G128" s="24">
        <v>0.18</v>
      </c>
      <c r="H128" s="23">
        <f t="shared" si="1"/>
        <v>467.40000000000003</v>
      </c>
    </row>
    <row r="129" spans="1:8" x14ac:dyDescent="0.25">
      <c r="A129" s="26" t="s">
        <v>255</v>
      </c>
      <c r="B129" s="11" t="s">
        <v>256</v>
      </c>
      <c r="C129" s="11" t="s">
        <v>1722</v>
      </c>
      <c r="D129" s="11" t="s">
        <v>32</v>
      </c>
      <c r="E129" s="11">
        <v>1</v>
      </c>
      <c r="F129" s="23">
        <v>602</v>
      </c>
      <c r="G129" s="24">
        <v>0.18</v>
      </c>
      <c r="H129" s="23">
        <f t="shared" si="1"/>
        <v>493.64000000000004</v>
      </c>
    </row>
    <row r="130" spans="1:8" x14ac:dyDescent="0.25">
      <c r="A130" s="26" t="s">
        <v>257</v>
      </c>
      <c r="B130" s="11" t="s">
        <v>258</v>
      </c>
      <c r="C130" s="11" t="s">
        <v>1722</v>
      </c>
      <c r="D130" s="11" t="s">
        <v>32</v>
      </c>
      <c r="E130" s="11">
        <v>1</v>
      </c>
      <c r="F130" s="23">
        <v>613</v>
      </c>
      <c r="G130" s="24">
        <v>0.18</v>
      </c>
      <c r="H130" s="23">
        <f t="shared" si="1"/>
        <v>502.66</v>
      </c>
    </row>
    <row r="131" spans="1:8" x14ac:dyDescent="0.25">
      <c r="A131" s="26" t="s">
        <v>259</v>
      </c>
      <c r="B131" s="11" t="s">
        <v>260</v>
      </c>
      <c r="C131" s="11" t="s">
        <v>1722</v>
      </c>
      <c r="D131" s="11" t="s">
        <v>32</v>
      </c>
      <c r="E131" s="11">
        <v>1</v>
      </c>
      <c r="F131" s="23">
        <v>638</v>
      </c>
      <c r="G131" s="24">
        <v>0.18</v>
      </c>
      <c r="H131" s="23">
        <f t="shared" ref="H131:H194" si="2">(1-G131)*F131</f>
        <v>523.16000000000008</v>
      </c>
    </row>
    <row r="132" spans="1:8" x14ac:dyDescent="0.25">
      <c r="A132" s="26" t="s">
        <v>261</v>
      </c>
      <c r="B132" s="11" t="s">
        <v>262</v>
      </c>
      <c r="C132" s="11" t="s">
        <v>1722</v>
      </c>
      <c r="D132" s="11" t="s">
        <v>32</v>
      </c>
      <c r="E132" s="11">
        <v>1</v>
      </c>
      <c r="F132" s="23">
        <v>638</v>
      </c>
      <c r="G132" s="24">
        <v>0.18</v>
      </c>
      <c r="H132" s="23">
        <f t="shared" si="2"/>
        <v>523.16000000000008</v>
      </c>
    </row>
    <row r="133" spans="1:8" x14ac:dyDescent="0.25">
      <c r="A133" s="26" t="s">
        <v>263</v>
      </c>
      <c r="B133" s="11" t="s">
        <v>264</v>
      </c>
      <c r="C133" s="11" t="s">
        <v>1722</v>
      </c>
      <c r="D133" s="11" t="s">
        <v>32</v>
      </c>
      <c r="E133" s="11">
        <v>1</v>
      </c>
      <c r="F133" s="23">
        <v>652</v>
      </c>
      <c r="G133" s="24">
        <v>0.18</v>
      </c>
      <c r="H133" s="23">
        <f t="shared" si="2"/>
        <v>534.64</v>
      </c>
    </row>
    <row r="134" spans="1:8" x14ac:dyDescent="0.25">
      <c r="A134" s="26" t="s">
        <v>265</v>
      </c>
      <c r="B134" s="11" t="s">
        <v>266</v>
      </c>
      <c r="C134" s="11" t="s">
        <v>1755</v>
      </c>
      <c r="D134" s="11" t="s">
        <v>32</v>
      </c>
      <c r="E134" s="11">
        <v>1</v>
      </c>
      <c r="F134" s="23">
        <v>610</v>
      </c>
      <c r="G134" s="24">
        <v>0.18</v>
      </c>
      <c r="H134" s="23">
        <f t="shared" si="2"/>
        <v>500.20000000000005</v>
      </c>
    </row>
    <row r="135" spans="1:8" x14ac:dyDescent="0.25">
      <c r="A135" s="26" t="s">
        <v>267</v>
      </c>
      <c r="B135" s="11" t="s">
        <v>268</v>
      </c>
      <c r="C135" s="11" t="s">
        <v>1755</v>
      </c>
      <c r="D135" s="11" t="s">
        <v>32</v>
      </c>
      <c r="E135" s="11">
        <v>1</v>
      </c>
      <c r="F135" s="23">
        <v>610</v>
      </c>
      <c r="G135" s="24">
        <v>0.18</v>
      </c>
      <c r="H135" s="23">
        <f t="shared" si="2"/>
        <v>500.20000000000005</v>
      </c>
    </row>
    <row r="136" spans="1:8" x14ac:dyDescent="0.25">
      <c r="A136" s="26" t="s">
        <v>269</v>
      </c>
      <c r="B136" s="11" t="s">
        <v>270</v>
      </c>
      <c r="C136" s="11" t="s">
        <v>1755</v>
      </c>
      <c r="D136" s="11" t="s">
        <v>32</v>
      </c>
      <c r="E136" s="11">
        <v>1</v>
      </c>
      <c r="F136" s="23">
        <v>610</v>
      </c>
      <c r="G136" s="24">
        <v>0.18</v>
      </c>
      <c r="H136" s="23">
        <f t="shared" si="2"/>
        <v>500.20000000000005</v>
      </c>
    </row>
    <row r="137" spans="1:8" x14ac:dyDescent="0.25">
      <c r="A137" s="26" t="s">
        <v>271</v>
      </c>
      <c r="B137" s="11" t="s">
        <v>272</v>
      </c>
      <c r="C137" s="11" t="s">
        <v>1722</v>
      </c>
      <c r="D137" s="11" t="s">
        <v>32</v>
      </c>
      <c r="E137" s="11">
        <v>1</v>
      </c>
      <c r="F137" s="23">
        <v>657</v>
      </c>
      <c r="G137" s="24">
        <v>0.18</v>
      </c>
      <c r="H137" s="23">
        <f t="shared" si="2"/>
        <v>538.74</v>
      </c>
    </row>
    <row r="138" spans="1:8" x14ac:dyDescent="0.25">
      <c r="A138" s="26" t="s">
        <v>273</v>
      </c>
      <c r="B138" s="11" t="s">
        <v>274</v>
      </c>
      <c r="C138" s="11" t="s">
        <v>1722</v>
      </c>
      <c r="D138" s="11" t="s">
        <v>32</v>
      </c>
      <c r="E138" s="11">
        <v>1</v>
      </c>
      <c r="F138" s="23">
        <v>661</v>
      </c>
      <c r="G138" s="24">
        <v>0.18</v>
      </c>
      <c r="H138" s="23">
        <f t="shared" si="2"/>
        <v>542.0200000000001</v>
      </c>
    </row>
    <row r="139" spans="1:8" x14ac:dyDescent="0.25">
      <c r="A139" s="26" t="s">
        <v>275</v>
      </c>
      <c r="B139" s="11" t="s">
        <v>276</v>
      </c>
      <c r="C139" s="11" t="s">
        <v>1722</v>
      </c>
      <c r="D139" s="11" t="s">
        <v>32</v>
      </c>
      <c r="E139" s="11">
        <v>1</v>
      </c>
      <c r="F139" s="23">
        <v>676</v>
      </c>
      <c r="G139" s="24">
        <v>0.18</v>
      </c>
      <c r="H139" s="23">
        <f t="shared" si="2"/>
        <v>554.32000000000005</v>
      </c>
    </row>
    <row r="140" spans="1:8" x14ac:dyDescent="0.25">
      <c r="A140" s="26" t="s">
        <v>277</v>
      </c>
      <c r="B140" s="11" t="s">
        <v>278</v>
      </c>
      <c r="C140" s="11" t="s">
        <v>1722</v>
      </c>
      <c r="D140" s="11" t="s">
        <v>32</v>
      </c>
      <c r="E140" s="11">
        <v>1</v>
      </c>
      <c r="F140" s="23">
        <v>686</v>
      </c>
      <c r="G140" s="24">
        <v>0.18</v>
      </c>
      <c r="H140" s="23">
        <f t="shared" si="2"/>
        <v>562.5200000000001</v>
      </c>
    </row>
    <row r="141" spans="1:8" x14ac:dyDescent="0.25">
      <c r="A141" s="26" t="s">
        <v>279</v>
      </c>
      <c r="B141" s="11" t="s">
        <v>280</v>
      </c>
      <c r="C141" s="11" t="s">
        <v>1722</v>
      </c>
      <c r="D141" s="11" t="s">
        <v>32</v>
      </c>
      <c r="E141" s="11">
        <v>1</v>
      </c>
      <c r="F141" s="23">
        <v>718</v>
      </c>
      <c r="G141" s="24">
        <v>0.18</v>
      </c>
      <c r="H141" s="23">
        <f t="shared" si="2"/>
        <v>588.76</v>
      </c>
    </row>
    <row r="142" spans="1:8" x14ac:dyDescent="0.25">
      <c r="A142" s="26" t="s">
        <v>281</v>
      </c>
      <c r="B142" s="11" t="s">
        <v>282</v>
      </c>
      <c r="C142" s="11" t="s">
        <v>1722</v>
      </c>
      <c r="D142" s="11" t="s">
        <v>32</v>
      </c>
      <c r="E142" s="11">
        <v>1</v>
      </c>
      <c r="F142" s="23">
        <v>718</v>
      </c>
      <c r="G142" s="24">
        <v>0.18</v>
      </c>
      <c r="H142" s="23">
        <f t="shared" si="2"/>
        <v>588.76</v>
      </c>
    </row>
    <row r="143" spans="1:8" x14ac:dyDescent="0.25">
      <c r="A143" s="26" t="s">
        <v>283</v>
      </c>
      <c r="B143" s="11" t="s">
        <v>284</v>
      </c>
      <c r="C143" s="11" t="s">
        <v>1722</v>
      </c>
      <c r="D143" s="11" t="s">
        <v>32</v>
      </c>
      <c r="E143" s="11">
        <v>1</v>
      </c>
      <c r="F143" s="23">
        <v>769</v>
      </c>
      <c r="G143" s="24">
        <v>0.18</v>
      </c>
      <c r="H143" s="23">
        <f t="shared" si="2"/>
        <v>630.58000000000004</v>
      </c>
    </row>
    <row r="144" spans="1:8" x14ac:dyDescent="0.25">
      <c r="A144" s="26" t="s">
        <v>285</v>
      </c>
      <c r="B144" s="11" t="s">
        <v>286</v>
      </c>
      <c r="C144" s="11" t="s">
        <v>1722</v>
      </c>
      <c r="D144" s="11" t="s">
        <v>32</v>
      </c>
      <c r="E144" s="11">
        <v>1</v>
      </c>
      <c r="F144" s="23">
        <v>784</v>
      </c>
      <c r="G144" s="24">
        <v>0.18</v>
      </c>
      <c r="H144" s="23">
        <f t="shared" si="2"/>
        <v>642.88</v>
      </c>
    </row>
    <row r="145" spans="1:8" x14ac:dyDescent="0.25">
      <c r="A145" s="26" t="s">
        <v>287</v>
      </c>
      <c r="B145" s="11" t="s">
        <v>288</v>
      </c>
      <c r="C145" s="11" t="s">
        <v>1722</v>
      </c>
      <c r="D145" s="11" t="s">
        <v>32</v>
      </c>
      <c r="E145" s="11">
        <v>1</v>
      </c>
      <c r="F145" s="23">
        <v>847</v>
      </c>
      <c r="G145" s="24">
        <v>0.18</v>
      </c>
      <c r="H145" s="23">
        <f t="shared" si="2"/>
        <v>694.54000000000008</v>
      </c>
    </row>
    <row r="146" spans="1:8" x14ac:dyDescent="0.25">
      <c r="A146" s="26" t="s">
        <v>289</v>
      </c>
      <c r="B146" s="11" t="s">
        <v>290</v>
      </c>
      <c r="C146" s="11" t="s">
        <v>1722</v>
      </c>
      <c r="D146" s="11" t="s">
        <v>32</v>
      </c>
      <c r="E146" s="11">
        <v>1</v>
      </c>
      <c r="F146" s="23">
        <v>882</v>
      </c>
      <c r="G146" s="24">
        <v>0.18</v>
      </c>
      <c r="H146" s="23">
        <f t="shared" si="2"/>
        <v>723.24</v>
      </c>
    </row>
    <row r="147" spans="1:8" x14ac:dyDescent="0.25">
      <c r="A147" s="26" t="s">
        <v>291</v>
      </c>
      <c r="B147" s="11" t="s">
        <v>292</v>
      </c>
      <c r="C147" s="11" t="s">
        <v>1722</v>
      </c>
      <c r="D147" s="11" t="s">
        <v>32</v>
      </c>
      <c r="E147" s="11">
        <v>1</v>
      </c>
      <c r="F147" s="23">
        <v>904</v>
      </c>
      <c r="G147" s="24">
        <v>0.18</v>
      </c>
      <c r="H147" s="23">
        <f t="shared" si="2"/>
        <v>741.28000000000009</v>
      </c>
    </row>
    <row r="148" spans="1:8" x14ac:dyDescent="0.25">
      <c r="A148" s="26" t="s">
        <v>293</v>
      </c>
      <c r="B148" s="11" t="s">
        <v>294</v>
      </c>
      <c r="C148" s="11" t="s">
        <v>1722</v>
      </c>
      <c r="D148" s="11" t="s">
        <v>32</v>
      </c>
      <c r="E148" s="11">
        <v>1</v>
      </c>
      <c r="F148" s="23">
        <v>926</v>
      </c>
      <c r="G148" s="24">
        <v>0.18</v>
      </c>
      <c r="H148" s="23">
        <f t="shared" si="2"/>
        <v>759.32</v>
      </c>
    </row>
    <row r="149" spans="1:8" x14ac:dyDescent="0.25">
      <c r="A149" s="26" t="s">
        <v>295</v>
      </c>
      <c r="B149" s="11" t="s">
        <v>296</v>
      </c>
      <c r="C149" s="11" t="s">
        <v>1722</v>
      </c>
      <c r="D149" s="11" t="s">
        <v>32</v>
      </c>
      <c r="E149" s="11">
        <v>1</v>
      </c>
      <c r="F149" s="23">
        <v>926</v>
      </c>
      <c r="G149" s="24">
        <v>0.18</v>
      </c>
      <c r="H149" s="23">
        <f t="shared" si="2"/>
        <v>759.32</v>
      </c>
    </row>
    <row r="150" spans="1:8" x14ac:dyDescent="0.25">
      <c r="A150" s="26" t="s">
        <v>297</v>
      </c>
      <c r="B150" s="11" t="s">
        <v>298</v>
      </c>
      <c r="C150" s="11" t="s">
        <v>1722</v>
      </c>
      <c r="D150" s="11" t="s">
        <v>32</v>
      </c>
      <c r="E150" s="11">
        <v>1</v>
      </c>
      <c r="F150" s="23">
        <v>976</v>
      </c>
      <c r="G150" s="24">
        <v>0.18</v>
      </c>
      <c r="H150" s="23">
        <f t="shared" si="2"/>
        <v>800.32</v>
      </c>
    </row>
    <row r="151" spans="1:8" x14ac:dyDescent="0.25">
      <c r="A151" s="26" t="s">
        <v>299</v>
      </c>
      <c r="B151" s="11" t="s">
        <v>300</v>
      </c>
      <c r="C151" s="11" t="s">
        <v>1722</v>
      </c>
      <c r="D151" s="11" t="s">
        <v>32</v>
      </c>
      <c r="E151" s="11">
        <v>1</v>
      </c>
      <c r="F151" s="23">
        <v>1694</v>
      </c>
      <c r="G151" s="24">
        <v>0.18</v>
      </c>
      <c r="H151" s="23">
        <f t="shared" si="2"/>
        <v>1389.0800000000002</v>
      </c>
    </row>
    <row r="152" spans="1:8" x14ac:dyDescent="0.25">
      <c r="A152" s="26" t="s">
        <v>301</v>
      </c>
      <c r="B152" s="11" t="s">
        <v>302</v>
      </c>
      <c r="C152" s="11" t="s">
        <v>1722</v>
      </c>
      <c r="D152" s="11" t="s">
        <v>32</v>
      </c>
      <c r="E152" s="11">
        <v>1</v>
      </c>
      <c r="F152" s="23">
        <v>1764</v>
      </c>
      <c r="G152" s="24">
        <v>0.18</v>
      </c>
      <c r="H152" s="23">
        <f t="shared" si="2"/>
        <v>1446.48</v>
      </c>
    </row>
    <row r="153" spans="1:8" x14ac:dyDescent="0.25">
      <c r="A153" s="26" t="s">
        <v>1429</v>
      </c>
      <c r="B153" s="11" t="s">
        <v>1430</v>
      </c>
      <c r="C153" s="11" t="s">
        <v>1749</v>
      </c>
      <c r="D153" s="11" t="s">
        <v>32</v>
      </c>
      <c r="E153" s="11">
        <v>1</v>
      </c>
      <c r="F153" s="23">
        <v>113</v>
      </c>
      <c r="G153" s="24">
        <v>0.15</v>
      </c>
      <c r="H153" s="23">
        <f t="shared" si="2"/>
        <v>96.05</v>
      </c>
    </row>
    <row r="154" spans="1:8" x14ac:dyDescent="0.25">
      <c r="A154" s="26" t="s">
        <v>1431</v>
      </c>
      <c r="B154" s="11" t="s">
        <v>1432</v>
      </c>
      <c r="C154" s="11" t="s">
        <v>1747</v>
      </c>
      <c r="D154" s="11" t="s">
        <v>32</v>
      </c>
      <c r="E154" s="11">
        <v>1</v>
      </c>
      <c r="F154" s="23">
        <v>536</v>
      </c>
      <c r="G154" s="24">
        <v>0.15</v>
      </c>
      <c r="H154" s="23">
        <f t="shared" si="2"/>
        <v>455.59999999999997</v>
      </c>
    </row>
    <row r="155" spans="1:8" x14ac:dyDescent="0.25">
      <c r="A155" s="26" t="s">
        <v>1433</v>
      </c>
      <c r="B155" s="11" t="s">
        <v>1434</v>
      </c>
      <c r="C155" s="11" t="s">
        <v>1749</v>
      </c>
      <c r="D155" s="11" t="s">
        <v>32</v>
      </c>
      <c r="E155" s="11">
        <v>1</v>
      </c>
      <c r="F155" s="23">
        <v>361</v>
      </c>
      <c r="G155" s="24">
        <v>0.15</v>
      </c>
      <c r="H155" s="23">
        <f t="shared" si="2"/>
        <v>306.84999999999997</v>
      </c>
    </row>
    <row r="156" spans="1:8" x14ac:dyDescent="0.25">
      <c r="A156" s="26" t="s">
        <v>1435</v>
      </c>
      <c r="B156" s="11" t="s">
        <v>1436</v>
      </c>
      <c r="C156" s="11" t="s">
        <v>1749</v>
      </c>
      <c r="D156" s="11" t="s">
        <v>32</v>
      </c>
      <c r="E156" s="11">
        <v>1</v>
      </c>
      <c r="F156" s="23">
        <v>530</v>
      </c>
      <c r="G156" s="24">
        <v>0.15</v>
      </c>
      <c r="H156" s="23">
        <f t="shared" si="2"/>
        <v>450.5</v>
      </c>
    </row>
    <row r="157" spans="1:8" x14ac:dyDescent="0.25">
      <c r="A157" s="26" t="s">
        <v>1437</v>
      </c>
      <c r="B157" s="11" t="s">
        <v>1438</v>
      </c>
      <c r="C157" s="11" t="s">
        <v>1749</v>
      </c>
      <c r="D157" s="11" t="s">
        <v>32</v>
      </c>
      <c r="E157" s="11">
        <v>1</v>
      </c>
      <c r="F157" s="23">
        <v>535</v>
      </c>
      <c r="G157" s="24">
        <v>0.15</v>
      </c>
      <c r="H157" s="23">
        <f t="shared" si="2"/>
        <v>454.75</v>
      </c>
    </row>
    <row r="158" spans="1:8" x14ac:dyDescent="0.25">
      <c r="A158" s="26" t="s">
        <v>1439</v>
      </c>
      <c r="B158" s="11" t="s">
        <v>1440</v>
      </c>
      <c r="C158" s="11" t="s">
        <v>1747</v>
      </c>
      <c r="D158" s="11" t="s">
        <v>32</v>
      </c>
      <c r="E158" s="11">
        <v>1</v>
      </c>
      <c r="F158" s="23">
        <v>361</v>
      </c>
      <c r="G158" s="24">
        <v>0.15</v>
      </c>
      <c r="H158" s="23">
        <f t="shared" si="2"/>
        <v>306.84999999999997</v>
      </c>
    </row>
    <row r="159" spans="1:8" x14ac:dyDescent="0.25">
      <c r="A159" s="26" t="s">
        <v>1441</v>
      </c>
      <c r="B159" s="11" t="s">
        <v>1442</v>
      </c>
      <c r="C159" s="11" t="s">
        <v>1751</v>
      </c>
      <c r="D159" s="11" t="s">
        <v>32</v>
      </c>
      <c r="E159" s="11">
        <v>1</v>
      </c>
      <c r="F159" s="23">
        <v>484</v>
      </c>
      <c r="G159" s="24">
        <v>0.18</v>
      </c>
      <c r="H159" s="23">
        <f t="shared" si="2"/>
        <v>396.88000000000005</v>
      </c>
    </row>
    <row r="160" spans="1:8" x14ac:dyDescent="0.25">
      <c r="A160" s="26" t="s">
        <v>1443</v>
      </c>
      <c r="B160" s="11" t="s">
        <v>1444</v>
      </c>
      <c r="C160" s="11" t="s">
        <v>1751</v>
      </c>
      <c r="D160" s="11" t="s">
        <v>32</v>
      </c>
      <c r="E160" s="11">
        <v>1</v>
      </c>
      <c r="F160" s="23">
        <v>486</v>
      </c>
      <c r="G160" s="24">
        <v>0.18</v>
      </c>
      <c r="H160" s="23">
        <f t="shared" si="2"/>
        <v>398.52000000000004</v>
      </c>
    </row>
    <row r="161" spans="1:8" x14ac:dyDescent="0.25">
      <c r="A161" s="26" t="s">
        <v>1445</v>
      </c>
      <c r="B161" s="11" t="s">
        <v>1446</v>
      </c>
      <c r="C161" s="11" t="s">
        <v>1751</v>
      </c>
      <c r="D161" s="11" t="s">
        <v>32</v>
      </c>
      <c r="E161" s="11">
        <v>1</v>
      </c>
      <c r="F161" s="23">
        <v>515</v>
      </c>
      <c r="G161" s="24">
        <v>0.18</v>
      </c>
      <c r="H161" s="23">
        <f t="shared" si="2"/>
        <v>422.3</v>
      </c>
    </row>
    <row r="162" spans="1:8" x14ac:dyDescent="0.25">
      <c r="A162" s="26" t="s">
        <v>1447</v>
      </c>
      <c r="B162" s="11" t="s">
        <v>1448</v>
      </c>
      <c r="C162" s="11" t="s">
        <v>1751</v>
      </c>
      <c r="D162" s="11" t="s">
        <v>32</v>
      </c>
      <c r="E162" s="11">
        <v>1</v>
      </c>
      <c r="F162" s="23">
        <v>637</v>
      </c>
      <c r="G162" s="24">
        <v>0.18</v>
      </c>
      <c r="H162" s="23">
        <f t="shared" si="2"/>
        <v>522.34</v>
      </c>
    </row>
    <row r="163" spans="1:8" x14ac:dyDescent="0.25">
      <c r="A163" s="26" t="s">
        <v>1449</v>
      </c>
      <c r="B163" s="11" t="s">
        <v>1450</v>
      </c>
      <c r="C163" s="11" t="s">
        <v>1751</v>
      </c>
      <c r="D163" s="11" t="s">
        <v>32</v>
      </c>
      <c r="E163" s="11">
        <v>1</v>
      </c>
      <c r="F163" s="23">
        <v>637</v>
      </c>
      <c r="G163" s="24">
        <v>0.18</v>
      </c>
      <c r="H163" s="23">
        <f t="shared" si="2"/>
        <v>522.34</v>
      </c>
    </row>
    <row r="164" spans="1:8" x14ac:dyDescent="0.25">
      <c r="A164" s="26" t="s">
        <v>1451</v>
      </c>
      <c r="B164" s="11" t="s">
        <v>1452</v>
      </c>
      <c r="C164" s="11" t="s">
        <v>1751</v>
      </c>
      <c r="D164" s="11" t="s">
        <v>32</v>
      </c>
      <c r="E164" s="11">
        <v>1</v>
      </c>
      <c r="F164" s="23">
        <v>699</v>
      </c>
      <c r="G164" s="24">
        <v>0.18</v>
      </c>
      <c r="H164" s="23">
        <f t="shared" si="2"/>
        <v>573.18000000000006</v>
      </c>
    </row>
    <row r="165" spans="1:8" x14ac:dyDescent="0.25">
      <c r="A165" s="26" t="s">
        <v>1453</v>
      </c>
      <c r="B165" s="11" t="s">
        <v>1454</v>
      </c>
      <c r="C165" s="11" t="s">
        <v>1751</v>
      </c>
      <c r="D165" s="11" t="s">
        <v>32</v>
      </c>
      <c r="E165" s="11">
        <v>1</v>
      </c>
      <c r="F165" s="23">
        <v>435</v>
      </c>
      <c r="G165" s="24">
        <v>0.18</v>
      </c>
      <c r="H165" s="23">
        <f t="shared" si="2"/>
        <v>356.70000000000005</v>
      </c>
    </row>
    <row r="166" spans="1:8" x14ac:dyDescent="0.25">
      <c r="A166" s="26" t="s">
        <v>1455</v>
      </c>
      <c r="B166" s="11" t="s">
        <v>1456</v>
      </c>
      <c r="C166" s="11" t="s">
        <v>1751</v>
      </c>
      <c r="D166" s="11" t="s">
        <v>32</v>
      </c>
      <c r="E166" s="11">
        <v>1</v>
      </c>
      <c r="F166" s="23">
        <v>435</v>
      </c>
      <c r="G166" s="24">
        <v>0.18</v>
      </c>
      <c r="H166" s="23">
        <f t="shared" si="2"/>
        <v>356.70000000000005</v>
      </c>
    </row>
    <row r="167" spans="1:8" x14ac:dyDescent="0.25">
      <c r="A167" s="26" t="s">
        <v>1457</v>
      </c>
      <c r="B167" s="11" t="s">
        <v>1458</v>
      </c>
      <c r="C167" s="11" t="s">
        <v>1751</v>
      </c>
      <c r="D167" s="11" t="s">
        <v>32</v>
      </c>
      <c r="E167" s="11">
        <v>1</v>
      </c>
      <c r="F167" s="23">
        <v>1033</v>
      </c>
      <c r="G167" s="24">
        <v>0.18</v>
      </c>
      <c r="H167" s="23">
        <f t="shared" si="2"/>
        <v>847.06000000000006</v>
      </c>
    </row>
    <row r="168" spans="1:8" x14ac:dyDescent="0.25">
      <c r="A168" s="26" t="s">
        <v>1459</v>
      </c>
      <c r="B168" s="11" t="s">
        <v>1460</v>
      </c>
      <c r="C168" s="11" t="s">
        <v>1751</v>
      </c>
      <c r="D168" s="11" t="s">
        <v>32</v>
      </c>
      <c r="E168" s="11">
        <v>1</v>
      </c>
      <c r="F168" s="23">
        <v>1018</v>
      </c>
      <c r="G168" s="24">
        <v>0.18</v>
      </c>
      <c r="H168" s="23">
        <f t="shared" si="2"/>
        <v>834.7600000000001</v>
      </c>
    </row>
    <row r="169" spans="1:8" x14ac:dyDescent="0.25">
      <c r="A169" s="26" t="s">
        <v>1461</v>
      </c>
      <c r="B169" s="11" t="s">
        <v>1462</v>
      </c>
      <c r="C169" s="11" t="s">
        <v>1751</v>
      </c>
      <c r="D169" s="11" t="s">
        <v>32</v>
      </c>
      <c r="E169" s="11">
        <v>1</v>
      </c>
      <c r="F169" s="23">
        <v>1069</v>
      </c>
      <c r="G169" s="24">
        <v>0.18</v>
      </c>
      <c r="H169" s="23">
        <f t="shared" si="2"/>
        <v>876.58</v>
      </c>
    </row>
    <row r="170" spans="1:8" x14ac:dyDescent="0.25">
      <c r="A170" s="26" t="s">
        <v>1463</v>
      </c>
      <c r="B170" s="11" t="s">
        <v>1464</v>
      </c>
      <c r="C170" s="11" t="s">
        <v>1751</v>
      </c>
      <c r="D170" s="11" t="s">
        <v>32</v>
      </c>
      <c r="E170" s="11">
        <v>1</v>
      </c>
      <c r="F170" s="23">
        <v>1033</v>
      </c>
      <c r="G170" s="24">
        <v>0.18</v>
      </c>
      <c r="H170" s="23">
        <f t="shared" si="2"/>
        <v>847.06000000000006</v>
      </c>
    </row>
    <row r="171" spans="1:8" x14ac:dyDescent="0.25">
      <c r="A171" s="26" t="s">
        <v>1465</v>
      </c>
      <c r="B171" s="11" t="s">
        <v>1466</v>
      </c>
      <c r="C171" s="11" t="s">
        <v>1751</v>
      </c>
      <c r="D171" s="11" t="s">
        <v>32</v>
      </c>
      <c r="E171" s="11">
        <v>1</v>
      </c>
      <c r="F171" s="23">
        <v>1069</v>
      </c>
      <c r="G171" s="24">
        <v>0.18</v>
      </c>
      <c r="H171" s="23">
        <f t="shared" si="2"/>
        <v>876.58</v>
      </c>
    </row>
    <row r="172" spans="1:8" x14ac:dyDescent="0.25">
      <c r="A172" s="26" t="s">
        <v>1467</v>
      </c>
      <c r="B172" s="11" t="s">
        <v>1468</v>
      </c>
      <c r="C172" s="11" t="s">
        <v>1751</v>
      </c>
      <c r="D172" s="11" t="s">
        <v>32</v>
      </c>
      <c r="E172" s="11">
        <v>1</v>
      </c>
      <c r="F172" s="23">
        <v>925</v>
      </c>
      <c r="G172" s="24">
        <v>0.18</v>
      </c>
      <c r="H172" s="23">
        <f t="shared" si="2"/>
        <v>758.50000000000011</v>
      </c>
    </row>
    <row r="173" spans="1:8" x14ac:dyDescent="0.25">
      <c r="A173" s="26" t="s">
        <v>1469</v>
      </c>
      <c r="B173" s="11" t="s">
        <v>1470</v>
      </c>
      <c r="C173" s="11" t="s">
        <v>1751</v>
      </c>
      <c r="D173" s="11" t="s">
        <v>32</v>
      </c>
      <c r="E173" s="11">
        <v>1</v>
      </c>
      <c r="F173" s="23">
        <v>1054</v>
      </c>
      <c r="G173" s="24">
        <v>0.18</v>
      </c>
      <c r="H173" s="23">
        <f t="shared" si="2"/>
        <v>864.28000000000009</v>
      </c>
    </row>
    <row r="174" spans="1:8" x14ac:dyDescent="0.25">
      <c r="A174" s="26" t="s">
        <v>1471</v>
      </c>
      <c r="B174" s="11" t="s">
        <v>1472</v>
      </c>
      <c r="C174" s="11" t="s">
        <v>1751</v>
      </c>
      <c r="D174" s="11" t="s">
        <v>32</v>
      </c>
      <c r="E174" s="11">
        <v>1</v>
      </c>
      <c r="F174" s="23">
        <v>1128</v>
      </c>
      <c r="G174" s="24">
        <v>0.18</v>
      </c>
      <c r="H174" s="23">
        <f t="shared" si="2"/>
        <v>924.96</v>
      </c>
    </row>
    <row r="175" spans="1:8" x14ac:dyDescent="0.25">
      <c r="A175" s="26" t="s">
        <v>1473</v>
      </c>
      <c r="B175" s="11" t="s">
        <v>1474</v>
      </c>
      <c r="C175" s="11" t="s">
        <v>1751</v>
      </c>
      <c r="D175" s="11" t="s">
        <v>32</v>
      </c>
      <c r="E175" s="11">
        <v>1</v>
      </c>
      <c r="F175" s="23">
        <v>17.14</v>
      </c>
      <c r="G175" s="24">
        <v>0.15</v>
      </c>
      <c r="H175" s="23">
        <f t="shared" si="2"/>
        <v>14.569000000000001</v>
      </c>
    </row>
    <row r="176" spans="1:8" x14ac:dyDescent="0.25">
      <c r="A176" s="26" t="s">
        <v>1475</v>
      </c>
      <c r="B176" s="11" t="s">
        <v>1476</v>
      </c>
      <c r="C176" s="11" t="s">
        <v>1749</v>
      </c>
      <c r="D176" s="11" t="s">
        <v>32</v>
      </c>
      <c r="E176" s="11">
        <v>1</v>
      </c>
      <c r="F176" s="23">
        <v>42</v>
      </c>
      <c r="G176" s="24">
        <v>0.15</v>
      </c>
      <c r="H176" s="23">
        <f t="shared" si="2"/>
        <v>35.699999999999996</v>
      </c>
    </row>
    <row r="177" spans="1:8" x14ac:dyDescent="0.25">
      <c r="A177" s="26" t="s">
        <v>1477</v>
      </c>
      <c r="B177" s="11" t="s">
        <v>1478</v>
      </c>
      <c r="C177" s="11" t="s">
        <v>1749</v>
      </c>
      <c r="D177" s="11" t="s">
        <v>32</v>
      </c>
      <c r="E177" s="11">
        <v>1</v>
      </c>
      <c r="F177" s="23">
        <v>104</v>
      </c>
      <c r="G177" s="24">
        <v>0.19</v>
      </c>
      <c r="H177" s="23">
        <f t="shared" si="2"/>
        <v>84.240000000000009</v>
      </c>
    </row>
    <row r="178" spans="1:8" x14ac:dyDescent="0.25">
      <c r="A178" s="26" t="s">
        <v>1479</v>
      </c>
      <c r="B178" s="11" t="s">
        <v>1480</v>
      </c>
      <c r="C178" s="11" t="s">
        <v>1749</v>
      </c>
      <c r="D178" s="11" t="s">
        <v>32</v>
      </c>
      <c r="E178" s="11">
        <v>1</v>
      </c>
      <c r="F178" s="23">
        <v>1196</v>
      </c>
      <c r="G178" s="24">
        <v>0.15</v>
      </c>
      <c r="H178" s="23">
        <f t="shared" si="2"/>
        <v>1016.6</v>
      </c>
    </row>
    <row r="179" spans="1:8" x14ac:dyDescent="0.25">
      <c r="A179" s="26" t="s">
        <v>1481</v>
      </c>
      <c r="B179" s="11" t="s">
        <v>1482</v>
      </c>
      <c r="C179" s="11" t="s">
        <v>1745</v>
      </c>
      <c r="D179" s="11" t="s">
        <v>32</v>
      </c>
      <c r="E179" s="11">
        <v>1</v>
      </c>
      <c r="F179" s="23">
        <v>114</v>
      </c>
      <c r="G179" s="24">
        <v>0.15</v>
      </c>
      <c r="H179" s="23">
        <f t="shared" si="2"/>
        <v>96.899999999999991</v>
      </c>
    </row>
    <row r="180" spans="1:8" x14ac:dyDescent="0.25">
      <c r="A180" s="26" t="s">
        <v>1483</v>
      </c>
      <c r="B180" s="11" t="s">
        <v>1484</v>
      </c>
      <c r="C180" s="11" t="s">
        <v>1749</v>
      </c>
      <c r="D180" s="11" t="s">
        <v>32</v>
      </c>
      <c r="E180" s="11">
        <v>1</v>
      </c>
      <c r="F180" s="23">
        <v>3328</v>
      </c>
      <c r="G180" s="24">
        <v>0.15</v>
      </c>
      <c r="H180" s="23">
        <f t="shared" si="2"/>
        <v>2828.7999999999997</v>
      </c>
    </row>
    <row r="181" spans="1:8" x14ac:dyDescent="0.25">
      <c r="A181" s="26" t="s">
        <v>1485</v>
      </c>
      <c r="B181" s="11" t="s">
        <v>1486</v>
      </c>
      <c r="C181" s="11" t="s">
        <v>1749</v>
      </c>
      <c r="D181" s="11" t="s">
        <v>32</v>
      </c>
      <c r="E181" s="11">
        <v>1</v>
      </c>
      <c r="F181" s="23">
        <v>1040</v>
      </c>
      <c r="G181" s="24">
        <v>0.15</v>
      </c>
      <c r="H181" s="23">
        <f t="shared" si="2"/>
        <v>884</v>
      </c>
    </row>
    <row r="182" spans="1:8" x14ac:dyDescent="0.25">
      <c r="A182" s="26" t="s">
        <v>1487</v>
      </c>
      <c r="B182" s="11" t="s">
        <v>1488</v>
      </c>
      <c r="C182" s="11" t="s">
        <v>1749</v>
      </c>
      <c r="D182" s="11" t="s">
        <v>32</v>
      </c>
      <c r="E182" s="11">
        <v>1</v>
      </c>
      <c r="F182" s="23">
        <v>3120</v>
      </c>
      <c r="G182" s="24">
        <v>0.15</v>
      </c>
      <c r="H182" s="23">
        <f t="shared" si="2"/>
        <v>2652</v>
      </c>
    </row>
    <row r="183" spans="1:8" x14ac:dyDescent="0.25">
      <c r="A183" s="26" t="s">
        <v>1489</v>
      </c>
      <c r="B183" s="11" t="s">
        <v>1490</v>
      </c>
      <c r="C183" s="11" t="s">
        <v>1749</v>
      </c>
      <c r="D183" s="11" t="s">
        <v>32</v>
      </c>
      <c r="E183" s="11">
        <v>1</v>
      </c>
      <c r="F183" s="23">
        <v>2600</v>
      </c>
      <c r="G183" s="24">
        <v>0.15</v>
      </c>
      <c r="H183" s="23">
        <f t="shared" si="2"/>
        <v>2210</v>
      </c>
    </row>
    <row r="184" spans="1:8" x14ac:dyDescent="0.25">
      <c r="A184" s="26" t="s">
        <v>1491</v>
      </c>
      <c r="B184" s="11" t="s">
        <v>1492</v>
      </c>
      <c r="C184" s="11" t="s">
        <v>1749</v>
      </c>
      <c r="D184" s="11" t="s">
        <v>32</v>
      </c>
      <c r="E184" s="11">
        <v>1</v>
      </c>
      <c r="F184" s="23">
        <v>323</v>
      </c>
      <c r="G184" s="24">
        <v>0.15</v>
      </c>
      <c r="H184" s="23">
        <f t="shared" si="2"/>
        <v>274.55</v>
      </c>
    </row>
    <row r="185" spans="1:8" x14ac:dyDescent="0.25">
      <c r="A185" s="26" t="s">
        <v>1493</v>
      </c>
      <c r="B185" s="11" t="s">
        <v>1494</v>
      </c>
      <c r="C185" s="11" t="s">
        <v>1749</v>
      </c>
      <c r="D185" s="11" t="s">
        <v>32</v>
      </c>
      <c r="E185" s="11">
        <v>1</v>
      </c>
      <c r="F185" s="23">
        <v>219</v>
      </c>
      <c r="G185" s="24">
        <v>0.15</v>
      </c>
      <c r="H185" s="23">
        <f t="shared" si="2"/>
        <v>186.15</v>
      </c>
    </row>
    <row r="186" spans="1:8" x14ac:dyDescent="0.25">
      <c r="A186" s="26" t="s">
        <v>1495</v>
      </c>
      <c r="B186" s="11" t="s">
        <v>1496</v>
      </c>
      <c r="C186" s="11" t="s">
        <v>1749</v>
      </c>
      <c r="D186" s="11" t="s">
        <v>32</v>
      </c>
      <c r="E186" s="11">
        <v>1</v>
      </c>
      <c r="F186" s="23">
        <v>219</v>
      </c>
      <c r="G186" s="24">
        <v>0.15</v>
      </c>
      <c r="H186" s="23">
        <f t="shared" si="2"/>
        <v>186.15</v>
      </c>
    </row>
    <row r="187" spans="1:8" x14ac:dyDescent="0.25">
      <c r="A187" s="26" t="s">
        <v>1497</v>
      </c>
      <c r="B187" s="11" t="s">
        <v>1498</v>
      </c>
      <c r="C187" s="11" t="s">
        <v>1749</v>
      </c>
      <c r="D187" s="11" t="s">
        <v>32</v>
      </c>
      <c r="E187" s="11">
        <v>1</v>
      </c>
      <c r="F187" s="23">
        <v>624</v>
      </c>
      <c r="G187" s="24">
        <v>0.15</v>
      </c>
      <c r="H187" s="23">
        <f t="shared" si="2"/>
        <v>530.4</v>
      </c>
    </row>
    <row r="188" spans="1:8" x14ac:dyDescent="0.25">
      <c r="A188" s="26" t="s">
        <v>1499</v>
      </c>
      <c r="B188" s="11" t="s">
        <v>1500</v>
      </c>
      <c r="C188" s="11" t="s">
        <v>1749</v>
      </c>
      <c r="D188" s="11" t="s">
        <v>32</v>
      </c>
      <c r="E188" s="11">
        <v>1</v>
      </c>
      <c r="F188" s="23">
        <v>219</v>
      </c>
      <c r="G188" s="24">
        <v>0.15</v>
      </c>
      <c r="H188" s="23">
        <f t="shared" si="2"/>
        <v>186.15</v>
      </c>
    </row>
    <row r="189" spans="1:8" x14ac:dyDescent="0.25">
      <c r="A189" s="26" t="s">
        <v>1501</v>
      </c>
      <c r="B189" s="11" t="s">
        <v>1502</v>
      </c>
      <c r="C189" s="11" t="s">
        <v>1749</v>
      </c>
      <c r="D189" s="11" t="s">
        <v>32</v>
      </c>
      <c r="E189" s="11">
        <v>1</v>
      </c>
      <c r="F189" s="23">
        <v>78</v>
      </c>
      <c r="G189" s="24">
        <v>0.15</v>
      </c>
      <c r="H189" s="23">
        <f t="shared" si="2"/>
        <v>66.3</v>
      </c>
    </row>
    <row r="190" spans="1:8" x14ac:dyDescent="0.25">
      <c r="A190" s="26" t="s">
        <v>1503</v>
      </c>
      <c r="B190" s="11" t="s">
        <v>1504</v>
      </c>
      <c r="C190" s="11" t="s">
        <v>1749</v>
      </c>
      <c r="D190" s="11" t="s">
        <v>32</v>
      </c>
      <c r="E190" s="11">
        <v>1</v>
      </c>
      <c r="F190" s="23">
        <v>416</v>
      </c>
      <c r="G190" s="24">
        <v>0.15</v>
      </c>
      <c r="H190" s="23">
        <f t="shared" si="2"/>
        <v>353.59999999999997</v>
      </c>
    </row>
    <row r="191" spans="1:8" x14ac:dyDescent="0.25">
      <c r="A191" s="26" t="s">
        <v>1505</v>
      </c>
      <c r="B191" s="11" t="s">
        <v>1506</v>
      </c>
      <c r="C191" s="11" t="s">
        <v>1747</v>
      </c>
      <c r="D191" s="11" t="s">
        <v>32</v>
      </c>
      <c r="E191" s="11">
        <v>1</v>
      </c>
      <c r="F191" s="23">
        <v>3120</v>
      </c>
      <c r="G191" s="24">
        <v>0.15</v>
      </c>
      <c r="H191" s="23">
        <f t="shared" si="2"/>
        <v>2652</v>
      </c>
    </row>
    <row r="192" spans="1:8" x14ac:dyDescent="0.25">
      <c r="A192" s="26" t="s">
        <v>1507</v>
      </c>
      <c r="B192" s="11" t="s">
        <v>1508</v>
      </c>
      <c r="C192" s="11" t="s">
        <v>1749</v>
      </c>
      <c r="D192" s="11" t="s">
        <v>32</v>
      </c>
      <c r="E192" s="11">
        <v>1</v>
      </c>
      <c r="F192" s="23">
        <v>1560</v>
      </c>
      <c r="G192" s="24">
        <v>0.15</v>
      </c>
      <c r="H192" s="23">
        <f t="shared" si="2"/>
        <v>1326</v>
      </c>
    </row>
    <row r="193" spans="1:8" x14ac:dyDescent="0.25">
      <c r="A193" s="26" t="s">
        <v>1509</v>
      </c>
      <c r="B193" s="11" t="s">
        <v>1510</v>
      </c>
      <c r="C193" s="11" t="s">
        <v>1749</v>
      </c>
      <c r="D193" s="11" t="s">
        <v>32</v>
      </c>
      <c r="E193" s="11">
        <v>1</v>
      </c>
      <c r="F193" s="23">
        <v>1040</v>
      </c>
      <c r="G193" s="24">
        <v>0.15</v>
      </c>
      <c r="H193" s="23">
        <f t="shared" si="2"/>
        <v>884</v>
      </c>
    </row>
    <row r="194" spans="1:8" x14ac:dyDescent="0.25">
      <c r="A194" s="26" t="s">
        <v>1511</v>
      </c>
      <c r="B194" s="11" t="s">
        <v>1512</v>
      </c>
      <c r="C194" s="11" t="s">
        <v>1749</v>
      </c>
      <c r="D194" s="11" t="s">
        <v>32</v>
      </c>
      <c r="E194" s="11">
        <v>1</v>
      </c>
      <c r="F194" s="23">
        <v>780</v>
      </c>
      <c r="G194" s="24">
        <v>0.15</v>
      </c>
      <c r="H194" s="23">
        <f t="shared" si="2"/>
        <v>663</v>
      </c>
    </row>
    <row r="195" spans="1:8" x14ac:dyDescent="0.25">
      <c r="A195" s="26" t="s">
        <v>1513</v>
      </c>
      <c r="B195" s="11" t="s">
        <v>1514</v>
      </c>
      <c r="C195" s="11" t="s">
        <v>1749</v>
      </c>
      <c r="D195" s="11" t="s">
        <v>32</v>
      </c>
      <c r="E195" s="11">
        <v>1</v>
      </c>
      <c r="F195" s="23">
        <v>572</v>
      </c>
      <c r="G195" s="24">
        <v>0.15</v>
      </c>
      <c r="H195" s="23">
        <f t="shared" ref="H195:H258" si="3">(1-G195)*F195</f>
        <v>486.2</v>
      </c>
    </row>
    <row r="196" spans="1:8" x14ac:dyDescent="0.25">
      <c r="A196" s="26" t="s">
        <v>1515</v>
      </c>
      <c r="B196" s="11" t="s">
        <v>1516</v>
      </c>
      <c r="C196" s="11" t="s">
        <v>1749</v>
      </c>
      <c r="D196" s="11" t="s">
        <v>32</v>
      </c>
      <c r="E196" s="11">
        <v>1</v>
      </c>
      <c r="F196" s="23">
        <v>520</v>
      </c>
      <c r="G196" s="24">
        <v>0.15</v>
      </c>
      <c r="H196" s="23">
        <f t="shared" si="3"/>
        <v>442</v>
      </c>
    </row>
    <row r="197" spans="1:8" x14ac:dyDescent="0.25">
      <c r="A197" s="26" t="s">
        <v>1517</v>
      </c>
      <c r="B197" s="11" t="s">
        <v>1518</v>
      </c>
      <c r="C197" s="11" t="s">
        <v>1749</v>
      </c>
      <c r="D197" s="11" t="s">
        <v>32</v>
      </c>
      <c r="E197" s="11">
        <v>1</v>
      </c>
      <c r="F197" s="23">
        <v>520</v>
      </c>
      <c r="G197" s="24">
        <v>0.15</v>
      </c>
      <c r="H197" s="23">
        <f t="shared" si="3"/>
        <v>442</v>
      </c>
    </row>
    <row r="198" spans="1:8" x14ac:dyDescent="0.25">
      <c r="A198" s="26" t="s">
        <v>1519</v>
      </c>
      <c r="B198" s="11" t="s">
        <v>1526</v>
      </c>
      <c r="C198" s="11" t="s">
        <v>1753</v>
      </c>
      <c r="D198" s="11" t="s">
        <v>32</v>
      </c>
      <c r="E198" s="11">
        <v>1</v>
      </c>
      <c r="F198" s="23">
        <v>416</v>
      </c>
      <c r="G198" s="24">
        <v>0.15</v>
      </c>
      <c r="H198" s="23">
        <f t="shared" si="3"/>
        <v>353.59999999999997</v>
      </c>
    </row>
    <row r="199" spans="1:8" x14ac:dyDescent="0.25">
      <c r="A199" s="26" t="s">
        <v>1520</v>
      </c>
      <c r="B199" s="11" t="s">
        <v>1527</v>
      </c>
      <c r="C199" s="11" t="s">
        <v>1753</v>
      </c>
      <c r="D199" s="11" t="s">
        <v>32</v>
      </c>
      <c r="E199" s="11">
        <v>1</v>
      </c>
      <c r="F199" s="23">
        <v>1404</v>
      </c>
      <c r="G199" s="24">
        <v>0.15</v>
      </c>
      <c r="H199" s="23">
        <f t="shared" si="3"/>
        <v>1193.3999999999999</v>
      </c>
    </row>
    <row r="200" spans="1:8" x14ac:dyDescent="0.25">
      <c r="A200" s="26" t="s">
        <v>1521</v>
      </c>
      <c r="B200" s="11" t="s">
        <v>1528</v>
      </c>
      <c r="C200" s="11" t="s">
        <v>1753</v>
      </c>
      <c r="D200" s="11" t="s">
        <v>32</v>
      </c>
      <c r="E200" s="11">
        <v>1</v>
      </c>
      <c r="F200" s="23">
        <v>1404</v>
      </c>
      <c r="G200" s="24">
        <v>0.15</v>
      </c>
      <c r="H200" s="23">
        <f t="shared" si="3"/>
        <v>1193.3999999999999</v>
      </c>
    </row>
    <row r="201" spans="1:8" x14ac:dyDescent="0.25">
      <c r="A201" s="26" t="s">
        <v>1522</v>
      </c>
      <c r="B201" s="11" t="s">
        <v>1529</v>
      </c>
      <c r="C201" s="11" t="s">
        <v>1753</v>
      </c>
      <c r="D201" s="11" t="s">
        <v>32</v>
      </c>
      <c r="E201" s="11">
        <v>1</v>
      </c>
      <c r="F201" s="23">
        <v>416</v>
      </c>
      <c r="G201" s="24">
        <v>0.15</v>
      </c>
      <c r="H201" s="23">
        <f t="shared" si="3"/>
        <v>353.59999999999997</v>
      </c>
    </row>
    <row r="202" spans="1:8" x14ac:dyDescent="0.25">
      <c r="A202" s="26" t="s">
        <v>1523</v>
      </c>
      <c r="B202" s="11" t="s">
        <v>1530</v>
      </c>
      <c r="C202" s="11" t="s">
        <v>1749</v>
      </c>
      <c r="D202" s="11" t="s">
        <v>32</v>
      </c>
      <c r="E202" s="11">
        <v>1</v>
      </c>
      <c r="F202" s="23">
        <v>1248</v>
      </c>
      <c r="G202" s="24">
        <v>0.15</v>
      </c>
      <c r="H202" s="23">
        <f t="shared" si="3"/>
        <v>1060.8</v>
      </c>
    </row>
    <row r="203" spans="1:8" x14ac:dyDescent="0.25">
      <c r="A203" s="26" t="s">
        <v>1524</v>
      </c>
      <c r="B203" s="11" t="s">
        <v>1531</v>
      </c>
      <c r="C203" s="11" t="s">
        <v>1749</v>
      </c>
      <c r="D203" s="11" t="s">
        <v>32</v>
      </c>
      <c r="E203" s="11">
        <v>1</v>
      </c>
      <c r="F203" s="23">
        <v>1248</v>
      </c>
      <c r="G203" s="24">
        <v>0.15</v>
      </c>
      <c r="H203" s="23">
        <f t="shared" si="3"/>
        <v>1060.8</v>
      </c>
    </row>
    <row r="204" spans="1:8" x14ac:dyDescent="0.25">
      <c r="A204" s="26" t="s">
        <v>1525</v>
      </c>
      <c r="B204" s="11" t="s">
        <v>1532</v>
      </c>
      <c r="C204" s="11" t="s">
        <v>1749</v>
      </c>
      <c r="D204" s="11" t="s">
        <v>32</v>
      </c>
      <c r="E204" s="11">
        <v>1</v>
      </c>
      <c r="F204" s="23">
        <v>125</v>
      </c>
      <c r="G204" s="24">
        <v>0.15</v>
      </c>
      <c r="H204" s="23">
        <f t="shared" si="3"/>
        <v>106.25</v>
      </c>
    </row>
    <row r="205" spans="1:8" x14ac:dyDescent="0.25">
      <c r="A205" s="26" t="s">
        <v>1549</v>
      </c>
      <c r="B205" s="11" t="s">
        <v>1550</v>
      </c>
      <c r="C205" s="11" t="s">
        <v>1736</v>
      </c>
      <c r="D205" s="11" t="s">
        <v>32</v>
      </c>
      <c r="E205" s="11">
        <v>1</v>
      </c>
      <c r="F205" s="23">
        <v>1560</v>
      </c>
      <c r="G205" s="24">
        <v>0.15</v>
      </c>
      <c r="H205" s="23">
        <f t="shared" si="3"/>
        <v>1326</v>
      </c>
    </row>
    <row r="206" spans="1:8" x14ac:dyDescent="0.25">
      <c r="A206" s="26" t="s">
        <v>1551</v>
      </c>
      <c r="B206" s="11" t="s">
        <v>1552</v>
      </c>
      <c r="C206" s="11" t="s">
        <v>1734</v>
      </c>
      <c r="D206" s="11" t="s">
        <v>32</v>
      </c>
      <c r="E206" s="11">
        <v>1</v>
      </c>
      <c r="F206" s="23">
        <v>537</v>
      </c>
      <c r="G206" s="24">
        <v>0.18</v>
      </c>
      <c r="H206" s="23">
        <f t="shared" si="3"/>
        <v>440.34000000000003</v>
      </c>
    </row>
    <row r="207" spans="1:8" x14ac:dyDescent="0.25">
      <c r="A207" s="26" t="s">
        <v>307</v>
      </c>
      <c r="B207" s="11" t="s">
        <v>308</v>
      </c>
      <c r="C207" s="11" t="s">
        <v>1747</v>
      </c>
      <c r="D207" s="11" t="s">
        <v>32</v>
      </c>
      <c r="E207" s="11">
        <v>1</v>
      </c>
      <c r="F207" s="23">
        <v>225</v>
      </c>
      <c r="G207" s="24">
        <v>0.18</v>
      </c>
      <c r="H207" s="23">
        <f t="shared" si="3"/>
        <v>184.5</v>
      </c>
    </row>
    <row r="208" spans="1:8" x14ac:dyDescent="0.25">
      <c r="A208" s="26" t="s">
        <v>309</v>
      </c>
      <c r="B208" s="11" t="s">
        <v>310</v>
      </c>
      <c r="C208" s="11" t="s">
        <v>1747</v>
      </c>
      <c r="D208" s="11" t="s">
        <v>32</v>
      </c>
      <c r="E208" s="11">
        <v>1</v>
      </c>
      <c r="F208" s="23">
        <v>1390</v>
      </c>
      <c r="G208" s="24">
        <v>0.18</v>
      </c>
      <c r="H208" s="23">
        <f t="shared" si="3"/>
        <v>1139.8000000000002</v>
      </c>
    </row>
    <row r="209" spans="1:8" x14ac:dyDescent="0.25">
      <c r="A209" s="26" t="s">
        <v>311</v>
      </c>
      <c r="B209" s="11" t="s">
        <v>312</v>
      </c>
      <c r="C209" s="11" t="s">
        <v>1747</v>
      </c>
      <c r="D209" s="11" t="s">
        <v>32</v>
      </c>
      <c r="E209" s="11">
        <v>1</v>
      </c>
      <c r="F209" s="23">
        <v>3165</v>
      </c>
      <c r="G209" s="24">
        <v>0.18</v>
      </c>
      <c r="H209" s="23">
        <f t="shared" si="3"/>
        <v>2595.3000000000002</v>
      </c>
    </row>
    <row r="210" spans="1:8" x14ac:dyDescent="0.25">
      <c r="A210" s="26" t="s">
        <v>313</v>
      </c>
      <c r="B210" s="11" t="s">
        <v>314</v>
      </c>
      <c r="C210" s="11" t="s">
        <v>1747</v>
      </c>
      <c r="D210" s="11" t="s">
        <v>32</v>
      </c>
      <c r="E210" s="11">
        <v>1</v>
      </c>
      <c r="F210" s="23">
        <v>572</v>
      </c>
      <c r="G210" s="24">
        <v>0.18</v>
      </c>
      <c r="H210" s="23">
        <f t="shared" si="3"/>
        <v>469.04</v>
      </c>
    </row>
    <row r="211" spans="1:8" x14ac:dyDescent="0.25">
      <c r="A211" s="26" t="s">
        <v>315</v>
      </c>
      <c r="B211" s="11" t="s">
        <v>316</v>
      </c>
      <c r="C211" s="11" t="s">
        <v>1747</v>
      </c>
      <c r="D211" s="11" t="s">
        <v>32</v>
      </c>
      <c r="E211" s="11">
        <v>1</v>
      </c>
      <c r="F211" s="23">
        <v>572</v>
      </c>
      <c r="G211" s="24">
        <v>0.18</v>
      </c>
      <c r="H211" s="23">
        <f t="shared" si="3"/>
        <v>469.04</v>
      </c>
    </row>
    <row r="212" spans="1:8" x14ac:dyDescent="0.25">
      <c r="A212" s="26" t="s">
        <v>317</v>
      </c>
      <c r="B212" s="11" t="s">
        <v>318</v>
      </c>
      <c r="C212" s="11" t="s">
        <v>1747</v>
      </c>
      <c r="D212" s="11" t="s">
        <v>32</v>
      </c>
      <c r="E212" s="11">
        <v>1</v>
      </c>
      <c r="F212" s="23">
        <v>572</v>
      </c>
      <c r="G212" s="24">
        <v>0.18</v>
      </c>
      <c r="H212" s="23">
        <f t="shared" si="3"/>
        <v>469.04</v>
      </c>
    </row>
    <row r="213" spans="1:8" x14ac:dyDescent="0.25">
      <c r="A213" s="26" t="s">
        <v>319</v>
      </c>
      <c r="B213" s="11" t="s">
        <v>320</v>
      </c>
      <c r="C213" s="11" t="s">
        <v>1747</v>
      </c>
      <c r="D213" s="11" t="s">
        <v>32</v>
      </c>
      <c r="E213" s="11">
        <v>1</v>
      </c>
      <c r="F213" s="23">
        <v>572</v>
      </c>
      <c r="G213" s="24">
        <v>0.18</v>
      </c>
      <c r="H213" s="23">
        <f t="shared" si="3"/>
        <v>469.04</v>
      </c>
    </row>
    <row r="214" spans="1:8" x14ac:dyDescent="0.25">
      <c r="A214" s="26" t="s">
        <v>321</v>
      </c>
      <c r="B214" s="11" t="s">
        <v>322</v>
      </c>
      <c r="C214" s="11" t="s">
        <v>1747</v>
      </c>
      <c r="D214" s="11" t="s">
        <v>32</v>
      </c>
      <c r="E214" s="11">
        <v>1</v>
      </c>
      <c r="F214" s="23">
        <v>572</v>
      </c>
      <c r="G214" s="24">
        <v>0.18</v>
      </c>
      <c r="H214" s="23">
        <f t="shared" si="3"/>
        <v>469.04</v>
      </c>
    </row>
    <row r="215" spans="1:8" x14ac:dyDescent="0.25">
      <c r="A215" s="26" t="s">
        <v>323</v>
      </c>
      <c r="B215" s="11" t="s">
        <v>324</v>
      </c>
      <c r="C215" s="11" t="s">
        <v>1747</v>
      </c>
      <c r="D215" s="11" t="s">
        <v>32</v>
      </c>
      <c r="E215" s="11">
        <v>1</v>
      </c>
      <c r="F215" s="23">
        <v>572</v>
      </c>
      <c r="G215" s="24">
        <v>0.18</v>
      </c>
      <c r="H215" s="23">
        <f t="shared" si="3"/>
        <v>469.04</v>
      </c>
    </row>
    <row r="216" spans="1:8" x14ac:dyDescent="0.25">
      <c r="A216" s="26" t="s">
        <v>325</v>
      </c>
      <c r="B216" s="11" t="s">
        <v>326</v>
      </c>
      <c r="C216" s="11" t="s">
        <v>1747</v>
      </c>
      <c r="D216" s="11" t="s">
        <v>32</v>
      </c>
      <c r="E216" s="11">
        <v>1</v>
      </c>
      <c r="F216" s="23">
        <v>572</v>
      </c>
      <c r="G216" s="24">
        <v>0.18</v>
      </c>
      <c r="H216" s="23">
        <f t="shared" si="3"/>
        <v>469.04</v>
      </c>
    </row>
    <row r="217" spans="1:8" x14ac:dyDescent="0.25">
      <c r="A217" s="26" t="s">
        <v>327</v>
      </c>
      <c r="B217" s="11" t="s">
        <v>328</v>
      </c>
      <c r="C217" s="11" t="s">
        <v>1747</v>
      </c>
      <c r="D217" s="11" t="s">
        <v>32</v>
      </c>
      <c r="E217" s="11">
        <v>1</v>
      </c>
      <c r="F217" s="23">
        <v>571</v>
      </c>
      <c r="G217" s="24">
        <v>0.18</v>
      </c>
      <c r="H217" s="23">
        <f t="shared" si="3"/>
        <v>468.22</v>
      </c>
    </row>
    <row r="218" spans="1:8" x14ac:dyDescent="0.25">
      <c r="A218" s="26" t="s">
        <v>329</v>
      </c>
      <c r="B218" s="11" t="s">
        <v>330</v>
      </c>
      <c r="C218" s="11" t="s">
        <v>1747</v>
      </c>
      <c r="D218" s="11" t="s">
        <v>32</v>
      </c>
      <c r="E218" s="11">
        <v>1</v>
      </c>
      <c r="F218" s="23">
        <v>572</v>
      </c>
      <c r="G218" s="24">
        <v>0.18</v>
      </c>
      <c r="H218" s="23">
        <f t="shared" si="3"/>
        <v>469.04</v>
      </c>
    </row>
    <row r="219" spans="1:8" x14ac:dyDescent="0.25">
      <c r="A219" s="26" t="s">
        <v>331</v>
      </c>
      <c r="B219" s="11" t="s">
        <v>332</v>
      </c>
      <c r="C219" s="11" t="s">
        <v>1747</v>
      </c>
      <c r="D219" s="11" t="s">
        <v>32</v>
      </c>
      <c r="E219" s="11">
        <v>1</v>
      </c>
      <c r="F219" s="23">
        <v>33</v>
      </c>
      <c r="G219" s="24">
        <v>0.18</v>
      </c>
      <c r="H219" s="23">
        <f t="shared" si="3"/>
        <v>27.060000000000002</v>
      </c>
    </row>
    <row r="220" spans="1:8" x14ac:dyDescent="0.25">
      <c r="A220" s="26" t="s">
        <v>333</v>
      </c>
      <c r="B220" s="11" t="s">
        <v>334</v>
      </c>
      <c r="C220" s="11" t="s">
        <v>1747</v>
      </c>
      <c r="D220" s="11" t="s">
        <v>32</v>
      </c>
      <c r="E220" s="11">
        <v>1</v>
      </c>
      <c r="F220" s="23">
        <v>304</v>
      </c>
      <c r="G220" s="24">
        <v>0.18</v>
      </c>
      <c r="H220" s="23">
        <f t="shared" si="3"/>
        <v>249.28000000000003</v>
      </c>
    </row>
    <row r="221" spans="1:8" x14ac:dyDescent="0.25">
      <c r="A221" s="26" t="s">
        <v>335</v>
      </c>
      <c r="B221" s="11" t="s">
        <v>336</v>
      </c>
      <c r="C221" s="11" t="s">
        <v>1747</v>
      </c>
      <c r="D221" s="11" t="s">
        <v>32</v>
      </c>
      <c r="E221" s="11">
        <v>1</v>
      </c>
      <c r="F221" s="23">
        <v>2927</v>
      </c>
      <c r="G221" s="24">
        <v>0.18</v>
      </c>
      <c r="H221" s="23">
        <f t="shared" si="3"/>
        <v>2400.1400000000003</v>
      </c>
    </row>
    <row r="222" spans="1:8" x14ac:dyDescent="0.25">
      <c r="A222" s="26" t="s">
        <v>337</v>
      </c>
      <c r="B222" s="11" t="s">
        <v>338</v>
      </c>
      <c r="C222" s="11" t="s">
        <v>1747</v>
      </c>
      <c r="D222" s="11" t="s">
        <v>32</v>
      </c>
      <c r="E222" s="11">
        <v>1</v>
      </c>
      <c r="F222" s="23">
        <v>534</v>
      </c>
      <c r="G222" s="24">
        <v>0.18</v>
      </c>
      <c r="H222" s="23">
        <f t="shared" si="3"/>
        <v>437.88000000000005</v>
      </c>
    </row>
    <row r="223" spans="1:8" x14ac:dyDescent="0.25">
      <c r="A223" s="26" t="s">
        <v>339</v>
      </c>
      <c r="B223" s="11" t="s">
        <v>340</v>
      </c>
      <c r="C223" s="11" t="s">
        <v>1747</v>
      </c>
      <c r="D223" s="11" t="s">
        <v>32</v>
      </c>
      <c r="E223" s="11">
        <v>1</v>
      </c>
      <c r="F223" s="23">
        <v>534</v>
      </c>
      <c r="G223" s="24">
        <v>0.18</v>
      </c>
      <c r="H223" s="23">
        <f t="shared" si="3"/>
        <v>437.88000000000005</v>
      </c>
    </row>
    <row r="224" spans="1:8" x14ac:dyDescent="0.25">
      <c r="A224" s="26" t="s">
        <v>341</v>
      </c>
      <c r="B224" s="11" t="s">
        <v>342</v>
      </c>
      <c r="C224" s="11" t="s">
        <v>1747</v>
      </c>
      <c r="D224" s="11" t="s">
        <v>32</v>
      </c>
      <c r="E224" s="11">
        <v>1</v>
      </c>
      <c r="F224" s="23">
        <v>448</v>
      </c>
      <c r="G224" s="24">
        <v>0.18</v>
      </c>
      <c r="H224" s="23">
        <f t="shared" si="3"/>
        <v>367.36</v>
      </c>
    </row>
    <row r="225" spans="1:8" x14ac:dyDescent="0.25">
      <c r="A225" s="26" t="s">
        <v>343</v>
      </c>
      <c r="B225" s="11" t="s">
        <v>344</v>
      </c>
      <c r="C225" s="11" t="s">
        <v>1747</v>
      </c>
      <c r="D225" s="11" t="s">
        <v>32</v>
      </c>
      <c r="E225" s="11">
        <v>1</v>
      </c>
      <c r="F225" s="23">
        <v>94</v>
      </c>
      <c r="G225" s="24">
        <v>0.18</v>
      </c>
      <c r="H225" s="23">
        <f t="shared" si="3"/>
        <v>77.080000000000013</v>
      </c>
    </row>
    <row r="226" spans="1:8" x14ac:dyDescent="0.25">
      <c r="A226" s="26" t="s">
        <v>345</v>
      </c>
      <c r="B226" s="11" t="s">
        <v>346</v>
      </c>
      <c r="C226" s="11" t="s">
        <v>1747</v>
      </c>
      <c r="D226" s="11" t="s">
        <v>32</v>
      </c>
      <c r="E226" s="11">
        <v>1</v>
      </c>
      <c r="F226" s="23">
        <v>242</v>
      </c>
      <c r="G226" s="24">
        <v>0.18</v>
      </c>
      <c r="H226" s="23">
        <f t="shared" si="3"/>
        <v>198.44000000000003</v>
      </c>
    </row>
    <row r="227" spans="1:8" x14ac:dyDescent="0.25">
      <c r="A227" s="26" t="s">
        <v>347</v>
      </c>
      <c r="B227" s="11" t="s">
        <v>348</v>
      </c>
      <c r="C227" s="11" t="s">
        <v>1747</v>
      </c>
      <c r="D227" s="11" t="s">
        <v>32</v>
      </c>
      <c r="E227" s="11">
        <v>1</v>
      </c>
      <c r="F227" s="23">
        <v>564</v>
      </c>
      <c r="G227" s="24">
        <v>0.18</v>
      </c>
      <c r="H227" s="23">
        <f t="shared" si="3"/>
        <v>462.48</v>
      </c>
    </row>
    <row r="228" spans="1:8" x14ac:dyDescent="0.25">
      <c r="A228" s="26" t="s">
        <v>349</v>
      </c>
      <c r="B228" s="11" t="s">
        <v>350</v>
      </c>
      <c r="C228" s="11" t="s">
        <v>1747</v>
      </c>
      <c r="D228" s="11" t="s">
        <v>32</v>
      </c>
      <c r="E228" s="11">
        <v>1</v>
      </c>
      <c r="F228" s="23">
        <v>317</v>
      </c>
      <c r="G228" s="24">
        <v>0.18</v>
      </c>
      <c r="H228" s="23">
        <f t="shared" si="3"/>
        <v>259.94</v>
      </c>
    </row>
    <row r="229" spans="1:8" x14ac:dyDescent="0.25">
      <c r="A229" s="26" t="s">
        <v>351</v>
      </c>
      <c r="B229" s="11" t="s">
        <v>352</v>
      </c>
      <c r="C229" s="11" t="s">
        <v>1747</v>
      </c>
      <c r="D229" s="11" t="s">
        <v>32</v>
      </c>
      <c r="E229" s="11">
        <v>1</v>
      </c>
      <c r="F229" s="23">
        <v>98</v>
      </c>
      <c r="G229" s="24">
        <v>0.18</v>
      </c>
      <c r="H229" s="23">
        <f t="shared" si="3"/>
        <v>80.36</v>
      </c>
    </row>
    <row r="230" spans="1:8" x14ac:dyDescent="0.25">
      <c r="A230" s="26" t="s">
        <v>353</v>
      </c>
      <c r="B230" s="11" t="s">
        <v>354</v>
      </c>
      <c r="C230" s="11" t="s">
        <v>1747</v>
      </c>
      <c r="D230" s="11" t="s">
        <v>32</v>
      </c>
      <c r="E230" s="11">
        <v>1</v>
      </c>
      <c r="F230" s="23">
        <v>109</v>
      </c>
      <c r="G230" s="24">
        <v>0.18</v>
      </c>
      <c r="H230" s="23">
        <f t="shared" si="3"/>
        <v>89.38000000000001</v>
      </c>
    </row>
    <row r="231" spans="1:8" x14ac:dyDescent="0.25">
      <c r="A231" s="26" t="s">
        <v>355</v>
      </c>
      <c r="B231" s="11" t="s">
        <v>356</v>
      </c>
      <c r="C231" s="11" t="s">
        <v>1747</v>
      </c>
      <c r="D231" s="11" t="s">
        <v>32</v>
      </c>
      <c r="E231" s="11">
        <v>1</v>
      </c>
      <c r="F231" s="23">
        <v>328</v>
      </c>
      <c r="G231" s="24">
        <v>0.18</v>
      </c>
      <c r="H231" s="23">
        <f t="shared" si="3"/>
        <v>268.96000000000004</v>
      </c>
    </row>
    <row r="232" spans="1:8" x14ac:dyDescent="0.25">
      <c r="A232" s="26" t="s">
        <v>357</v>
      </c>
      <c r="B232" s="11" t="s">
        <v>358</v>
      </c>
      <c r="C232" s="11" t="s">
        <v>1747</v>
      </c>
      <c r="D232" s="11" t="s">
        <v>32</v>
      </c>
      <c r="E232" s="11">
        <v>1</v>
      </c>
      <c r="F232" s="23">
        <v>968</v>
      </c>
      <c r="G232" s="24">
        <v>0.18</v>
      </c>
      <c r="H232" s="23">
        <f t="shared" si="3"/>
        <v>793.7600000000001</v>
      </c>
    </row>
    <row r="233" spans="1:8" x14ac:dyDescent="0.25">
      <c r="A233" s="26" t="s">
        <v>359</v>
      </c>
      <c r="B233" s="11" t="s">
        <v>360</v>
      </c>
      <c r="C233" s="11" t="s">
        <v>1747</v>
      </c>
      <c r="D233" s="11" t="s">
        <v>32</v>
      </c>
      <c r="E233" s="11">
        <v>1</v>
      </c>
      <c r="F233" s="23">
        <v>1218</v>
      </c>
      <c r="G233" s="24">
        <v>0.18</v>
      </c>
      <c r="H233" s="23">
        <f t="shared" si="3"/>
        <v>998.7600000000001</v>
      </c>
    </row>
    <row r="234" spans="1:8" x14ac:dyDescent="0.25">
      <c r="A234" s="26" t="s">
        <v>361</v>
      </c>
      <c r="B234" s="11" t="s">
        <v>362</v>
      </c>
      <c r="C234" s="11" t="s">
        <v>1747</v>
      </c>
      <c r="D234" s="11" t="s">
        <v>32</v>
      </c>
      <c r="E234" s="11">
        <v>1</v>
      </c>
      <c r="F234" s="23">
        <v>1398</v>
      </c>
      <c r="G234" s="24">
        <v>0.18</v>
      </c>
      <c r="H234" s="23">
        <f t="shared" si="3"/>
        <v>1146.3600000000001</v>
      </c>
    </row>
    <row r="235" spans="1:8" x14ac:dyDescent="0.25">
      <c r="A235" s="26" t="s">
        <v>363</v>
      </c>
      <c r="B235" s="11" t="s">
        <v>364</v>
      </c>
      <c r="C235" s="11" t="s">
        <v>1722</v>
      </c>
      <c r="D235" s="11" t="s">
        <v>32</v>
      </c>
      <c r="E235" s="11">
        <v>1</v>
      </c>
      <c r="F235" s="23">
        <v>143</v>
      </c>
      <c r="G235" s="24">
        <v>0.18</v>
      </c>
      <c r="H235" s="23">
        <f t="shared" si="3"/>
        <v>117.26</v>
      </c>
    </row>
    <row r="236" spans="1:8" x14ac:dyDescent="0.25">
      <c r="A236" s="26" t="s">
        <v>365</v>
      </c>
      <c r="B236" s="11" t="s">
        <v>366</v>
      </c>
      <c r="C236" s="11" t="s">
        <v>1722</v>
      </c>
      <c r="D236" s="11" t="s">
        <v>32</v>
      </c>
      <c r="E236" s="11">
        <v>1</v>
      </c>
      <c r="F236" s="23">
        <v>414</v>
      </c>
      <c r="G236" s="24">
        <v>0.18</v>
      </c>
      <c r="H236" s="23">
        <f t="shared" si="3"/>
        <v>339.48</v>
      </c>
    </row>
    <row r="237" spans="1:8" x14ac:dyDescent="0.25">
      <c r="A237" s="26" t="s">
        <v>367</v>
      </c>
      <c r="B237" s="11" t="s">
        <v>368</v>
      </c>
      <c r="C237" s="11" t="s">
        <v>1722</v>
      </c>
      <c r="D237" s="11" t="s">
        <v>32</v>
      </c>
      <c r="E237" s="11">
        <v>1</v>
      </c>
      <c r="F237" s="23">
        <v>107</v>
      </c>
      <c r="G237" s="24">
        <v>0.18</v>
      </c>
      <c r="H237" s="23">
        <f t="shared" si="3"/>
        <v>87.740000000000009</v>
      </c>
    </row>
    <row r="238" spans="1:8" x14ac:dyDescent="0.25">
      <c r="A238" s="26" t="s">
        <v>369</v>
      </c>
      <c r="B238" s="11" t="s">
        <v>370</v>
      </c>
      <c r="C238" s="11" t="s">
        <v>1722</v>
      </c>
      <c r="D238" s="11" t="s">
        <v>32</v>
      </c>
      <c r="E238" s="11">
        <v>1</v>
      </c>
      <c r="F238" s="23">
        <v>180</v>
      </c>
      <c r="G238" s="24">
        <v>0.18</v>
      </c>
      <c r="H238" s="23">
        <f t="shared" si="3"/>
        <v>147.60000000000002</v>
      </c>
    </row>
    <row r="239" spans="1:8" x14ac:dyDescent="0.25">
      <c r="A239" s="26" t="s">
        <v>371</v>
      </c>
      <c r="B239" s="11" t="s">
        <v>372</v>
      </c>
      <c r="C239" s="11" t="s">
        <v>1747</v>
      </c>
      <c r="D239" s="11" t="s">
        <v>32</v>
      </c>
      <c r="E239" s="11">
        <v>1</v>
      </c>
      <c r="F239" s="23">
        <v>353</v>
      </c>
      <c r="G239" s="24">
        <v>0.18</v>
      </c>
      <c r="H239" s="23">
        <f t="shared" si="3"/>
        <v>289.46000000000004</v>
      </c>
    </row>
    <row r="240" spans="1:8" x14ac:dyDescent="0.25">
      <c r="A240" s="26" t="s">
        <v>373</v>
      </c>
      <c r="B240" s="11" t="s">
        <v>374</v>
      </c>
      <c r="C240" s="11" t="s">
        <v>1747</v>
      </c>
      <c r="D240" s="11" t="s">
        <v>32</v>
      </c>
      <c r="E240" s="11">
        <v>1</v>
      </c>
      <c r="F240" s="23">
        <v>227</v>
      </c>
      <c r="G240" s="24">
        <v>0.18</v>
      </c>
      <c r="H240" s="23">
        <f t="shared" si="3"/>
        <v>186.14000000000001</v>
      </c>
    </row>
    <row r="241" spans="1:8" x14ac:dyDescent="0.25">
      <c r="A241" s="26" t="s">
        <v>375</v>
      </c>
      <c r="B241" s="11" t="s">
        <v>376</v>
      </c>
      <c r="C241" s="11" t="s">
        <v>1747</v>
      </c>
      <c r="D241" s="11" t="s">
        <v>32</v>
      </c>
      <c r="E241" s="11">
        <v>1</v>
      </c>
      <c r="F241" s="23">
        <v>9.14</v>
      </c>
      <c r="G241" s="24">
        <v>0.18</v>
      </c>
      <c r="H241" s="23">
        <f t="shared" si="3"/>
        <v>7.4948000000000015</v>
      </c>
    </row>
    <row r="242" spans="1:8" x14ac:dyDescent="0.25">
      <c r="A242" s="26" t="s">
        <v>377</v>
      </c>
      <c r="B242" s="11" t="s">
        <v>378</v>
      </c>
      <c r="C242" s="11" t="s">
        <v>1747</v>
      </c>
      <c r="D242" s="11" t="s">
        <v>32</v>
      </c>
      <c r="E242" s="11">
        <v>1</v>
      </c>
      <c r="F242" s="23">
        <v>664</v>
      </c>
      <c r="G242" s="24">
        <v>0.18</v>
      </c>
      <c r="H242" s="23">
        <f t="shared" si="3"/>
        <v>544.48</v>
      </c>
    </row>
    <row r="243" spans="1:8" x14ac:dyDescent="0.25">
      <c r="A243" s="26" t="s">
        <v>379</v>
      </c>
      <c r="B243" s="11" t="s">
        <v>380</v>
      </c>
      <c r="C243" s="11" t="s">
        <v>1747</v>
      </c>
      <c r="D243" s="11" t="s">
        <v>32</v>
      </c>
      <c r="E243" s="11">
        <v>1</v>
      </c>
      <c r="F243" s="23">
        <v>67</v>
      </c>
      <c r="G243" s="24">
        <v>0.18</v>
      </c>
      <c r="H243" s="23">
        <f t="shared" si="3"/>
        <v>54.940000000000005</v>
      </c>
    </row>
    <row r="244" spans="1:8" x14ac:dyDescent="0.25">
      <c r="A244" s="26" t="s">
        <v>381</v>
      </c>
      <c r="B244" s="11" t="s">
        <v>382</v>
      </c>
      <c r="C244" s="11" t="s">
        <v>1747</v>
      </c>
      <c r="D244" s="11" t="s">
        <v>32</v>
      </c>
      <c r="E244" s="11">
        <v>1</v>
      </c>
      <c r="F244" s="23">
        <v>560</v>
      </c>
      <c r="G244" s="24">
        <v>0.18</v>
      </c>
      <c r="H244" s="23">
        <f t="shared" si="3"/>
        <v>459.20000000000005</v>
      </c>
    </row>
    <row r="245" spans="1:8" x14ac:dyDescent="0.25">
      <c r="A245" s="26" t="s">
        <v>383</v>
      </c>
      <c r="B245" s="11" t="s">
        <v>384</v>
      </c>
      <c r="C245" s="11" t="s">
        <v>1747</v>
      </c>
      <c r="D245" s="11" t="s">
        <v>32</v>
      </c>
      <c r="E245" s="11">
        <v>1</v>
      </c>
      <c r="F245" s="23">
        <v>57</v>
      </c>
      <c r="G245" s="24">
        <v>0.18</v>
      </c>
      <c r="H245" s="23">
        <f t="shared" si="3"/>
        <v>46.74</v>
      </c>
    </row>
    <row r="246" spans="1:8" x14ac:dyDescent="0.25">
      <c r="A246" s="26" t="s">
        <v>385</v>
      </c>
      <c r="B246" s="11" t="s">
        <v>386</v>
      </c>
      <c r="C246" s="11" t="s">
        <v>1749</v>
      </c>
      <c r="D246" s="11" t="s">
        <v>32</v>
      </c>
      <c r="E246" s="11">
        <v>1</v>
      </c>
      <c r="F246" s="23">
        <v>115</v>
      </c>
      <c r="G246" s="24">
        <v>0.24</v>
      </c>
      <c r="H246" s="23">
        <f t="shared" si="3"/>
        <v>87.4</v>
      </c>
    </row>
    <row r="247" spans="1:8" x14ac:dyDescent="0.25">
      <c r="A247" s="26" t="s">
        <v>387</v>
      </c>
      <c r="B247" s="11" t="s">
        <v>388</v>
      </c>
      <c r="C247" s="11" t="s">
        <v>1747</v>
      </c>
      <c r="D247" s="11" t="s">
        <v>32</v>
      </c>
      <c r="E247" s="11">
        <v>1</v>
      </c>
      <c r="F247" s="23">
        <v>87</v>
      </c>
      <c r="G247" s="24">
        <v>0.18</v>
      </c>
      <c r="H247" s="23">
        <f t="shared" si="3"/>
        <v>71.34</v>
      </c>
    </row>
    <row r="248" spans="1:8" x14ac:dyDescent="0.25">
      <c r="A248" s="26" t="s">
        <v>389</v>
      </c>
      <c r="B248" s="11" t="s">
        <v>390</v>
      </c>
      <c r="C248" s="11" t="s">
        <v>1722</v>
      </c>
      <c r="D248" s="11" t="s">
        <v>32</v>
      </c>
      <c r="E248" s="11">
        <v>1</v>
      </c>
      <c r="F248" s="23">
        <v>1957</v>
      </c>
      <c r="G248" s="24">
        <v>0.18</v>
      </c>
      <c r="H248" s="23">
        <f t="shared" si="3"/>
        <v>1604.74</v>
      </c>
    </row>
    <row r="249" spans="1:8" x14ac:dyDescent="0.25">
      <c r="A249" s="26" t="s">
        <v>391</v>
      </c>
      <c r="B249" s="11" t="s">
        <v>392</v>
      </c>
      <c r="C249" s="11" t="s">
        <v>1747</v>
      </c>
      <c r="D249" s="11" t="s">
        <v>32</v>
      </c>
      <c r="E249" s="11">
        <v>1</v>
      </c>
      <c r="F249" s="23">
        <v>45</v>
      </c>
      <c r="G249" s="24">
        <v>0.17</v>
      </c>
      <c r="H249" s="23">
        <f t="shared" si="3"/>
        <v>37.35</v>
      </c>
    </row>
    <row r="250" spans="1:8" x14ac:dyDescent="0.25">
      <c r="A250" s="26" t="s">
        <v>393</v>
      </c>
      <c r="B250" s="11" t="s">
        <v>394</v>
      </c>
      <c r="C250" s="11" t="s">
        <v>1747</v>
      </c>
      <c r="D250" s="11" t="s">
        <v>32</v>
      </c>
      <c r="E250" s="11">
        <v>1</v>
      </c>
      <c r="F250" s="23">
        <v>48</v>
      </c>
      <c r="G250" s="24">
        <v>0.19</v>
      </c>
      <c r="H250" s="23">
        <f t="shared" si="3"/>
        <v>38.880000000000003</v>
      </c>
    </row>
    <row r="251" spans="1:8" x14ac:dyDescent="0.25">
      <c r="A251" s="26" t="s">
        <v>395</v>
      </c>
      <c r="B251" s="11" t="s">
        <v>396</v>
      </c>
      <c r="C251" s="11" t="s">
        <v>1747</v>
      </c>
      <c r="D251" s="11" t="s">
        <v>32</v>
      </c>
      <c r="E251" s="11">
        <v>1</v>
      </c>
      <c r="F251" s="23">
        <v>44</v>
      </c>
      <c r="G251" s="24">
        <v>0.17</v>
      </c>
      <c r="H251" s="23">
        <f t="shared" si="3"/>
        <v>36.519999999999996</v>
      </c>
    </row>
    <row r="252" spans="1:8" x14ac:dyDescent="0.25">
      <c r="A252" s="26" t="s">
        <v>397</v>
      </c>
      <c r="B252" s="11" t="s">
        <v>398</v>
      </c>
      <c r="C252" s="11" t="s">
        <v>1747</v>
      </c>
      <c r="D252" s="11" t="s">
        <v>32</v>
      </c>
      <c r="E252" s="11">
        <v>1</v>
      </c>
      <c r="F252" s="23">
        <v>64</v>
      </c>
      <c r="G252" s="24">
        <v>0.18</v>
      </c>
      <c r="H252" s="23">
        <f t="shared" si="3"/>
        <v>52.480000000000004</v>
      </c>
    </row>
    <row r="253" spans="1:8" x14ac:dyDescent="0.25">
      <c r="A253" s="26" t="s">
        <v>399</v>
      </c>
      <c r="B253" s="11" t="s">
        <v>400</v>
      </c>
      <c r="C253" s="11" t="s">
        <v>1747</v>
      </c>
      <c r="D253" s="11" t="s">
        <v>32</v>
      </c>
      <c r="E253" s="11">
        <v>1</v>
      </c>
      <c r="F253" s="23">
        <v>57</v>
      </c>
      <c r="G253" s="24">
        <v>0.18</v>
      </c>
      <c r="H253" s="23">
        <f t="shared" si="3"/>
        <v>46.74</v>
      </c>
    </row>
    <row r="254" spans="1:8" x14ac:dyDescent="0.25">
      <c r="A254" s="26" t="s">
        <v>401</v>
      </c>
      <c r="B254" s="11" t="s">
        <v>402</v>
      </c>
      <c r="C254" s="11" t="s">
        <v>1747</v>
      </c>
      <c r="D254" s="11" t="s">
        <v>32</v>
      </c>
      <c r="E254" s="11">
        <v>1</v>
      </c>
      <c r="F254" s="23">
        <v>68</v>
      </c>
      <c r="G254" s="24">
        <v>0.18</v>
      </c>
      <c r="H254" s="23">
        <f t="shared" si="3"/>
        <v>55.760000000000005</v>
      </c>
    </row>
    <row r="255" spans="1:8" x14ac:dyDescent="0.25">
      <c r="A255" s="26" t="s">
        <v>403</v>
      </c>
      <c r="B255" s="11" t="s">
        <v>404</v>
      </c>
      <c r="C255" s="11" t="s">
        <v>1747</v>
      </c>
      <c r="D255" s="11" t="s">
        <v>32</v>
      </c>
      <c r="E255" s="11">
        <v>1</v>
      </c>
      <c r="F255" s="23">
        <v>72</v>
      </c>
      <c r="G255" s="24">
        <v>0.17</v>
      </c>
      <c r="H255" s="23">
        <f t="shared" si="3"/>
        <v>59.76</v>
      </c>
    </row>
    <row r="256" spans="1:8" x14ac:dyDescent="0.25">
      <c r="A256" s="26" t="s">
        <v>405</v>
      </c>
      <c r="B256" s="11" t="s">
        <v>406</v>
      </c>
      <c r="C256" s="11" t="s">
        <v>1747</v>
      </c>
      <c r="D256" s="11" t="s">
        <v>32</v>
      </c>
      <c r="E256" s="11">
        <v>1</v>
      </c>
      <c r="F256" s="23">
        <v>147</v>
      </c>
      <c r="G256" s="24">
        <v>0.18</v>
      </c>
      <c r="H256" s="23">
        <f t="shared" si="3"/>
        <v>120.54</v>
      </c>
    </row>
    <row r="257" spans="1:8" x14ac:dyDescent="0.25">
      <c r="A257" s="26" t="s">
        <v>407</v>
      </c>
      <c r="B257" s="11" t="s">
        <v>408</v>
      </c>
      <c r="C257" s="11" t="s">
        <v>1747</v>
      </c>
      <c r="D257" s="11" t="s">
        <v>32</v>
      </c>
      <c r="E257" s="11">
        <v>1</v>
      </c>
      <c r="F257" s="23">
        <v>103</v>
      </c>
      <c r="G257" s="24">
        <v>0.18</v>
      </c>
      <c r="H257" s="23">
        <f t="shared" si="3"/>
        <v>84.460000000000008</v>
      </c>
    </row>
    <row r="258" spans="1:8" x14ac:dyDescent="0.25">
      <c r="A258" s="26" t="s">
        <v>409</v>
      </c>
      <c r="B258" s="11" t="s">
        <v>410</v>
      </c>
      <c r="C258" s="11" t="s">
        <v>1747</v>
      </c>
      <c r="D258" s="11" t="s">
        <v>32</v>
      </c>
      <c r="E258" s="11">
        <v>1</v>
      </c>
      <c r="F258" s="23">
        <v>7.83</v>
      </c>
      <c r="G258" s="24">
        <v>0.18</v>
      </c>
      <c r="H258" s="23">
        <f t="shared" si="3"/>
        <v>6.4206000000000003</v>
      </c>
    </row>
    <row r="259" spans="1:8" x14ac:dyDescent="0.25">
      <c r="A259" s="26" t="s">
        <v>411</v>
      </c>
      <c r="B259" s="11" t="s">
        <v>412</v>
      </c>
      <c r="C259" s="11" t="s">
        <v>1747</v>
      </c>
      <c r="D259" s="11" t="s">
        <v>32</v>
      </c>
      <c r="E259" s="11">
        <v>1</v>
      </c>
      <c r="F259" s="23">
        <v>130</v>
      </c>
      <c r="G259" s="24">
        <v>0.15</v>
      </c>
      <c r="H259" s="23">
        <f t="shared" ref="H259:H322" si="4">(1-G259)*F259</f>
        <v>110.5</v>
      </c>
    </row>
    <row r="260" spans="1:8" x14ac:dyDescent="0.25">
      <c r="A260" s="26" t="s">
        <v>413</v>
      </c>
      <c r="B260" s="11" t="s">
        <v>414</v>
      </c>
      <c r="C260" s="11" t="s">
        <v>1747</v>
      </c>
      <c r="D260" s="11" t="s">
        <v>32</v>
      </c>
      <c r="E260" s="11">
        <v>1</v>
      </c>
      <c r="F260" s="23">
        <v>129</v>
      </c>
      <c r="G260" s="24">
        <v>0.15</v>
      </c>
      <c r="H260" s="23">
        <f t="shared" si="4"/>
        <v>109.64999999999999</v>
      </c>
    </row>
    <row r="261" spans="1:8" x14ac:dyDescent="0.25">
      <c r="A261" s="26" t="s">
        <v>415</v>
      </c>
      <c r="B261" s="11" t="s">
        <v>416</v>
      </c>
      <c r="C261" s="11" t="s">
        <v>1747</v>
      </c>
      <c r="D261" s="11" t="s">
        <v>32</v>
      </c>
      <c r="E261" s="11">
        <v>1</v>
      </c>
      <c r="F261" s="23">
        <v>114</v>
      </c>
      <c r="G261" s="24">
        <v>0.15</v>
      </c>
      <c r="H261" s="23">
        <f t="shared" si="4"/>
        <v>96.899999999999991</v>
      </c>
    </row>
    <row r="262" spans="1:8" x14ac:dyDescent="0.25">
      <c r="A262" s="26" t="s">
        <v>417</v>
      </c>
      <c r="B262" s="11" t="s">
        <v>418</v>
      </c>
      <c r="C262" s="11" t="s">
        <v>1722</v>
      </c>
      <c r="D262" s="11" t="s">
        <v>32</v>
      </c>
      <c r="E262" s="11">
        <v>1</v>
      </c>
      <c r="F262" s="23">
        <v>23</v>
      </c>
      <c r="G262" s="24">
        <v>0.19</v>
      </c>
      <c r="H262" s="23">
        <f t="shared" si="4"/>
        <v>18.630000000000003</v>
      </c>
    </row>
    <row r="263" spans="1:8" x14ac:dyDescent="0.25">
      <c r="A263" s="26" t="s">
        <v>419</v>
      </c>
      <c r="B263" s="11" t="s">
        <v>420</v>
      </c>
      <c r="C263" s="11" t="s">
        <v>1747</v>
      </c>
      <c r="D263" s="11" t="s">
        <v>32</v>
      </c>
      <c r="E263" s="11">
        <v>1</v>
      </c>
      <c r="F263" s="23">
        <v>21</v>
      </c>
      <c r="G263" s="24">
        <v>0.16</v>
      </c>
      <c r="H263" s="23">
        <f t="shared" si="4"/>
        <v>17.64</v>
      </c>
    </row>
    <row r="264" spans="1:8" x14ac:dyDescent="0.25">
      <c r="A264" s="26" t="s">
        <v>421</v>
      </c>
      <c r="B264" s="11" t="s">
        <v>422</v>
      </c>
      <c r="C264" s="11" t="s">
        <v>1749</v>
      </c>
      <c r="D264" s="11" t="s">
        <v>32</v>
      </c>
      <c r="E264" s="11">
        <v>1</v>
      </c>
      <c r="F264" s="23">
        <v>205</v>
      </c>
      <c r="G264" s="24">
        <v>0.18</v>
      </c>
      <c r="H264" s="23">
        <f t="shared" si="4"/>
        <v>168.10000000000002</v>
      </c>
    </row>
    <row r="265" spans="1:8" x14ac:dyDescent="0.25">
      <c r="A265" s="26" t="s">
        <v>423</v>
      </c>
      <c r="B265" s="11" t="s">
        <v>424</v>
      </c>
      <c r="C265" s="11" t="s">
        <v>1749</v>
      </c>
      <c r="D265" s="11" t="s">
        <v>32</v>
      </c>
      <c r="E265" s="11">
        <v>1</v>
      </c>
      <c r="F265" s="23">
        <v>555</v>
      </c>
      <c r="G265" s="24">
        <v>0.18</v>
      </c>
      <c r="H265" s="23">
        <f t="shared" si="4"/>
        <v>455.1</v>
      </c>
    </row>
    <row r="266" spans="1:8" x14ac:dyDescent="0.25">
      <c r="A266" s="26" t="s">
        <v>425</v>
      </c>
      <c r="B266" s="11" t="s">
        <v>426</v>
      </c>
      <c r="C266" s="11" t="s">
        <v>1749</v>
      </c>
      <c r="D266" s="11" t="s">
        <v>32</v>
      </c>
      <c r="E266" s="11">
        <v>1</v>
      </c>
      <c r="F266" s="23">
        <v>100</v>
      </c>
      <c r="G266" s="24">
        <v>0.18</v>
      </c>
      <c r="H266" s="23">
        <f t="shared" si="4"/>
        <v>82</v>
      </c>
    </row>
    <row r="267" spans="1:8" x14ac:dyDescent="0.25">
      <c r="A267" s="26" t="s">
        <v>427</v>
      </c>
      <c r="B267" s="11" t="s">
        <v>428</v>
      </c>
      <c r="C267" s="11" t="s">
        <v>1749</v>
      </c>
      <c r="D267" s="11" t="s">
        <v>32</v>
      </c>
      <c r="E267" s="11">
        <v>1</v>
      </c>
      <c r="F267" s="23">
        <v>374</v>
      </c>
      <c r="G267" s="24">
        <v>0.18</v>
      </c>
      <c r="H267" s="23">
        <f t="shared" si="4"/>
        <v>306.68</v>
      </c>
    </row>
    <row r="268" spans="1:8" x14ac:dyDescent="0.25">
      <c r="A268" s="26" t="s">
        <v>429</v>
      </c>
      <c r="B268" s="11" t="s">
        <v>430</v>
      </c>
      <c r="C268" s="11" t="s">
        <v>1749</v>
      </c>
      <c r="D268" s="11" t="s">
        <v>32</v>
      </c>
      <c r="E268" s="11">
        <v>1</v>
      </c>
      <c r="F268" s="23">
        <v>301</v>
      </c>
      <c r="G268" s="24">
        <v>0.18</v>
      </c>
      <c r="H268" s="23">
        <f t="shared" si="4"/>
        <v>246.82000000000002</v>
      </c>
    </row>
    <row r="269" spans="1:8" x14ac:dyDescent="0.25">
      <c r="A269" s="26" t="s">
        <v>431</v>
      </c>
      <c r="B269" s="11" t="s">
        <v>432</v>
      </c>
      <c r="C269" s="11" t="s">
        <v>1749</v>
      </c>
      <c r="D269" s="11" t="s">
        <v>32</v>
      </c>
      <c r="E269" s="11">
        <v>1</v>
      </c>
      <c r="F269" s="23">
        <v>107</v>
      </c>
      <c r="G269" s="24">
        <v>0.18</v>
      </c>
      <c r="H269" s="23">
        <f t="shared" si="4"/>
        <v>87.740000000000009</v>
      </c>
    </row>
    <row r="270" spans="1:8" x14ac:dyDescent="0.25">
      <c r="A270" s="26" t="s">
        <v>433</v>
      </c>
      <c r="B270" s="11" t="s">
        <v>434</v>
      </c>
      <c r="C270" s="11" t="s">
        <v>1749</v>
      </c>
      <c r="D270" s="11" t="s">
        <v>32</v>
      </c>
      <c r="E270" s="11">
        <v>1</v>
      </c>
      <c r="F270" s="23">
        <v>374</v>
      </c>
      <c r="G270" s="24">
        <v>0.18</v>
      </c>
      <c r="H270" s="23">
        <f t="shared" si="4"/>
        <v>306.68</v>
      </c>
    </row>
    <row r="271" spans="1:8" x14ac:dyDescent="0.25">
      <c r="A271" s="26" t="s">
        <v>435</v>
      </c>
      <c r="B271" s="11" t="s">
        <v>436</v>
      </c>
      <c r="C271" s="11" t="s">
        <v>1749</v>
      </c>
      <c r="D271" s="11" t="s">
        <v>32</v>
      </c>
      <c r="E271" s="11">
        <v>1</v>
      </c>
      <c r="F271" s="23">
        <v>549</v>
      </c>
      <c r="G271" s="24">
        <v>0.18</v>
      </c>
      <c r="H271" s="23">
        <f t="shared" si="4"/>
        <v>450.18</v>
      </c>
    </row>
    <row r="272" spans="1:8" x14ac:dyDescent="0.25">
      <c r="A272" s="26" t="s">
        <v>437</v>
      </c>
      <c r="B272" s="11" t="s">
        <v>438</v>
      </c>
      <c r="C272" s="11" t="s">
        <v>1749</v>
      </c>
      <c r="D272" s="11" t="s">
        <v>32</v>
      </c>
      <c r="E272" s="11">
        <v>1</v>
      </c>
      <c r="F272" s="23">
        <v>554</v>
      </c>
      <c r="G272" s="24">
        <v>0.18</v>
      </c>
      <c r="H272" s="23">
        <f t="shared" si="4"/>
        <v>454.28000000000003</v>
      </c>
    </row>
    <row r="273" spans="1:8" x14ac:dyDescent="0.25">
      <c r="A273" s="26" t="s">
        <v>439</v>
      </c>
      <c r="B273" s="11" t="s">
        <v>440</v>
      </c>
      <c r="C273" s="11" t="s">
        <v>1749</v>
      </c>
      <c r="D273" s="11" t="s">
        <v>32</v>
      </c>
      <c r="E273" s="11">
        <v>1</v>
      </c>
      <c r="F273" s="23">
        <v>221</v>
      </c>
      <c r="G273" s="24">
        <v>0.18</v>
      </c>
      <c r="H273" s="23">
        <f t="shared" si="4"/>
        <v>181.22000000000003</v>
      </c>
    </row>
    <row r="274" spans="1:8" x14ac:dyDescent="0.25">
      <c r="A274" s="26" t="s">
        <v>441</v>
      </c>
      <c r="B274" s="11" t="s">
        <v>442</v>
      </c>
      <c r="C274" s="11" t="s">
        <v>1749</v>
      </c>
      <c r="D274" s="11" t="s">
        <v>32</v>
      </c>
      <c r="E274" s="11">
        <v>1</v>
      </c>
      <c r="F274" s="23">
        <v>40</v>
      </c>
      <c r="G274" s="24">
        <v>0.17</v>
      </c>
      <c r="H274" s="23">
        <f t="shared" si="4"/>
        <v>33.199999999999996</v>
      </c>
    </row>
    <row r="275" spans="1:8" x14ac:dyDescent="0.25">
      <c r="A275" s="26" t="s">
        <v>443</v>
      </c>
      <c r="B275" s="11" t="s">
        <v>444</v>
      </c>
      <c r="C275" s="11" t="s">
        <v>1749</v>
      </c>
      <c r="D275" s="11" t="s">
        <v>32</v>
      </c>
      <c r="E275" s="11">
        <v>1</v>
      </c>
      <c r="F275" s="23">
        <v>555</v>
      </c>
      <c r="G275" s="24">
        <v>0.18</v>
      </c>
      <c r="H275" s="23">
        <f t="shared" si="4"/>
        <v>455.1</v>
      </c>
    </row>
    <row r="276" spans="1:8" x14ac:dyDescent="0.25">
      <c r="A276" s="26" t="s">
        <v>445</v>
      </c>
      <c r="B276" s="11" t="s">
        <v>446</v>
      </c>
      <c r="C276" s="11" t="s">
        <v>1749</v>
      </c>
      <c r="D276" s="11" t="s">
        <v>32</v>
      </c>
      <c r="E276" s="11">
        <v>1</v>
      </c>
      <c r="F276" s="23">
        <v>2295</v>
      </c>
      <c r="G276" s="24">
        <v>0.18</v>
      </c>
      <c r="H276" s="23">
        <f t="shared" si="4"/>
        <v>1881.9</v>
      </c>
    </row>
    <row r="277" spans="1:8" x14ac:dyDescent="0.25">
      <c r="A277" s="26" t="s">
        <v>447</v>
      </c>
      <c r="B277" s="11" t="s">
        <v>448</v>
      </c>
      <c r="C277" s="11" t="s">
        <v>1749</v>
      </c>
      <c r="D277" s="11" t="s">
        <v>32</v>
      </c>
      <c r="E277" s="11">
        <v>1</v>
      </c>
      <c r="F277" s="23">
        <v>572</v>
      </c>
      <c r="G277" s="24">
        <v>0.18</v>
      </c>
      <c r="H277" s="23">
        <f t="shared" si="4"/>
        <v>469.04</v>
      </c>
    </row>
    <row r="278" spans="1:8" x14ac:dyDescent="0.25">
      <c r="A278" s="26" t="s">
        <v>449</v>
      </c>
      <c r="B278" s="11" t="s">
        <v>450</v>
      </c>
      <c r="C278" s="11" t="s">
        <v>1749</v>
      </c>
      <c r="D278" s="11" t="s">
        <v>32</v>
      </c>
      <c r="E278" s="11">
        <v>1</v>
      </c>
      <c r="F278" s="23">
        <v>3614</v>
      </c>
      <c r="G278" s="24">
        <v>0.18</v>
      </c>
      <c r="H278" s="23">
        <f t="shared" si="4"/>
        <v>2963.48</v>
      </c>
    </row>
    <row r="279" spans="1:8" x14ac:dyDescent="0.25">
      <c r="A279" s="26" t="s">
        <v>451</v>
      </c>
      <c r="B279" s="11" t="s">
        <v>450</v>
      </c>
      <c r="C279" s="11" t="s">
        <v>1749</v>
      </c>
      <c r="D279" s="11" t="s">
        <v>32</v>
      </c>
      <c r="E279" s="11">
        <v>1</v>
      </c>
      <c r="F279" s="23">
        <v>3614</v>
      </c>
      <c r="G279" s="24">
        <v>0.18</v>
      </c>
      <c r="H279" s="23">
        <f t="shared" si="4"/>
        <v>2963.48</v>
      </c>
    </row>
    <row r="280" spans="1:8" x14ac:dyDescent="0.25">
      <c r="A280" s="26" t="s">
        <v>452</v>
      </c>
      <c r="B280" s="11" t="s">
        <v>450</v>
      </c>
      <c r="C280" s="11" t="s">
        <v>1749</v>
      </c>
      <c r="D280" s="11" t="s">
        <v>32</v>
      </c>
      <c r="E280" s="11">
        <v>1</v>
      </c>
      <c r="F280" s="23">
        <v>3614</v>
      </c>
      <c r="G280" s="24">
        <v>0.18</v>
      </c>
      <c r="H280" s="23">
        <f t="shared" si="4"/>
        <v>2963.48</v>
      </c>
    </row>
    <row r="281" spans="1:8" x14ac:dyDescent="0.25">
      <c r="A281" s="26" t="s">
        <v>453</v>
      </c>
      <c r="B281" s="11" t="s">
        <v>450</v>
      </c>
      <c r="C281" s="11" t="s">
        <v>1749</v>
      </c>
      <c r="D281" s="11" t="s">
        <v>32</v>
      </c>
      <c r="E281" s="11">
        <v>1</v>
      </c>
      <c r="F281" s="23">
        <v>3614</v>
      </c>
      <c r="G281" s="24">
        <v>0.18</v>
      </c>
      <c r="H281" s="23">
        <f t="shared" si="4"/>
        <v>2963.48</v>
      </c>
    </row>
    <row r="282" spans="1:8" x14ac:dyDescent="0.25">
      <c r="A282" s="26" t="s">
        <v>454</v>
      </c>
      <c r="B282" s="11" t="s">
        <v>450</v>
      </c>
      <c r="C282" s="11" t="s">
        <v>1749</v>
      </c>
      <c r="D282" s="11" t="s">
        <v>32</v>
      </c>
      <c r="E282" s="11">
        <v>1</v>
      </c>
      <c r="F282" s="23">
        <v>3614</v>
      </c>
      <c r="G282" s="24">
        <v>0.18</v>
      </c>
      <c r="H282" s="23">
        <f t="shared" si="4"/>
        <v>2963.48</v>
      </c>
    </row>
    <row r="283" spans="1:8" x14ac:dyDescent="0.25">
      <c r="A283" s="26" t="s">
        <v>455</v>
      </c>
      <c r="B283" s="11" t="s">
        <v>450</v>
      </c>
      <c r="C283" s="11" t="s">
        <v>1749</v>
      </c>
      <c r="D283" s="11" t="s">
        <v>32</v>
      </c>
      <c r="E283" s="11">
        <v>1</v>
      </c>
      <c r="F283" s="23">
        <v>3614</v>
      </c>
      <c r="G283" s="24">
        <v>0.18</v>
      </c>
      <c r="H283" s="23">
        <f t="shared" si="4"/>
        <v>2963.48</v>
      </c>
    </row>
    <row r="284" spans="1:8" x14ac:dyDescent="0.25">
      <c r="A284" s="26" t="s">
        <v>456</v>
      </c>
      <c r="B284" s="11" t="s">
        <v>450</v>
      </c>
      <c r="C284" s="11" t="s">
        <v>1749</v>
      </c>
      <c r="D284" s="11" t="s">
        <v>32</v>
      </c>
      <c r="E284" s="11">
        <v>1</v>
      </c>
      <c r="F284" s="23">
        <v>3614</v>
      </c>
      <c r="G284" s="24">
        <v>0.18</v>
      </c>
      <c r="H284" s="23">
        <f t="shared" si="4"/>
        <v>2963.48</v>
      </c>
    </row>
    <row r="285" spans="1:8" x14ac:dyDescent="0.25">
      <c r="A285" s="26" t="s">
        <v>457</v>
      </c>
      <c r="B285" s="11" t="s">
        <v>450</v>
      </c>
      <c r="C285" s="11" t="s">
        <v>1749</v>
      </c>
      <c r="D285" s="11" t="s">
        <v>32</v>
      </c>
      <c r="E285" s="11">
        <v>1</v>
      </c>
      <c r="F285" s="23">
        <v>3614</v>
      </c>
      <c r="G285" s="24">
        <v>0.18</v>
      </c>
      <c r="H285" s="23">
        <f t="shared" si="4"/>
        <v>2963.48</v>
      </c>
    </row>
    <row r="286" spans="1:8" x14ac:dyDescent="0.25">
      <c r="A286" s="26" t="s">
        <v>458</v>
      </c>
      <c r="B286" s="11" t="s">
        <v>459</v>
      </c>
      <c r="C286" s="11" t="s">
        <v>1749</v>
      </c>
      <c r="D286" s="11" t="s">
        <v>32</v>
      </c>
      <c r="E286" s="11">
        <v>1</v>
      </c>
      <c r="F286" s="23">
        <v>141</v>
      </c>
      <c r="G286" s="24">
        <v>0.18</v>
      </c>
      <c r="H286" s="23">
        <f t="shared" si="4"/>
        <v>115.62</v>
      </c>
    </row>
    <row r="287" spans="1:8" x14ac:dyDescent="0.25">
      <c r="A287" s="26" t="s">
        <v>460</v>
      </c>
      <c r="B287" s="11" t="s">
        <v>461</v>
      </c>
      <c r="C287" s="11" t="s">
        <v>1749</v>
      </c>
      <c r="D287" s="11" t="s">
        <v>32</v>
      </c>
      <c r="E287" s="11">
        <v>1</v>
      </c>
      <c r="F287" s="23">
        <v>117</v>
      </c>
      <c r="G287" s="24">
        <v>0.18</v>
      </c>
      <c r="H287" s="23">
        <f t="shared" si="4"/>
        <v>95.940000000000012</v>
      </c>
    </row>
    <row r="288" spans="1:8" x14ac:dyDescent="0.25">
      <c r="A288" s="26" t="s">
        <v>462</v>
      </c>
      <c r="B288" s="11" t="s">
        <v>463</v>
      </c>
      <c r="C288" s="11" t="s">
        <v>1749</v>
      </c>
      <c r="D288" s="11" t="s">
        <v>32</v>
      </c>
      <c r="E288" s="11">
        <v>1</v>
      </c>
      <c r="F288" s="23">
        <v>448</v>
      </c>
      <c r="G288" s="24">
        <v>0.18</v>
      </c>
      <c r="H288" s="23">
        <f t="shared" si="4"/>
        <v>367.36</v>
      </c>
    </row>
    <row r="289" spans="1:8" x14ac:dyDescent="0.25">
      <c r="A289" s="26" t="s">
        <v>464</v>
      </c>
      <c r="B289" s="11" t="s">
        <v>465</v>
      </c>
      <c r="C289" s="11" t="s">
        <v>1749</v>
      </c>
      <c r="D289" s="11" t="s">
        <v>32</v>
      </c>
      <c r="E289" s="11">
        <v>1</v>
      </c>
      <c r="F289" s="23">
        <v>2402</v>
      </c>
      <c r="G289" s="24">
        <v>0.18</v>
      </c>
      <c r="H289" s="23">
        <f t="shared" si="4"/>
        <v>1969.64</v>
      </c>
    </row>
    <row r="290" spans="1:8" x14ac:dyDescent="0.25">
      <c r="A290" s="26" t="s">
        <v>466</v>
      </c>
      <c r="B290" s="11" t="s">
        <v>467</v>
      </c>
      <c r="C290" s="11" t="s">
        <v>1749</v>
      </c>
      <c r="D290" s="11" t="s">
        <v>32</v>
      </c>
      <c r="E290" s="11">
        <v>1</v>
      </c>
      <c r="F290" s="23">
        <v>694</v>
      </c>
      <c r="G290" s="24">
        <v>0.18</v>
      </c>
      <c r="H290" s="23">
        <f t="shared" si="4"/>
        <v>569.08000000000004</v>
      </c>
    </row>
    <row r="291" spans="1:8" x14ac:dyDescent="0.25">
      <c r="A291" s="26" t="s">
        <v>468</v>
      </c>
      <c r="B291" s="11" t="s">
        <v>469</v>
      </c>
      <c r="C291" s="11" t="s">
        <v>1749</v>
      </c>
      <c r="D291" s="11" t="s">
        <v>32</v>
      </c>
      <c r="E291" s="11">
        <v>1</v>
      </c>
      <c r="F291" s="23">
        <v>436</v>
      </c>
      <c r="G291" s="24">
        <v>0.18</v>
      </c>
      <c r="H291" s="23">
        <f t="shared" si="4"/>
        <v>357.52000000000004</v>
      </c>
    </row>
    <row r="292" spans="1:8" x14ac:dyDescent="0.25">
      <c r="A292" s="26" t="s">
        <v>470</v>
      </c>
      <c r="B292" s="11" t="s">
        <v>471</v>
      </c>
      <c r="C292" s="11" t="s">
        <v>1749</v>
      </c>
      <c r="D292" s="11" t="s">
        <v>32</v>
      </c>
      <c r="E292" s="11">
        <v>1</v>
      </c>
      <c r="F292" s="23">
        <v>2243</v>
      </c>
      <c r="G292" s="24">
        <v>0.18</v>
      </c>
      <c r="H292" s="23">
        <f t="shared" si="4"/>
        <v>1839.2600000000002</v>
      </c>
    </row>
    <row r="293" spans="1:8" x14ac:dyDescent="0.25">
      <c r="A293" s="26" t="s">
        <v>472</v>
      </c>
      <c r="B293" s="11" t="s">
        <v>473</v>
      </c>
      <c r="C293" s="11" t="s">
        <v>1749</v>
      </c>
      <c r="D293" s="11" t="s">
        <v>32</v>
      </c>
      <c r="E293" s="11">
        <v>1</v>
      </c>
      <c r="F293" s="23">
        <v>496</v>
      </c>
      <c r="G293" s="24">
        <v>0.18</v>
      </c>
      <c r="H293" s="23">
        <f t="shared" si="4"/>
        <v>406.72</v>
      </c>
    </row>
    <row r="294" spans="1:8" x14ac:dyDescent="0.25">
      <c r="A294" s="26" t="s">
        <v>474</v>
      </c>
      <c r="B294" s="11" t="s">
        <v>475</v>
      </c>
      <c r="C294" s="11" t="s">
        <v>1749</v>
      </c>
      <c r="D294" s="11" t="s">
        <v>32</v>
      </c>
      <c r="E294" s="11">
        <v>1</v>
      </c>
      <c r="F294" s="23">
        <v>694</v>
      </c>
      <c r="G294" s="24">
        <v>0.18</v>
      </c>
      <c r="H294" s="23">
        <f t="shared" si="4"/>
        <v>569.08000000000004</v>
      </c>
    </row>
    <row r="295" spans="1:8" x14ac:dyDescent="0.25">
      <c r="A295" s="26" t="s">
        <v>476</v>
      </c>
      <c r="B295" s="11" t="s">
        <v>477</v>
      </c>
      <c r="C295" s="11" t="s">
        <v>1749</v>
      </c>
      <c r="D295" s="11" t="s">
        <v>32</v>
      </c>
      <c r="E295" s="11">
        <v>1</v>
      </c>
      <c r="F295" s="23">
        <v>612</v>
      </c>
      <c r="G295" s="24">
        <v>0.18</v>
      </c>
      <c r="H295" s="23">
        <f t="shared" si="4"/>
        <v>501.84000000000003</v>
      </c>
    </row>
    <row r="296" spans="1:8" x14ac:dyDescent="0.25">
      <c r="A296" s="26" t="s">
        <v>478</v>
      </c>
      <c r="B296" s="11" t="s">
        <v>479</v>
      </c>
      <c r="C296" s="11" t="s">
        <v>1749</v>
      </c>
      <c r="D296" s="11" t="s">
        <v>32</v>
      </c>
      <c r="E296" s="11">
        <v>1</v>
      </c>
      <c r="F296" s="23">
        <v>341</v>
      </c>
      <c r="G296" s="24">
        <v>0.18</v>
      </c>
      <c r="H296" s="23">
        <f t="shared" si="4"/>
        <v>279.62</v>
      </c>
    </row>
    <row r="297" spans="1:8" x14ac:dyDescent="0.25">
      <c r="A297" s="26" t="s">
        <v>480</v>
      </c>
      <c r="B297" s="11" t="s">
        <v>481</v>
      </c>
      <c r="C297" s="11" t="s">
        <v>1749</v>
      </c>
      <c r="D297" s="11" t="s">
        <v>32</v>
      </c>
      <c r="E297" s="11">
        <v>1</v>
      </c>
      <c r="F297" s="23">
        <v>45</v>
      </c>
      <c r="G297" s="24">
        <v>0.17</v>
      </c>
      <c r="H297" s="23">
        <f t="shared" si="4"/>
        <v>37.35</v>
      </c>
    </row>
    <row r="298" spans="1:8" x14ac:dyDescent="0.25">
      <c r="A298" s="26" t="s">
        <v>482</v>
      </c>
      <c r="B298" s="11" t="s">
        <v>483</v>
      </c>
      <c r="C298" s="11" t="s">
        <v>1749</v>
      </c>
      <c r="D298" s="11" t="s">
        <v>32</v>
      </c>
      <c r="E298" s="11">
        <v>1</v>
      </c>
      <c r="F298" s="23">
        <v>33</v>
      </c>
      <c r="G298" s="24">
        <v>0.18</v>
      </c>
      <c r="H298" s="23">
        <f t="shared" si="4"/>
        <v>27.060000000000002</v>
      </c>
    </row>
    <row r="299" spans="1:8" x14ac:dyDescent="0.25">
      <c r="A299" s="26" t="s">
        <v>484</v>
      </c>
      <c r="B299" s="11" t="s">
        <v>485</v>
      </c>
      <c r="C299" s="11" t="s">
        <v>1749</v>
      </c>
      <c r="D299" s="11" t="s">
        <v>32</v>
      </c>
      <c r="E299" s="11">
        <v>1</v>
      </c>
      <c r="F299" s="23">
        <v>37</v>
      </c>
      <c r="G299" s="24">
        <v>0.17</v>
      </c>
      <c r="H299" s="23">
        <f t="shared" si="4"/>
        <v>30.709999999999997</v>
      </c>
    </row>
    <row r="300" spans="1:8" x14ac:dyDescent="0.25">
      <c r="A300" s="26" t="s">
        <v>486</v>
      </c>
      <c r="B300" s="11" t="s">
        <v>487</v>
      </c>
      <c r="C300" s="11" t="s">
        <v>1749</v>
      </c>
      <c r="D300" s="11" t="s">
        <v>32</v>
      </c>
      <c r="E300" s="11">
        <v>1</v>
      </c>
      <c r="F300" s="23">
        <v>44</v>
      </c>
      <c r="G300" s="24">
        <v>0.17</v>
      </c>
      <c r="H300" s="23">
        <f t="shared" si="4"/>
        <v>36.519999999999996</v>
      </c>
    </row>
    <row r="301" spans="1:8" x14ac:dyDescent="0.25">
      <c r="A301" s="26" t="s">
        <v>488</v>
      </c>
      <c r="B301" s="11" t="s">
        <v>489</v>
      </c>
      <c r="C301" s="11" t="s">
        <v>1749</v>
      </c>
      <c r="D301" s="11" t="s">
        <v>32</v>
      </c>
      <c r="E301" s="11">
        <v>1</v>
      </c>
      <c r="F301" s="23">
        <v>51</v>
      </c>
      <c r="G301" s="24">
        <v>0.18</v>
      </c>
      <c r="H301" s="23">
        <f t="shared" si="4"/>
        <v>41.82</v>
      </c>
    </row>
    <row r="302" spans="1:8" x14ac:dyDescent="0.25">
      <c r="A302" s="26" t="s">
        <v>490</v>
      </c>
      <c r="B302" s="11" t="s">
        <v>491</v>
      </c>
      <c r="C302" s="11" t="s">
        <v>1749</v>
      </c>
      <c r="D302" s="11" t="s">
        <v>32</v>
      </c>
      <c r="E302" s="11">
        <v>1</v>
      </c>
      <c r="F302" s="23">
        <v>72</v>
      </c>
      <c r="G302" s="24">
        <v>0.17</v>
      </c>
      <c r="H302" s="23">
        <f t="shared" si="4"/>
        <v>59.76</v>
      </c>
    </row>
    <row r="303" spans="1:8" x14ac:dyDescent="0.25">
      <c r="A303" s="26" t="s">
        <v>492</v>
      </c>
      <c r="B303" s="11" t="s">
        <v>493</v>
      </c>
      <c r="C303" s="11" t="s">
        <v>1749</v>
      </c>
      <c r="D303" s="11" t="s">
        <v>32</v>
      </c>
      <c r="E303" s="11">
        <v>1</v>
      </c>
      <c r="F303" s="23">
        <v>87</v>
      </c>
      <c r="G303" s="24">
        <v>0.18</v>
      </c>
      <c r="H303" s="23">
        <f t="shared" si="4"/>
        <v>71.34</v>
      </c>
    </row>
    <row r="304" spans="1:8" x14ac:dyDescent="0.25">
      <c r="A304" s="26" t="s">
        <v>494</v>
      </c>
      <c r="B304" s="11" t="s">
        <v>495</v>
      </c>
      <c r="C304" s="11" t="s">
        <v>1749</v>
      </c>
      <c r="D304" s="11" t="s">
        <v>32</v>
      </c>
      <c r="E304" s="11">
        <v>1</v>
      </c>
      <c r="F304" s="23">
        <v>180</v>
      </c>
      <c r="G304" s="24">
        <v>0.18</v>
      </c>
      <c r="H304" s="23">
        <f t="shared" si="4"/>
        <v>147.60000000000002</v>
      </c>
    </row>
    <row r="305" spans="1:8" x14ac:dyDescent="0.25">
      <c r="A305" s="26" t="s">
        <v>496</v>
      </c>
      <c r="B305" s="11" t="s">
        <v>497</v>
      </c>
      <c r="C305" s="11" t="s">
        <v>1749</v>
      </c>
      <c r="D305" s="11" t="s">
        <v>32</v>
      </c>
      <c r="E305" s="11">
        <v>1</v>
      </c>
      <c r="F305" s="23">
        <v>48</v>
      </c>
      <c r="G305" s="24">
        <v>0.19</v>
      </c>
      <c r="H305" s="23">
        <f t="shared" si="4"/>
        <v>38.880000000000003</v>
      </c>
    </row>
    <row r="306" spans="1:8" x14ac:dyDescent="0.25">
      <c r="A306" s="26" t="s">
        <v>498</v>
      </c>
      <c r="B306" s="11" t="s">
        <v>499</v>
      </c>
      <c r="C306" s="11" t="s">
        <v>1749</v>
      </c>
      <c r="D306" s="11" t="s">
        <v>32</v>
      </c>
      <c r="E306" s="11">
        <v>1</v>
      </c>
      <c r="F306" s="23">
        <v>123</v>
      </c>
      <c r="G306" s="24">
        <v>0.18</v>
      </c>
      <c r="H306" s="23">
        <f t="shared" si="4"/>
        <v>100.86000000000001</v>
      </c>
    </row>
    <row r="307" spans="1:8" x14ac:dyDescent="0.25">
      <c r="A307" s="26" t="s">
        <v>500</v>
      </c>
      <c r="B307" s="11" t="s">
        <v>501</v>
      </c>
      <c r="C307" s="11" t="s">
        <v>1749</v>
      </c>
      <c r="D307" s="11" t="s">
        <v>32</v>
      </c>
      <c r="E307" s="11">
        <v>1</v>
      </c>
      <c r="F307" s="23">
        <v>101</v>
      </c>
      <c r="G307" s="24">
        <v>0.18</v>
      </c>
      <c r="H307" s="23">
        <f t="shared" si="4"/>
        <v>82.820000000000007</v>
      </c>
    </row>
    <row r="308" spans="1:8" x14ac:dyDescent="0.25">
      <c r="A308" s="26" t="s">
        <v>502</v>
      </c>
      <c r="B308" s="11" t="s">
        <v>503</v>
      </c>
      <c r="C308" s="11" t="s">
        <v>1749</v>
      </c>
      <c r="D308" s="11" t="s">
        <v>32</v>
      </c>
      <c r="E308" s="11">
        <v>1</v>
      </c>
      <c r="F308" s="23">
        <v>212</v>
      </c>
      <c r="G308" s="24">
        <v>0.18</v>
      </c>
      <c r="H308" s="23">
        <f t="shared" si="4"/>
        <v>173.84</v>
      </c>
    </row>
    <row r="309" spans="1:8" x14ac:dyDescent="0.25">
      <c r="A309" s="26" t="s">
        <v>504</v>
      </c>
      <c r="B309" s="11" t="s">
        <v>505</v>
      </c>
      <c r="C309" s="11" t="s">
        <v>1749</v>
      </c>
      <c r="D309" s="11" t="s">
        <v>32</v>
      </c>
      <c r="E309" s="11">
        <v>1</v>
      </c>
      <c r="F309" s="23">
        <v>68</v>
      </c>
      <c r="G309" s="24">
        <v>0.18</v>
      </c>
      <c r="H309" s="23">
        <f t="shared" si="4"/>
        <v>55.760000000000005</v>
      </c>
    </row>
    <row r="310" spans="1:8" x14ac:dyDescent="0.25">
      <c r="A310" s="26" t="s">
        <v>506</v>
      </c>
      <c r="B310" s="11" t="s">
        <v>507</v>
      </c>
      <c r="C310" s="11" t="s">
        <v>1749</v>
      </c>
      <c r="D310" s="11" t="s">
        <v>32</v>
      </c>
      <c r="E310" s="11">
        <v>1</v>
      </c>
      <c r="F310" s="23">
        <v>59</v>
      </c>
      <c r="G310" s="24">
        <v>0.18</v>
      </c>
      <c r="H310" s="23">
        <f t="shared" si="4"/>
        <v>48.38</v>
      </c>
    </row>
    <row r="311" spans="1:8" x14ac:dyDescent="0.25">
      <c r="A311" s="26" t="s">
        <v>508</v>
      </c>
      <c r="B311" s="11" t="s">
        <v>509</v>
      </c>
      <c r="C311" s="11" t="s">
        <v>1749</v>
      </c>
      <c r="D311" s="11" t="s">
        <v>32</v>
      </c>
      <c r="E311" s="11">
        <v>1</v>
      </c>
      <c r="F311" s="23">
        <v>480</v>
      </c>
      <c r="G311" s="24">
        <v>0.18</v>
      </c>
      <c r="H311" s="23">
        <f t="shared" si="4"/>
        <v>393.6</v>
      </c>
    </row>
    <row r="312" spans="1:8" x14ac:dyDescent="0.25">
      <c r="A312" s="26" t="s">
        <v>510</v>
      </c>
      <c r="B312" s="11" t="s">
        <v>511</v>
      </c>
      <c r="C312" s="11" t="s">
        <v>1749</v>
      </c>
      <c r="D312" s="11" t="s">
        <v>32</v>
      </c>
      <c r="E312" s="11">
        <v>1</v>
      </c>
      <c r="F312" s="23">
        <v>2738</v>
      </c>
      <c r="G312" s="24">
        <v>0.18</v>
      </c>
      <c r="H312" s="23">
        <f t="shared" si="4"/>
        <v>2245.1600000000003</v>
      </c>
    </row>
    <row r="313" spans="1:8" x14ac:dyDescent="0.25">
      <c r="A313" s="26" t="s">
        <v>512</v>
      </c>
      <c r="B313" s="11" t="s">
        <v>513</v>
      </c>
      <c r="C313" s="11" t="s">
        <v>1749</v>
      </c>
      <c r="D313" s="11" t="s">
        <v>32</v>
      </c>
      <c r="E313" s="11">
        <v>1</v>
      </c>
      <c r="F313" s="23">
        <v>2982</v>
      </c>
      <c r="G313" s="24">
        <v>0.18</v>
      </c>
      <c r="H313" s="23">
        <f t="shared" si="4"/>
        <v>2445.2400000000002</v>
      </c>
    </row>
    <row r="314" spans="1:8" x14ac:dyDescent="0.25">
      <c r="A314" s="26" t="s">
        <v>514</v>
      </c>
      <c r="B314" s="11" t="s">
        <v>515</v>
      </c>
      <c r="C314" s="11" t="s">
        <v>1749</v>
      </c>
      <c r="D314" s="11" t="s">
        <v>32</v>
      </c>
      <c r="E314" s="11">
        <v>1</v>
      </c>
      <c r="F314" s="23">
        <v>85</v>
      </c>
      <c r="G314" s="24">
        <v>0.18</v>
      </c>
      <c r="H314" s="23">
        <f t="shared" si="4"/>
        <v>69.7</v>
      </c>
    </row>
    <row r="315" spans="1:8" x14ac:dyDescent="0.25">
      <c r="A315" s="26" t="s">
        <v>516</v>
      </c>
      <c r="B315" s="11" t="s">
        <v>517</v>
      </c>
      <c r="C315" s="11" t="s">
        <v>1749</v>
      </c>
      <c r="D315" s="11" t="s">
        <v>32</v>
      </c>
      <c r="E315" s="11">
        <v>1</v>
      </c>
      <c r="F315" s="23">
        <v>437</v>
      </c>
      <c r="G315" s="24">
        <v>0.18</v>
      </c>
      <c r="H315" s="23">
        <f t="shared" si="4"/>
        <v>358.34000000000003</v>
      </c>
    </row>
    <row r="316" spans="1:8" x14ac:dyDescent="0.25">
      <c r="A316" s="26" t="s">
        <v>518</v>
      </c>
      <c r="B316" s="11" t="s">
        <v>519</v>
      </c>
      <c r="C316" s="11" t="s">
        <v>1749</v>
      </c>
      <c r="D316" s="11" t="s">
        <v>32</v>
      </c>
      <c r="E316" s="11">
        <v>1</v>
      </c>
      <c r="F316" s="23">
        <v>332</v>
      </c>
      <c r="G316" s="24">
        <v>0.18</v>
      </c>
      <c r="H316" s="23">
        <f t="shared" si="4"/>
        <v>272.24</v>
      </c>
    </row>
    <row r="317" spans="1:8" x14ac:dyDescent="0.25">
      <c r="A317" s="26" t="s">
        <v>520</v>
      </c>
      <c r="B317" s="11" t="s">
        <v>521</v>
      </c>
      <c r="C317" s="11" t="s">
        <v>1749</v>
      </c>
      <c r="D317" s="11" t="s">
        <v>32</v>
      </c>
      <c r="E317" s="11">
        <v>1</v>
      </c>
      <c r="F317" s="23">
        <v>332</v>
      </c>
      <c r="G317" s="24">
        <v>0.18</v>
      </c>
      <c r="H317" s="23">
        <f t="shared" si="4"/>
        <v>272.24</v>
      </c>
    </row>
    <row r="318" spans="1:8" x14ac:dyDescent="0.25">
      <c r="A318" s="26" t="s">
        <v>522</v>
      </c>
      <c r="B318" s="11" t="s">
        <v>523</v>
      </c>
      <c r="C318" s="11" t="s">
        <v>1749</v>
      </c>
      <c r="D318" s="11" t="s">
        <v>32</v>
      </c>
      <c r="E318" s="11">
        <v>1</v>
      </c>
      <c r="F318" s="23">
        <v>864</v>
      </c>
      <c r="G318" s="24">
        <v>0.18</v>
      </c>
      <c r="H318" s="23">
        <f t="shared" si="4"/>
        <v>708.48</v>
      </c>
    </row>
    <row r="319" spans="1:8" x14ac:dyDescent="0.25">
      <c r="A319" s="26" t="s">
        <v>524</v>
      </c>
      <c r="B319" s="11" t="s">
        <v>525</v>
      </c>
      <c r="C319" s="11" t="s">
        <v>1749</v>
      </c>
      <c r="D319" s="11" t="s">
        <v>32</v>
      </c>
      <c r="E319" s="11">
        <v>1</v>
      </c>
      <c r="F319" s="23">
        <v>819</v>
      </c>
      <c r="G319" s="24">
        <v>0.18</v>
      </c>
      <c r="H319" s="23">
        <f t="shared" si="4"/>
        <v>671.58</v>
      </c>
    </row>
    <row r="320" spans="1:8" x14ac:dyDescent="0.25">
      <c r="A320" s="26" t="s">
        <v>526</v>
      </c>
      <c r="B320" s="11" t="s">
        <v>527</v>
      </c>
      <c r="C320" s="11" t="s">
        <v>1749</v>
      </c>
      <c r="D320" s="11" t="s">
        <v>32</v>
      </c>
      <c r="E320" s="11">
        <v>1</v>
      </c>
      <c r="F320" s="23">
        <v>1271</v>
      </c>
      <c r="G320" s="24">
        <v>0.18</v>
      </c>
      <c r="H320" s="23">
        <f t="shared" si="4"/>
        <v>1042.22</v>
      </c>
    </row>
    <row r="321" spans="1:8" x14ac:dyDescent="0.25">
      <c r="A321" s="26" t="s">
        <v>528</v>
      </c>
      <c r="B321" s="11" t="s">
        <v>529</v>
      </c>
      <c r="C321" s="11" t="s">
        <v>1749</v>
      </c>
      <c r="D321" s="11" t="s">
        <v>32</v>
      </c>
      <c r="E321" s="11">
        <v>1</v>
      </c>
      <c r="F321" s="23">
        <v>1244</v>
      </c>
      <c r="G321" s="24">
        <v>0.18</v>
      </c>
      <c r="H321" s="23">
        <f t="shared" si="4"/>
        <v>1020.08</v>
      </c>
    </row>
    <row r="322" spans="1:8" x14ac:dyDescent="0.25">
      <c r="A322" s="26" t="s">
        <v>530</v>
      </c>
      <c r="B322" s="11" t="s">
        <v>531</v>
      </c>
      <c r="C322" s="11" t="s">
        <v>1749</v>
      </c>
      <c r="D322" s="11" t="s">
        <v>32</v>
      </c>
      <c r="E322" s="11">
        <v>1</v>
      </c>
      <c r="F322" s="23">
        <v>421</v>
      </c>
      <c r="G322" s="24">
        <v>0.18</v>
      </c>
      <c r="H322" s="23">
        <f t="shared" si="4"/>
        <v>345.22</v>
      </c>
    </row>
    <row r="323" spans="1:8" x14ac:dyDescent="0.25">
      <c r="A323" s="26" t="s">
        <v>532</v>
      </c>
      <c r="B323" s="11" t="s">
        <v>533</v>
      </c>
      <c r="C323" s="11" t="s">
        <v>1745</v>
      </c>
      <c r="D323" s="11" t="s">
        <v>32</v>
      </c>
      <c r="E323" s="11">
        <v>1</v>
      </c>
      <c r="F323" s="23">
        <v>118</v>
      </c>
      <c r="G323" s="24">
        <v>0.18</v>
      </c>
      <c r="H323" s="23">
        <f t="shared" ref="H323:H386" si="5">(1-G323)*F323</f>
        <v>96.76</v>
      </c>
    </row>
    <row r="324" spans="1:8" x14ac:dyDescent="0.25">
      <c r="A324" s="26" t="s">
        <v>534</v>
      </c>
      <c r="B324" s="11" t="s">
        <v>535</v>
      </c>
      <c r="C324" s="11" t="s">
        <v>1749</v>
      </c>
      <c r="D324" s="11" t="s">
        <v>32</v>
      </c>
      <c r="E324" s="11">
        <v>1</v>
      </c>
      <c r="F324" s="23">
        <v>134</v>
      </c>
      <c r="G324" s="24">
        <v>0.18</v>
      </c>
      <c r="H324" s="23">
        <f t="shared" si="5"/>
        <v>109.88000000000001</v>
      </c>
    </row>
    <row r="325" spans="1:8" x14ac:dyDescent="0.25">
      <c r="A325" s="26" t="s">
        <v>536</v>
      </c>
      <c r="B325" s="11" t="s">
        <v>537</v>
      </c>
      <c r="C325" s="11" t="s">
        <v>1749</v>
      </c>
      <c r="D325" s="11" t="s">
        <v>32</v>
      </c>
      <c r="E325" s="11">
        <v>1</v>
      </c>
      <c r="F325" s="23">
        <v>117</v>
      </c>
      <c r="G325" s="24">
        <v>0.18</v>
      </c>
      <c r="H325" s="23">
        <f t="shared" si="5"/>
        <v>95.940000000000012</v>
      </c>
    </row>
    <row r="326" spans="1:8" x14ac:dyDescent="0.25">
      <c r="A326" s="26" t="s">
        <v>538</v>
      </c>
      <c r="B326" s="11" t="s">
        <v>539</v>
      </c>
      <c r="C326" s="11" t="s">
        <v>1749</v>
      </c>
      <c r="D326" s="11" t="s">
        <v>32</v>
      </c>
      <c r="E326" s="11">
        <v>1</v>
      </c>
      <c r="F326" s="23">
        <v>134</v>
      </c>
      <c r="G326" s="24">
        <v>0.18</v>
      </c>
      <c r="H326" s="23">
        <f t="shared" si="5"/>
        <v>109.88000000000001</v>
      </c>
    </row>
    <row r="327" spans="1:8" x14ac:dyDescent="0.25">
      <c r="A327" s="26" t="s">
        <v>540</v>
      </c>
      <c r="B327" s="11" t="s">
        <v>541</v>
      </c>
      <c r="C327" s="11" t="s">
        <v>1749</v>
      </c>
      <c r="D327" s="11" t="s">
        <v>32</v>
      </c>
      <c r="E327" s="11">
        <v>1</v>
      </c>
      <c r="F327" s="23">
        <v>672</v>
      </c>
      <c r="G327" s="24">
        <v>0.18</v>
      </c>
      <c r="H327" s="23">
        <f t="shared" si="5"/>
        <v>551.04000000000008</v>
      </c>
    </row>
    <row r="328" spans="1:8" x14ac:dyDescent="0.25">
      <c r="A328" s="26" t="s">
        <v>542</v>
      </c>
      <c r="B328" s="11" t="s">
        <v>543</v>
      </c>
      <c r="C328" s="11" t="s">
        <v>1749</v>
      </c>
      <c r="D328" s="11" t="s">
        <v>32</v>
      </c>
      <c r="E328" s="11">
        <v>1</v>
      </c>
      <c r="F328" s="23">
        <v>180</v>
      </c>
      <c r="G328" s="24">
        <v>0.18</v>
      </c>
      <c r="H328" s="23">
        <f t="shared" si="5"/>
        <v>147.60000000000002</v>
      </c>
    </row>
    <row r="329" spans="1:8" x14ac:dyDescent="0.25">
      <c r="A329" s="26" t="s">
        <v>544</v>
      </c>
      <c r="B329" s="11" t="s">
        <v>545</v>
      </c>
      <c r="C329" s="11" t="s">
        <v>1716</v>
      </c>
      <c r="D329" s="11" t="s">
        <v>32</v>
      </c>
      <c r="E329" s="11">
        <v>1</v>
      </c>
      <c r="F329" s="23">
        <v>1953</v>
      </c>
      <c r="G329" s="24">
        <v>0.18</v>
      </c>
      <c r="H329" s="23">
        <f t="shared" si="5"/>
        <v>1601.46</v>
      </c>
    </row>
    <row r="330" spans="1:8" x14ac:dyDescent="0.25">
      <c r="A330" s="26" t="s">
        <v>546</v>
      </c>
      <c r="B330" s="11" t="s">
        <v>547</v>
      </c>
      <c r="C330" s="11" t="s">
        <v>1716</v>
      </c>
      <c r="D330" s="11" t="s">
        <v>32</v>
      </c>
      <c r="E330" s="11">
        <v>1</v>
      </c>
      <c r="F330" s="23">
        <v>6057</v>
      </c>
      <c r="G330" s="24">
        <v>0.18</v>
      </c>
      <c r="H330" s="23">
        <f t="shared" si="5"/>
        <v>4966.7400000000007</v>
      </c>
    </row>
    <row r="331" spans="1:8" x14ac:dyDescent="0.25">
      <c r="A331" s="26" t="s">
        <v>548</v>
      </c>
      <c r="B331" s="11" t="s">
        <v>549</v>
      </c>
      <c r="C331" s="11" t="s">
        <v>1732</v>
      </c>
      <c r="D331" s="11" t="s">
        <v>32</v>
      </c>
      <c r="E331" s="11">
        <v>1</v>
      </c>
      <c r="F331" s="23">
        <v>3846</v>
      </c>
      <c r="G331" s="24">
        <v>0.13</v>
      </c>
      <c r="H331" s="23">
        <f t="shared" si="5"/>
        <v>3346.02</v>
      </c>
    </row>
    <row r="332" spans="1:8" x14ac:dyDescent="0.25">
      <c r="A332" s="26" t="s">
        <v>550</v>
      </c>
      <c r="B332" s="11" t="s">
        <v>551</v>
      </c>
      <c r="C332" s="11" t="s">
        <v>1732</v>
      </c>
      <c r="D332" s="11" t="s">
        <v>32</v>
      </c>
      <c r="E332" s="11">
        <v>1</v>
      </c>
      <c r="F332" s="23">
        <v>2313</v>
      </c>
      <c r="G332" s="24">
        <v>0.13</v>
      </c>
      <c r="H332" s="23">
        <f t="shared" si="5"/>
        <v>2012.31</v>
      </c>
    </row>
    <row r="333" spans="1:8" x14ac:dyDescent="0.25">
      <c r="A333" s="26" t="s">
        <v>1621</v>
      </c>
      <c r="B333" s="11" t="s">
        <v>552</v>
      </c>
      <c r="C333" s="11" t="s">
        <v>1732</v>
      </c>
      <c r="D333" s="11" t="s">
        <v>32</v>
      </c>
      <c r="E333" s="11">
        <v>1</v>
      </c>
      <c r="F333" s="23">
        <v>973</v>
      </c>
      <c r="G333" s="24">
        <v>0.1</v>
      </c>
      <c r="H333" s="23">
        <f t="shared" si="5"/>
        <v>875.7</v>
      </c>
    </row>
    <row r="334" spans="1:8" x14ac:dyDescent="0.25">
      <c r="A334" s="26" t="s">
        <v>1622</v>
      </c>
      <c r="B334" s="11" t="s">
        <v>553</v>
      </c>
      <c r="C334" s="11" t="s">
        <v>1732</v>
      </c>
      <c r="D334" s="11" t="s">
        <v>32</v>
      </c>
      <c r="E334" s="11">
        <v>1</v>
      </c>
      <c r="F334" s="23">
        <v>1459</v>
      </c>
      <c r="G334" s="24">
        <v>0.1</v>
      </c>
      <c r="H334" s="23">
        <f t="shared" si="5"/>
        <v>1313.1000000000001</v>
      </c>
    </row>
    <row r="335" spans="1:8" x14ac:dyDescent="0.25">
      <c r="A335" s="26" t="s">
        <v>1623</v>
      </c>
      <c r="B335" s="11" t="s">
        <v>554</v>
      </c>
      <c r="C335" s="11" t="s">
        <v>1732</v>
      </c>
      <c r="D335" s="11" t="s">
        <v>32</v>
      </c>
      <c r="E335" s="11">
        <v>1</v>
      </c>
      <c r="F335" s="23">
        <v>4024</v>
      </c>
      <c r="G335" s="24">
        <v>0.13</v>
      </c>
      <c r="H335" s="23">
        <f t="shared" si="5"/>
        <v>3500.88</v>
      </c>
    </row>
    <row r="336" spans="1:8" x14ac:dyDescent="0.25">
      <c r="A336" s="26" t="s">
        <v>1624</v>
      </c>
      <c r="B336" s="11" t="s">
        <v>555</v>
      </c>
      <c r="C336" s="11" t="s">
        <v>1732</v>
      </c>
      <c r="D336" s="11" t="s">
        <v>32</v>
      </c>
      <c r="E336" s="11">
        <v>1</v>
      </c>
      <c r="F336" s="23">
        <v>8853</v>
      </c>
      <c r="G336" s="24">
        <v>0.13</v>
      </c>
      <c r="H336" s="23">
        <f t="shared" si="5"/>
        <v>7702.11</v>
      </c>
    </row>
    <row r="337" spans="1:8" x14ac:dyDescent="0.25">
      <c r="A337" s="26" t="s">
        <v>1625</v>
      </c>
      <c r="B337" s="11" t="s">
        <v>556</v>
      </c>
      <c r="C337" s="11" t="s">
        <v>1732</v>
      </c>
      <c r="D337" s="11" t="s">
        <v>32</v>
      </c>
      <c r="E337" s="11">
        <v>1</v>
      </c>
      <c r="F337" s="23">
        <v>17604</v>
      </c>
      <c r="G337" s="24">
        <v>0.13</v>
      </c>
      <c r="H337" s="23">
        <f t="shared" si="5"/>
        <v>15315.48</v>
      </c>
    </row>
    <row r="338" spans="1:8" x14ac:dyDescent="0.25">
      <c r="A338" s="26" t="s">
        <v>1626</v>
      </c>
      <c r="B338" s="11" t="s">
        <v>557</v>
      </c>
      <c r="C338" s="11" t="s">
        <v>1732</v>
      </c>
      <c r="D338" s="11" t="s">
        <v>32</v>
      </c>
      <c r="E338" s="11">
        <v>1</v>
      </c>
      <c r="F338" s="23">
        <v>25149</v>
      </c>
      <c r="G338" s="24">
        <v>0.13</v>
      </c>
      <c r="H338" s="23">
        <f t="shared" si="5"/>
        <v>21879.63</v>
      </c>
    </row>
    <row r="339" spans="1:8" x14ac:dyDescent="0.25">
      <c r="A339" s="26" t="s">
        <v>1627</v>
      </c>
      <c r="B339" s="11" t="s">
        <v>558</v>
      </c>
      <c r="C339" s="11" t="s">
        <v>1732</v>
      </c>
      <c r="D339" s="11" t="s">
        <v>32</v>
      </c>
      <c r="E339" s="11">
        <v>1</v>
      </c>
      <c r="F339" s="23">
        <v>35208</v>
      </c>
      <c r="G339" s="24">
        <v>0.13</v>
      </c>
      <c r="H339" s="23">
        <f t="shared" si="5"/>
        <v>30630.959999999999</v>
      </c>
    </row>
    <row r="340" spans="1:8" x14ac:dyDescent="0.25">
      <c r="A340" s="26" t="s">
        <v>1628</v>
      </c>
      <c r="B340" s="11" t="s">
        <v>559</v>
      </c>
      <c r="C340" s="11" t="s">
        <v>1732</v>
      </c>
      <c r="D340" s="11" t="s">
        <v>32</v>
      </c>
      <c r="E340" s="11">
        <v>1</v>
      </c>
      <c r="F340" s="23">
        <v>45266</v>
      </c>
      <c r="G340" s="24">
        <v>0.13</v>
      </c>
      <c r="H340" s="23">
        <f t="shared" si="5"/>
        <v>39381.42</v>
      </c>
    </row>
    <row r="341" spans="1:8" x14ac:dyDescent="0.25">
      <c r="A341" s="26" t="s">
        <v>1629</v>
      </c>
      <c r="B341" s="11" t="s">
        <v>560</v>
      </c>
      <c r="C341" s="11" t="s">
        <v>1732</v>
      </c>
      <c r="D341" s="11" t="s">
        <v>32</v>
      </c>
      <c r="E341" s="11">
        <v>1</v>
      </c>
      <c r="F341" s="23">
        <v>55325</v>
      </c>
      <c r="G341" s="24">
        <v>0.13</v>
      </c>
      <c r="H341" s="23">
        <f t="shared" si="5"/>
        <v>48132.75</v>
      </c>
    </row>
    <row r="342" spans="1:8" x14ac:dyDescent="0.25">
      <c r="A342" s="26" t="s">
        <v>1630</v>
      </c>
      <c r="B342" s="11" t="s">
        <v>561</v>
      </c>
      <c r="C342" s="11" t="s">
        <v>1732</v>
      </c>
      <c r="D342" s="11" t="s">
        <v>32</v>
      </c>
      <c r="E342" s="11">
        <v>1</v>
      </c>
      <c r="F342" s="23">
        <v>65384</v>
      </c>
      <c r="G342" s="24">
        <v>0.13</v>
      </c>
      <c r="H342" s="23">
        <f t="shared" si="5"/>
        <v>56884.08</v>
      </c>
    </row>
    <row r="343" spans="1:8" x14ac:dyDescent="0.25">
      <c r="A343" s="26" t="s">
        <v>1631</v>
      </c>
      <c r="B343" s="11" t="s">
        <v>562</v>
      </c>
      <c r="C343" s="11" t="s">
        <v>1732</v>
      </c>
      <c r="D343" s="11" t="s">
        <v>32</v>
      </c>
      <c r="E343" s="11">
        <v>1</v>
      </c>
      <c r="F343" s="23">
        <v>75443</v>
      </c>
      <c r="G343" s="24">
        <v>0.13</v>
      </c>
      <c r="H343" s="23">
        <f t="shared" si="5"/>
        <v>65635.41</v>
      </c>
    </row>
    <row r="344" spans="1:8" x14ac:dyDescent="0.25">
      <c r="A344" s="26" t="s">
        <v>1632</v>
      </c>
      <c r="B344" s="11" t="s">
        <v>563</v>
      </c>
      <c r="C344" s="11" t="s">
        <v>1732</v>
      </c>
      <c r="D344" s="11" t="s">
        <v>32</v>
      </c>
      <c r="E344" s="11">
        <v>1</v>
      </c>
      <c r="F344" s="23">
        <v>85502</v>
      </c>
      <c r="G344" s="24">
        <v>0.13</v>
      </c>
      <c r="H344" s="23">
        <f t="shared" si="5"/>
        <v>74386.740000000005</v>
      </c>
    </row>
    <row r="345" spans="1:8" x14ac:dyDescent="0.25">
      <c r="A345" s="26" t="s">
        <v>1633</v>
      </c>
      <c r="B345" s="11" t="s">
        <v>564</v>
      </c>
      <c r="C345" s="11" t="s">
        <v>1732</v>
      </c>
      <c r="D345" s="11" t="s">
        <v>32</v>
      </c>
      <c r="E345" s="11">
        <v>1</v>
      </c>
      <c r="F345" s="23">
        <v>95561</v>
      </c>
      <c r="G345" s="24">
        <v>0.13</v>
      </c>
      <c r="H345" s="23">
        <f t="shared" si="5"/>
        <v>83138.069999999992</v>
      </c>
    </row>
    <row r="346" spans="1:8" x14ac:dyDescent="0.25">
      <c r="A346" s="26" t="s">
        <v>1634</v>
      </c>
      <c r="B346" s="11" t="s">
        <v>565</v>
      </c>
      <c r="C346" s="11" t="s">
        <v>1732</v>
      </c>
      <c r="D346" s="11" t="s">
        <v>32</v>
      </c>
      <c r="E346" s="11">
        <v>1</v>
      </c>
      <c r="F346" s="23">
        <v>102048</v>
      </c>
      <c r="G346" s="24">
        <v>0.1</v>
      </c>
      <c r="H346" s="23">
        <f t="shared" si="5"/>
        <v>91843.199999999997</v>
      </c>
    </row>
    <row r="347" spans="1:8" x14ac:dyDescent="0.25">
      <c r="A347" s="26" t="s">
        <v>1635</v>
      </c>
      <c r="B347" s="11" t="s">
        <v>566</v>
      </c>
      <c r="C347" s="11" t="s">
        <v>1732</v>
      </c>
      <c r="D347" s="11" t="s">
        <v>32</v>
      </c>
      <c r="E347" s="11">
        <v>1</v>
      </c>
      <c r="F347" s="23">
        <v>111767</v>
      </c>
      <c r="G347" s="24">
        <v>0.1</v>
      </c>
      <c r="H347" s="23">
        <f t="shared" si="5"/>
        <v>100590.3</v>
      </c>
    </row>
    <row r="348" spans="1:8" x14ac:dyDescent="0.25">
      <c r="A348" s="26" t="s">
        <v>1636</v>
      </c>
      <c r="B348" s="11" t="s">
        <v>567</v>
      </c>
      <c r="C348" s="11" t="s">
        <v>1732</v>
      </c>
      <c r="D348" s="11" t="s">
        <v>32</v>
      </c>
      <c r="E348" s="11">
        <v>1</v>
      </c>
      <c r="F348" s="23">
        <v>121486</v>
      </c>
      <c r="G348" s="24">
        <v>0.1</v>
      </c>
      <c r="H348" s="23">
        <f t="shared" si="5"/>
        <v>109337.40000000001</v>
      </c>
    </row>
    <row r="349" spans="1:8" x14ac:dyDescent="0.25">
      <c r="A349" s="26" t="s">
        <v>1637</v>
      </c>
      <c r="B349" s="11" t="s">
        <v>568</v>
      </c>
      <c r="C349" s="11" t="s">
        <v>1732</v>
      </c>
      <c r="D349" s="11" t="s">
        <v>32</v>
      </c>
      <c r="E349" s="11">
        <v>1</v>
      </c>
      <c r="F349" s="23">
        <v>131205</v>
      </c>
      <c r="G349" s="24">
        <v>0.1</v>
      </c>
      <c r="H349" s="23">
        <f t="shared" si="5"/>
        <v>118084.5</v>
      </c>
    </row>
    <row r="350" spans="1:8" x14ac:dyDescent="0.25">
      <c r="A350" s="26" t="s">
        <v>1638</v>
      </c>
      <c r="B350" s="11" t="s">
        <v>569</v>
      </c>
      <c r="C350" s="11" t="s">
        <v>1732</v>
      </c>
      <c r="D350" s="11" t="s">
        <v>32</v>
      </c>
      <c r="E350" s="11">
        <v>1</v>
      </c>
      <c r="F350" s="23">
        <v>140924</v>
      </c>
      <c r="G350" s="24">
        <v>0.1</v>
      </c>
      <c r="H350" s="23">
        <f t="shared" si="5"/>
        <v>126831.6</v>
      </c>
    </row>
    <row r="351" spans="1:8" x14ac:dyDescent="0.25">
      <c r="A351" s="26" t="s">
        <v>570</v>
      </c>
      <c r="B351" s="11" t="s">
        <v>571</v>
      </c>
      <c r="C351" s="11" t="s">
        <v>1753</v>
      </c>
      <c r="D351" s="11" t="s">
        <v>32</v>
      </c>
      <c r="E351" s="11">
        <v>1</v>
      </c>
      <c r="F351" s="23">
        <v>228</v>
      </c>
      <c r="G351" s="24">
        <v>0.15</v>
      </c>
      <c r="H351" s="23">
        <f t="shared" si="5"/>
        <v>193.79999999999998</v>
      </c>
    </row>
    <row r="352" spans="1:8" x14ac:dyDescent="0.25">
      <c r="A352" s="26" t="s">
        <v>572</v>
      </c>
      <c r="B352" s="11" t="s">
        <v>573</v>
      </c>
      <c r="C352" s="11" t="s">
        <v>1753</v>
      </c>
      <c r="D352" s="11" t="s">
        <v>32</v>
      </c>
      <c r="E352" s="11">
        <v>1</v>
      </c>
      <c r="F352" s="23">
        <v>228</v>
      </c>
      <c r="G352" s="24">
        <v>0.15</v>
      </c>
      <c r="H352" s="23">
        <f t="shared" si="5"/>
        <v>193.79999999999998</v>
      </c>
    </row>
    <row r="353" spans="1:8" x14ac:dyDescent="0.25">
      <c r="A353" s="26" t="s">
        <v>574</v>
      </c>
      <c r="B353" s="11" t="s">
        <v>575</v>
      </c>
      <c r="C353" s="11" t="s">
        <v>1753</v>
      </c>
      <c r="D353" s="11" t="s">
        <v>32</v>
      </c>
      <c r="E353" s="11">
        <v>1</v>
      </c>
      <c r="F353" s="23">
        <v>228</v>
      </c>
      <c r="G353" s="24">
        <v>0.15</v>
      </c>
      <c r="H353" s="23">
        <f t="shared" si="5"/>
        <v>193.79999999999998</v>
      </c>
    </row>
    <row r="354" spans="1:8" x14ac:dyDescent="0.25">
      <c r="A354" s="26" t="s">
        <v>576</v>
      </c>
      <c r="B354" s="11" t="s">
        <v>577</v>
      </c>
      <c r="C354" s="11" t="s">
        <v>1753</v>
      </c>
      <c r="D354" s="11" t="s">
        <v>32</v>
      </c>
      <c r="E354" s="11">
        <v>1</v>
      </c>
      <c r="F354" s="23">
        <v>228</v>
      </c>
      <c r="G354" s="24">
        <v>0.15</v>
      </c>
      <c r="H354" s="23">
        <f t="shared" si="5"/>
        <v>193.79999999999998</v>
      </c>
    </row>
    <row r="355" spans="1:8" x14ac:dyDescent="0.25">
      <c r="A355" s="26" t="s">
        <v>578</v>
      </c>
      <c r="B355" s="11" t="s">
        <v>579</v>
      </c>
      <c r="C355" s="11" t="s">
        <v>1753</v>
      </c>
      <c r="D355" s="11" t="s">
        <v>32</v>
      </c>
      <c r="E355" s="11">
        <v>1</v>
      </c>
      <c r="F355" s="23">
        <v>400</v>
      </c>
      <c r="G355" s="24">
        <v>0.15</v>
      </c>
      <c r="H355" s="23">
        <f t="shared" si="5"/>
        <v>340</v>
      </c>
    </row>
    <row r="356" spans="1:8" x14ac:dyDescent="0.25">
      <c r="A356" s="26" t="s">
        <v>580</v>
      </c>
      <c r="B356" s="11" t="s">
        <v>577</v>
      </c>
      <c r="C356" s="11" t="s">
        <v>1753</v>
      </c>
      <c r="D356" s="11" t="s">
        <v>32</v>
      </c>
      <c r="E356" s="11">
        <v>1</v>
      </c>
      <c r="F356" s="23">
        <v>228</v>
      </c>
      <c r="G356" s="24">
        <v>0.15</v>
      </c>
      <c r="H356" s="23">
        <f t="shared" si="5"/>
        <v>193.79999999999998</v>
      </c>
    </row>
    <row r="357" spans="1:8" x14ac:dyDescent="0.25">
      <c r="A357" s="26" t="s">
        <v>581</v>
      </c>
      <c r="B357" s="11" t="s">
        <v>573</v>
      </c>
      <c r="C357" s="11" t="s">
        <v>1753</v>
      </c>
      <c r="D357" s="11" t="s">
        <v>32</v>
      </c>
      <c r="E357" s="11">
        <v>1</v>
      </c>
      <c r="F357" s="23">
        <v>228</v>
      </c>
      <c r="G357" s="24">
        <v>0.15</v>
      </c>
      <c r="H357" s="23">
        <f t="shared" si="5"/>
        <v>193.79999999999998</v>
      </c>
    </row>
    <row r="358" spans="1:8" x14ac:dyDescent="0.25">
      <c r="A358" s="26" t="s">
        <v>582</v>
      </c>
      <c r="B358" s="11" t="s">
        <v>575</v>
      </c>
      <c r="C358" s="11" t="s">
        <v>1753</v>
      </c>
      <c r="D358" s="11" t="s">
        <v>32</v>
      </c>
      <c r="E358" s="11">
        <v>1</v>
      </c>
      <c r="F358" s="23">
        <v>228</v>
      </c>
      <c r="G358" s="24">
        <v>0.15</v>
      </c>
      <c r="H358" s="23">
        <f t="shared" si="5"/>
        <v>193.79999999999998</v>
      </c>
    </row>
    <row r="359" spans="1:8" x14ac:dyDescent="0.25">
      <c r="A359" s="26" t="s">
        <v>583</v>
      </c>
      <c r="B359" s="11" t="s">
        <v>584</v>
      </c>
      <c r="C359" s="11" t="s">
        <v>1753</v>
      </c>
      <c r="D359" s="11" t="s">
        <v>32</v>
      </c>
      <c r="E359" s="11">
        <v>1</v>
      </c>
      <c r="F359" s="23">
        <v>44</v>
      </c>
      <c r="G359" s="24">
        <v>0.27</v>
      </c>
      <c r="H359" s="23">
        <f t="shared" si="5"/>
        <v>32.119999999999997</v>
      </c>
    </row>
    <row r="360" spans="1:8" x14ac:dyDescent="0.25">
      <c r="A360" s="26" t="s">
        <v>585</v>
      </c>
      <c r="B360" s="11" t="s">
        <v>586</v>
      </c>
      <c r="C360" s="11" t="s">
        <v>1753</v>
      </c>
      <c r="D360" s="11" t="s">
        <v>32</v>
      </c>
      <c r="E360" s="11">
        <v>1</v>
      </c>
      <c r="F360" s="23">
        <v>548</v>
      </c>
      <c r="G360" s="24">
        <v>0.28000000000000003</v>
      </c>
      <c r="H360" s="23">
        <f t="shared" si="5"/>
        <v>394.56</v>
      </c>
    </row>
    <row r="361" spans="1:8" x14ac:dyDescent="0.25">
      <c r="A361" s="26" t="s">
        <v>587</v>
      </c>
      <c r="B361" s="11" t="s">
        <v>588</v>
      </c>
      <c r="C361" s="11" t="s">
        <v>1753</v>
      </c>
      <c r="D361" s="11" t="s">
        <v>32</v>
      </c>
      <c r="E361" s="11">
        <v>1</v>
      </c>
      <c r="F361" s="23">
        <v>653</v>
      </c>
      <c r="G361" s="24">
        <v>0.28000000000000003</v>
      </c>
      <c r="H361" s="23">
        <f t="shared" si="5"/>
        <v>470.15999999999997</v>
      </c>
    </row>
    <row r="362" spans="1:8" x14ac:dyDescent="0.25">
      <c r="A362" s="26" t="s">
        <v>589</v>
      </c>
      <c r="B362" s="11" t="s">
        <v>590</v>
      </c>
      <c r="C362" s="11" t="s">
        <v>1753</v>
      </c>
      <c r="D362" s="11" t="s">
        <v>32</v>
      </c>
      <c r="E362" s="11">
        <v>1</v>
      </c>
      <c r="F362" s="23">
        <v>878</v>
      </c>
      <c r="G362" s="24">
        <v>0.28000000000000003</v>
      </c>
      <c r="H362" s="23">
        <f t="shared" si="5"/>
        <v>632.16</v>
      </c>
    </row>
    <row r="363" spans="1:8" x14ac:dyDescent="0.25">
      <c r="A363" s="26" t="s">
        <v>591</v>
      </c>
      <c r="B363" s="11" t="s">
        <v>592</v>
      </c>
      <c r="C363" s="11" t="s">
        <v>1753</v>
      </c>
      <c r="D363" s="11" t="s">
        <v>32</v>
      </c>
      <c r="E363" s="11">
        <v>1</v>
      </c>
      <c r="F363" s="23">
        <v>31</v>
      </c>
      <c r="G363" s="24">
        <v>0.28000000000000003</v>
      </c>
      <c r="H363" s="23">
        <f t="shared" si="5"/>
        <v>22.32</v>
      </c>
    </row>
    <row r="364" spans="1:8" x14ac:dyDescent="0.25">
      <c r="A364" s="26" t="s">
        <v>593</v>
      </c>
      <c r="B364" s="11" t="s">
        <v>594</v>
      </c>
      <c r="C364" s="11" t="s">
        <v>1753</v>
      </c>
      <c r="D364" s="11" t="s">
        <v>32</v>
      </c>
      <c r="E364" s="11">
        <v>1</v>
      </c>
      <c r="F364" s="23">
        <v>32</v>
      </c>
      <c r="G364" s="24">
        <v>0.28000000000000003</v>
      </c>
      <c r="H364" s="23">
        <f t="shared" si="5"/>
        <v>23.04</v>
      </c>
    </row>
    <row r="365" spans="1:8" x14ac:dyDescent="0.25">
      <c r="A365" s="26" t="s">
        <v>595</v>
      </c>
      <c r="B365" s="11" t="s">
        <v>596</v>
      </c>
      <c r="C365" s="11" t="s">
        <v>1753</v>
      </c>
      <c r="D365" s="11" t="s">
        <v>32</v>
      </c>
      <c r="E365" s="11">
        <v>1</v>
      </c>
      <c r="F365" s="23">
        <v>113</v>
      </c>
      <c r="G365" s="24">
        <v>0.28000000000000003</v>
      </c>
      <c r="H365" s="23">
        <f t="shared" si="5"/>
        <v>81.36</v>
      </c>
    </row>
    <row r="366" spans="1:8" x14ac:dyDescent="0.25">
      <c r="A366" s="26" t="s">
        <v>597</v>
      </c>
      <c r="B366" s="11" t="s">
        <v>598</v>
      </c>
      <c r="C366" s="11" t="s">
        <v>1753</v>
      </c>
      <c r="D366" s="11" t="s">
        <v>32</v>
      </c>
      <c r="E366" s="11">
        <v>1</v>
      </c>
      <c r="F366" s="23">
        <v>112</v>
      </c>
      <c r="G366" s="24">
        <v>0.28000000000000003</v>
      </c>
      <c r="H366" s="23">
        <f t="shared" si="5"/>
        <v>80.64</v>
      </c>
    </row>
    <row r="367" spans="1:8" x14ac:dyDescent="0.25">
      <c r="A367" s="26" t="s">
        <v>599</v>
      </c>
      <c r="B367" s="11" t="s">
        <v>600</v>
      </c>
      <c r="C367" s="11" t="s">
        <v>1753</v>
      </c>
      <c r="D367" s="11" t="s">
        <v>32</v>
      </c>
      <c r="E367" s="11">
        <v>1</v>
      </c>
      <c r="F367" s="23">
        <v>429</v>
      </c>
      <c r="G367" s="24">
        <v>0.28000000000000003</v>
      </c>
      <c r="H367" s="23">
        <f t="shared" si="5"/>
        <v>308.88</v>
      </c>
    </row>
    <row r="368" spans="1:8" x14ac:dyDescent="0.25">
      <c r="A368" s="26" t="s">
        <v>601</v>
      </c>
      <c r="B368" s="11" t="s">
        <v>602</v>
      </c>
      <c r="C368" s="11" t="s">
        <v>1753</v>
      </c>
      <c r="D368" s="11" t="s">
        <v>32</v>
      </c>
      <c r="E368" s="11">
        <v>1</v>
      </c>
      <c r="F368" s="23">
        <v>944</v>
      </c>
      <c r="G368" s="24">
        <v>0.28000000000000003</v>
      </c>
      <c r="H368" s="23">
        <f t="shared" si="5"/>
        <v>679.68</v>
      </c>
    </row>
    <row r="369" spans="1:8" x14ac:dyDescent="0.25">
      <c r="A369" s="26" t="s">
        <v>603</v>
      </c>
      <c r="B369" s="11" t="s">
        <v>604</v>
      </c>
      <c r="C369" s="11" t="s">
        <v>1753</v>
      </c>
      <c r="D369" s="11" t="s">
        <v>32</v>
      </c>
      <c r="E369" s="11">
        <v>1</v>
      </c>
      <c r="F369" s="23">
        <v>1522</v>
      </c>
      <c r="G369" s="24">
        <v>0.28000000000000003</v>
      </c>
      <c r="H369" s="23">
        <f t="shared" si="5"/>
        <v>1095.8399999999999</v>
      </c>
    </row>
    <row r="370" spans="1:8" x14ac:dyDescent="0.25">
      <c r="A370" s="26" t="s">
        <v>605</v>
      </c>
      <c r="B370" s="11" t="s">
        <v>606</v>
      </c>
      <c r="C370" s="11" t="s">
        <v>1753</v>
      </c>
      <c r="D370" s="11" t="s">
        <v>32</v>
      </c>
      <c r="E370" s="11">
        <v>1</v>
      </c>
      <c r="F370" s="23">
        <v>1230</v>
      </c>
      <c r="G370" s="24">
        <v>0.28000000000000003</v>
      </c>
      <c r="H370" s="23">
        <f t="shared" si="5"/>
        <v>885.6</v>
      </c>
    </row>
    <row r="371" spans="1:8" x14ac:dyDescent="0.25">
      <c r="A371" s="26" t="s">
        <v>607</v>
      </c>
      <c r="B371" s="11" t="s">
        <v>608</v>
      </c>
      <c r="C371" s="11" t="s">
        <v>1753</v>
      </c>
      <c r="D371" s="11" t="s">
        <v>32</v>
      </c>
      <c r="E371" s="11">
        <v>1</v>
      </c>
      <c r="F371" s="23">
        <v>549</v>
      </c>
      <c r="G371" s="24">
        <v>0.28000000000000003</v>
      </c>
      <c r="H371" s="23">
        <f t="shared" si="5"/>
        <v>395.28</v>
      </c>
    </row>
    <row r="372" spans="1:8" x14ac:dyDescent="0.25">
      <c r="A372" s="26" t="s">
        <v>609</v>
      </c>
      <c r="B372" s="11" t="s">
        <v>610</v>
      </c>
      <c r="C372" s="11" t="s">
        <v>1753</v>
      </c>
      <c r="D372" s="11" t="s">
        <v>32</v>
      </c>
      <c r="E372" s="11">
        <v>1</v>
      </c>
      <c r="F372" s="23">
        <v>632</v>
      </c>
      <c r="G372" s="24">
        <v>0.28000000000000003</v>
      </c>
      <c r="H372" s="23">
        <f t="shared" si="5"/>
        <v>455.03999999999996</v>
      </c>
    </row>
    <row r="373" spans="1:8" x14ac:dyDescent="0.25">
      <c r="A373" s="26" t="s">
        <v>611</v>
      </c>
      <c r="B373" s="11" t="s">
        <v>612</v>
      </c>
      <c r="C373" s="11" t="s">
        <v>1753</v>
      </c>
      <c r="D373" s="11" t="s">
        <v>32</v>
      </c>
      <c r="E373" s="11">
        <v>1</v>
      </c>
      <c r="F373" s="23">
        <v>1802</v>
      </c>
      <c r="G373" s="24">
        <v>0.28000000000000003</v>
      </c>
      <c r="H373" s="23">
        <f t="shared" si="5"/>
        <v>1297.44</v>
      </c>
    </row>
    <row r="374" spans="1:8" x14ac:dyDescent="0.25">
      <c r="A374" s="26" t="s">
        <v>613</v>
      </c>
      <c r="B374" s="11" t="s">
        <v>614</v>
      </c>
      <c r="C374" s="11" t="s">
        <v>1753</v>
      </c>
      <c r="D374" s="11" t="s">
        <v>32</v>
      </c>
      <c r="E374" s="11">
        <v>1</v>
      </c>
      <c r="F374" s="23">
        <v>205</v>
      </c>
      <c r="G374" s="24">
        <v>0.28000000000000003</v>
      </c>
      <c r="H374" s="23">
        <f t="shared" si="5"/>
        <v>147.6</v>
      </c>
    </row>
    <row r="375" spans="1:8" x14ac:dyDescent="0.25">
      <c r="A375" s="26" t="s">
        <v>615</v>
      </c>
      <c r="B375" s="11" t="s">
        <v>616</v>
      </c>
      <c r="C375" s="11" t="s">
        <v>1753</v>
      </c>
      <c r="D375" s="11" t="s">
        <v>32</v>
      </c>
      <c r="E375" s="11">
        <v>1</v>
      </c>
      <c r="F375" s="23">
        <v>219</v>
      </c>
      <c r="G375" s="24">
        <v>0.28000000000000003</v>
      </c>
      <c r="H375" s="23">
        <f t="shared" si="5"/>
        <v>157.68</v>
      </c>
    </row>
    <row r="376" spans="1:8" x14ac:dyDescent="0.25">
      <c r="A376" s="26" t="s">
        <v>617</v>
      </c>
      <c r="B376" s="11" t="s">
        <v>618</v>
      </c>
      <c r="C376" s="11" t="s">
        <v>1753</v>
      </c>
      <c r="D376" s="11" t="s">
        <v>32</v>
      </c>
      <c r="E376" s="11">
        <v>1</v>
      </c>
      <c r="F376" s="23">
        <v>8.8800000000000008</v>
      </c>
      <c r="G376" s="24">
        <v>0.28000000000000003</v>
      </c>
      <c r="H376" s="23">
        <f t="shared" si="5"/>
        <v>6.3936000000000002</v>
      </c>
    </row>
    <row r="377" spans="1:8" x14ac:dyDescent="0.25">
      <c r="A377" s="26" t="s">
        <v>619</v>
      </c>
      <c r="B377" s="11" t="s">
        <v>620</v>
      </c>
      <c r="C377" s="11" t="s">
        <v>1753</v>
      </c>
      <c r="D377" s="11" t="s">
        <v>32</v>
      </c>
      <c r="E377" s="11">
        <v>1</v>
      </c>
      <c r="F377" s="23">
        <v>448</v>
      </c>
      <c r="G377" s="24">
        <v>0.28000000000000003</v>
      </c>
      <c r="H377" s="23">
        <f t="shared" si="5"/>
        <v>322.56</v>
      </c>
    </row>
    <row r="378" spans="1:8" x14ac:dyDescent="0.25">
      <c r="A378" s="26" t="s">
        <v>621</v>
      </c>
      <c r="B378" s="11" t="s">
        <v>622</v>
      </c>
      <c r="C378" s="11" t="s">
        <v>1753</v>
      </c>
      <c r="D378" s="11" t="s">
        <v>32</v>
      </c>
      <c r="E378" s="11">
        <v>1</v>
      </c>
      <c r="F378" s="23">
        <v>1621</v>
      </c>
      <c r="G378" s="24">
        <v>0.28000000000000003</v>
      </c>
      <c r="H378" s="23">
        <f t="shared" si="5"/>
        <v>1167.1199999999999</v>
      </c>
    </row>
    <row r="379" spans="1:8" x14ac:dyDescent="0.25">
      <c r="A379" s="26" t="s">
        <v>623</v>
      </c>
      <c r="B379" s="11" t="s">
        <v>624</v>
      </c>
      <c r="C379" s="11" t="s">
        <v>1753</v>
      </c>
      <c r="D379" s="11" t="s">
        <v>32</v>
      </c>
      <c r="E379" s="11">
        <v>1</v>
      </c>
      <c r="F379" s="23">
        <v>398</v>
      </c>
      <c r="G379" s="24">
        <v>0.28000000000000003</v>
      </c>
      <c r="H379" s="23">
        <f t="shared" si="5"/>
        <v>286.56</v>
      </c>
    </row>
    <row r="380" spans="1:8" x14ac:dyDescent="0.25">
      <c r="A380" s="26" t="s">
        <v>625</v>
      </c>
      <c r="B380" s="11" t="s">
        <v>626</v>
      </c>
      <c r="C380" s="11" t="s">
        <v>1753</v>
      </c>
      <c r="D380" s="11" t="s">
        <v>32</v>
      </c>
      <c r="E380" s="11">
        <v>1</v>
      </c>
      <c r="F380" s="23">
        <v>1371</v>
      </c>
      <c r="G380" s="24">
        <v>0.28000000000000003</v>
      </c>
      <c r="H380" s="23">
        <f t="shared" si="5"/>
        <v>987.12</v>
      </c>
    </row>
    <row r="381" spans="1:8" x14ac:dyDescent="0.25">
      <c r="A381" s="26" t="s">
        <v>627</v>
      </c>
      <c r="B381" s="11" t="s">
        <v>624</v>
      </c>
      <c r="C381" s="11" t="s">
        <v>1753</v>
      </c>
      <c r="D381" s="11" t="s">
        <v>32</v>
      </c>
      <c r="E381" s="11">
        <v>1</v>
      </c>
      <c r="F381" s="23">
        <v>620</v>
      </c>
      <c r="G381" s="24">
        <v>0.28000000000000003</v>
      </c>
      <c r="H381" s="23">
        <f t="shared" si="5"/>
        <v>446.4</v>
      </c>
    </row>
    <row r="382" spans="1:8" x14ac:dyDescent="0.25">
      <c r="A382" s="26" t="s">
        <v>628</v>
      </c>
      <c r="B382" s="11" t="s">
        <v>629</v>
      </c>
      <c r="C382" s="11" t="s">
        <v>1753</v>
      </c>
      <c r="D382" s="11" t="s">
        <v>32</v>
      </c>
      <c r="E382" s="11">
        <v>1</v>
      </c>
      <c r="F382" s="23">
        <v>445</v>
      </c>
      <c r="G382" s="24">
        <v>0.27</v>
      </c>
      <c r="H382" s="23">
        <f t="shared" si="5"/>
        <v>324.84999999999997</v>
      </c>
    </row>
    <row r="383" spans="1:8" x14ac:dyDescent="0.25">
      <c r="A383" s="26" t="s">
        <v>630</v>
      </c>
      <c r="B383" s="11" t="s">
        <v>631</v>
      </c>
      <c r="C383" s="11" t="s">
        <v>1753</v>
      </c>
      <c r="D383" s="11" t="s">
        <v>32</v>
      </c>
      <c r="E383" s="11">
        <v>1</v>
      </c>
      <c r="F383" s="23">
        <v>494</v>
      </c>
      <c r="G383" s="24">
        <v>0.28000000000000003</v>
      </c>
      <c r="H383" s="23">
        <f t="shared" si="5"/>
        <v>355.68</v>
      </c>
    </row>
    <row r="384" spans="1:8" x14ac:dyDescent="0.25">
      <c r="A384" s="26" t="s">
        <v>632</v>
      </c>
      <c r="B384" s="11" t="s">
        <v>633</v>
      </c>
      <c r="C384" s="11" t="s">
        <v>1753</v>
      </c>
      <c r="D384" s="11" t="s">
        <v>32</v>
      </c>
      <c r="E384" s="11">
        <v>1</v>
      </c>
      <c r="F384" s="23">
        <v>1744</v>
      </c>
      <c r="G384" s="24">
        <v>0.28000000000000003</v>
      </c>
      <c r="H384" s="23">
        <f t="shared" si="5"/>
        <v>1255.68</v>
      </c>
    </row>
    <row r="385" spans="1:8" x14ac:dyDescent="0.25">
      <c r="A385" s="26" t="s">
        <v>634</v>
      </c>
      <c r="B385" s="11" t="s">
        <v>635</v>
      </c>
      <c r="C385" s="11" t="s">
        <v>1753</v>
      </c>
      <c r="D385" s="11" t="s">
        <v>32</v>
      </c>
      <c r="E385" s="11">
        <v>1</v>
      </c>
      <c r="F385" s="23">
        <v>630</v>
      </c>
      <c r="G385" s="24">
        <v>0.27</v>
      </c>
      <c r="H385" s="23">
        <f t="shared" si="5"/>
        <v>459.9</v>
      </c>
    </row>
    <row r="386" spans="1:8" x14ac:dyDescent="0.25">
      <c r="A386" s="26" t="s">
        <v>636</v>
      </c>
      <c r="B386" s="11" t="s">
        <v>637</v>
      </c>
      <c r="C386" s="11" t="s">
        <v>1753</v>
      </c>
      <c r="D386" s="11" t="s">
        <v>32</v>
      </c>
      <c r="E386" s="11">
        <v>1</v>
      </c>
      <c r="F386" s="23">
        <v>775</v>
      </c>
      <c r="G386" s="24">
        <v>0.28000000000000003</v>
      </c>
      <c r="H386" s="23">
        <f t="shared" si="5"/>
        <v>558</v>
      </c>
    </row>
    <row r="387" spans="1:8" x14ac:dyDescent="0.25">
      <c r="A387" s="26" t="s">
        <v>638</v>
      </c>
      <c r="B387" s="11" t="s">
        <v>639</v>
      </c>
      <c r="C387" s="11" t="s">
        <v>1753</v>
      </c>
      <c r="D387" s="11" t="s">
        <v>32</v>
      </c>
      <c r="E387" s="11">
        <v>1</v>
      </c>
      <c r="F387" s="23">
        <v>448</v>
      </c>
      <c r="G387" s="24">
        <v>0.28000000000000003</v>
      </c>
      <c r="H387" s="23">
        <f t="shared" ref="H387:H450" si="6">(1-G387)*F387</f>
        <v>322.56</v>
      </c>
    </row>
    <row r="388" spans="1:8" x14ac:dyDescent="0.25">
      <c r="A388" s="26" t="s">
        <v>640</v>
      </c>
      <c r="B388" s="11" t="s">
        <v>641</v>
      </c>
      <c r="C388" s="11" t="s">
        <v>1753</v>
      </c>
      <c r="D388" s="11" t="s">
        <v>32</v>
      </c>
      <c r="E388" s="11">
        <v>1</v>
      </c>
      <c r="F388" s="23">
        <v>602</v>
      </c>
      <c r="G388" s="24">
        <v>0.28000000000000003</v>
      </c>
      <c r="H388" s="23">
        <f t="shared" si="6"/>
        <v>433.44</v>
      </c>
    </row>
    <row r="389" spans="1:8" x14ac:dyDescent="0.25">
      <c r="A389" s="26" t="s">
        <v>642</v>
      </c>
      <c r="B389" s="11" t="s">
        <v>643</v>
      </c>
      <c r="C389" s="11" t="s">
        <v>1753</v>
      </c>
      <c r="D389" s="11" t="s">
        <v>32</v>
      </c>
      <c r="E389" s="11">
        <v>1</v>
      </c>
      <c r="F389" s="23">
        <v>456</v>
      </c>
      <c r="G389" s="24">
        <v>0.28000000000000003</v>
      </c>
      <c r="H389" s="23">
        <f t="shared" si="6"/>
        <v>328.32</v>
      </c>
    </row>
    <row r="390" spans="1:8" x14ac:dyDescent="0.25">
      <c r="A390" s="26" t="s">
        <v>644</v>
      </c>
      <c r="B390" s="11" t="s">
        <v>645</v>
      </c>
      <c r="C390" s="11" t="e">
        <v>#N/A</v>
      </c>
      <c r="D390" s="11" t="s">
        <v>32</v>
      </c>
      <c r="E390" s="11">
        <v>1</v>
      </c>
      <c r="F390" s="23" t="e">
        <v>#N/A</v>
      </c>
      <c r="G390" s="24">
        <v>0.26</v>
      </c>
      <c r="H390" s="23" t="e">
        <f t="shared" si="6"/>
        <v>#N/A</v>
      </c>
    </row>
    <row r="391" spans="1:8" x14ac:dyDescent="0.25">
      <c r="A391" s="26" t="s">
        <v>646</v>
      </c>
      <c r="B391" s="11" t="s">
        <v>647</v>
      </c>
      <c r="C391" s="11" t="s">
        <v>1753</v>
      </c>
      <c r="D391" s="11" t="s">
        <v>32</v>
      </c>
      <c r="E391" s="11">
        <v>1</v>
      </c>
      <c r="F391" s="23">
        <v>797</v>
      </c>
      <c r="G391" s="24">
        <v>0.28000000000000003</v>
      </c>
      <c r="H391" s="23">
        <f t="shared" si="6"/>
        <v>573.84</v>
      </c>
    </row>
    <row r="392" spans="1:8" x14ac:dyDescent="0.25">
      <c r="A392" s="26" t="s">
        <v>648</v>
      </c>
      <c r="B392" s="11" t="s">
        <v>649</v>
      </c>
      <c r="C392" s="11" t="s">
        <v>1753</v>
      </c>
      <c r="D392" s="11" t="s">
        <v>32</v>
      </c>
      <c r="E392" s="11">
        <v>1</v>
      </c>
      <c r="F392" s="23">
        <v>1791</v>
      </c>
      <c r="G392" s="24">
        <v>0.28000000000000003</v>
      </c>
      <c r="H392" s="23">
        <f t="shared" si="6"/>
        <v>1289.52</v>
      </c>
    </row>
    <row r="393" spans="1:8" x14ac:dyDescent="0.25">
      <c r="A393" s="26" t="s">
        <v>650</v>
      </c>
      <c r="B393" s="11" t="s">
        <v>651</v>
      </c>
      <c r="C393" s="11" t="s">
        <v>1753</v>
      </c>
      <c r="D393" s="11" t="s">
        <v>32</v>
      </c>
      <c r="E393" s="11">
        <v>1</v>
      </c>
      <c r="F393" s="23">
        <v>509</v>
      </c>
      <c r="G393" s="24">
        <v>0.28000000000000003</v>
      </c>
      <c r="H393" s="23">
        <f t="shared" si="6"/>
        <v>366.47999999999996</v>
      </c>
    </row>
    <row r="394" spans="1:8" x14ac:dyDescent="0.25">
      <c r="A394" s="26" t="s">
        <v>652</v>
      </c>
      <c r="B394" s="11" t="s">
        <v>653</v>
      </c>
      <c r="C394" s="11" t="s">
        <v>1753</v>
      </c>
      <c r="D394" s="11" t="s">
        <v>32</v>
      </c>
      <c r="E394" s="11">
        <v>1</v>
      </c>
      <c r="F394" s="23">
        <v>618</v>
      </c>
      <c r="G394" s="24">
        <v>0.28000000000000003</v>
      </c>
      <c r="H394" s="23">
        <f t="shared" si="6"/>
        <v>444.96</v>
      </c>
    </row>
    <row r="395" spans="1:8" x14ac:dyDescent="0.25">
      <c r="A395" s="26" t="s">
        <v>654</v>
      </c>
      <c r="B395" s="11" t="s">
        <v>655</v>
      </c>
      <c r="C395" s="11" t="s">
        <v>1753</v>
      </c>
      <c r="D395" s="11" t="s">
        <v>32</v>
      </c>
      <c r="E395" s="11">
        <v>1</v>
      </c>
      <c r="F395" s="23">
        <v>1666</v>
      </c>
      <c r="G395" s="24">
        <v>0.28000000000000003</v>
      </c>
      <c r="H395" s="23">
        <f t="shared" si="6"/>
        <v>1199.52</v>
      </c>
    </row>
    <row r="396" spans="1:8" x14ac:dyDescent="0.25">
      <c r="A396" s="26" t="s">
        <v>656</v>
      </c>
      <c r="B396" s="11" t="s">
        <v>657</v>
      </c>
      <c r="C396" s="11" t="s">
        <v>1753</v>
      </c>
      <c r="D396" s="11" t="s">
        <v>32</v>
      </c>
      <c r="E396" s="11">
        <v>1</v>
      </c>
      <c r="F396" s="23">
        <v>646</v>
      </c>
      <c r="G396" s="24">
        <v>0.28000000000000003</v>
      </c>
      <c r="H396" s="23">
        <f t="shared" si="6"/>
        <v>465.12</v>
      </c>
    </row>
    <row r="397" spans="1:8" x14ac:dyDescent="0.25">
      <c r="A397" s="26" t="s">
        <v>658</v>
      </c>
      <c r="B397" s="11" t="s">
        <v>659</v>
      </c>
      <c r="C397" s="11" t="s">
        <v>1753</v>
      </c>
      <c r="D397" s="11" t="s">
        <v>32</v>
      </c>
      <c r="E397" s="11">
        <v>1</v>
      </c>
      <c r="F397" s="23">
        <v>459</v>
      </c>
      <c r="G397" s="24">
        <v>0.28000000000000003</v>
      </c>
      <c r="H397" s="23">
        <f t="shared" si="6"/>
        <v>330.47999999999996</v>
      </c>
    </row>
    <row r="398" spans="1:8" x14ac:dyDescent="0.25">
      <c r="A398" s="26" t="s">
        <v>660</v>
      </c>
      <c r="B398" s="11" t="s">
        <v>661</v>
      </c>
      <c r="C398" s="11" t="s">
        <v>1753</v>
      </c>
      <c r="D398" s="11" t="s">
        <v>32</v>
      </c>
      <c r="E398" s="11">
        <v>1</v>
      </c>
      <c r="F398" s="23">
        <v>666</v>
      </c>
      <c r="G398" s="24">
        <v>0.28000000000000003</v>
      </c>
      <c r="H398" s="23">
        <f t="shared" si="6"/>
        <v>479.52</v>
      </c>
    </row>
    <row r="399" spans="1:8" x14ac:dyDescent="0.25">
      <c r="A399" s="26" t="s">
        <v>662</v>
      </c>
      <c r="B399" s="11" t="s">
        <v>663</v>
      </c>
      <c r="C399" s="11" t="s">
        <v>1753</v>
      </c>
      <c r="D399" s="11" t="s">
        <v>32</v>
      </c>
      <c r="E399" s="11">
        <v>1</v>
      </c>
      <c r="F399" s="23">
        <v>749</v>
      </c>
      <c r="G399" s="24">
        <v>0.28000000000000003</v>
      </c>
      <c r="H399" s="23">
        <f t="shared" si="6"/>
        <v>539.28</v>
      </c>
    </row>
    <row r="400" spans="1:8" x14ac:dyDescent="0.25">
      <c r="A400" s="26" t="s">
        <v>664</v>
      </c>
      <c r="B400" s="11" t="s">
        <v>665</v>
      </c>
      <c r="C400" s="11" t="s">
        <v>1753</v>
      </c>
      <c r="D400" s="11" t="s">
        <v>32</v>
      </c>
      <c r="E400" s="11">
        <v>1</v>
      </c>
      <c r="F400" s="23">
        <v>747</v>
      </c>
      <c r="G400" s="24">
        <v>0.28000000000000003</v>
      </c>
      <c r="H400" s="23">
        <f t="shared" si="6"/>
        <v>537.84</v>
      </c>
    </row>
    <row r="401" spans="1:8" x14ac:dyDescent="0.25">
      <c r="A401" s="26" t="s">
        <v>666</v>
      </c>
      <c r="B401" s="11" t="s">
        <v>667</v>
      </c>
      <c r="C401" s="11" t="s">
        <v>1753</v>
      </c>
      <c r="D401" s="11" t="s">
        <v>32</v>
      </c>
      <c r="E401" s="11">
        <v>1</v>
      </c>
      <c r="F401" s="23">
        <v>726</v>
      </c>
      <c r="G401" s="24">
        <v>0.28000000000000003</v>
      </c>
      <c r="H401" s="23">
        <f t="shared" si="6"/>
        <v>522.72</v>
      </c>
    </row>
    <row r="402" spans="1:8" x14ac:dyDescent="0.25">
      <c r="A402" s="26" t="s">
        <v>668</v>
      </c>
      <c r="B402" s="11" t="s">
        <v>669</v>
      </c>
      <c r="C402" s="11" t="s">
        <v>1751</v>
      </c>
      <c r="D402" s="11" t="s">
        <v>32</v>
      </c>
      <c r="E402" s="11">
        <v>1</v>
      </c>
      <c r="F402" s="23">
        <v>480</v>
      </c>
      <c r="G402" s="24">
        <v>0.18</v>
      </c>
      <c r="H402" s="23">
        <f t="shared" si="6"/>
        <v>393.6</v>
      </c>
    </row>
    <row r="403" spans="1:8" x14ac:dyDescent="0.25">
      <c r="A403" s="26" t="s">
        <v>670</v>
      </c>
      <c r="B403" s="11" t="s">
        <v>671</v>
      </c>
      <c r="C403" s="11" t="s">
        <v>1751</v>
      </c>
      <c r="D403" s="11" t="s">
        <v>32</v>
      </c>
      <c r="E403" s="11">
        <v>1</v>
      </c>
      <c r="F403" s="23">
        <v>38</v>
      </c>
      <c r="G403" s="24">
        <v>0.27</v>
      </c>
      <c r="H403" s="23">
        <f t="shared" si="6"/>
        <v>27.74</v>
      </c>
    </row>
    <row r="404" spans="1:8" x14ac:dyDescent="0.25">
      <c r="A404" s="26" t="s">
        <v>672</v>
      </c>
      <c r="B404" s="11" t="s">
        <v>673</v>
      </c>
      <c r="C404" s="11" t="s">
        <v>1751</v>
      </c>
      <c r="D404" s="11" t="s">
        <v>32</v>
      </c>
      <c r="E404" s="11">
        <v>1</v>
      </c>
      <c r="F404" s="23">
        <v>15.66</v>
      </c>
      <c r="G404" s="24">
        <v>0.28000000000000003</v>
      </c>
      <c r="H404" s="23">
        <f t="shared" si="6"/>
        <v>11.2752</v>
      </c>
    </row>
    <row r="405" spans="1:8" x14ac:dyDescent="0.25">
      <c r="A405" s="26" t="s">
        <v>674</v>
      </c>
      <c r="B405" s="11" t="s">
        <v>675</v>
      </c>
      <c r="C405" s="11" t="s">
        <v>1751</v>
      </c>
      <c r="D405" s="11" t="s">
        <v>32</v>
      </c>
      <c r="E405" s="11">
        <v>1</v>
      </c>
      <c r="F405" s="23">
        <v>16.96</v>
      </c>
      <c r="G405" s="24">
        <v>0.28000000000000003</v>
      </c>
      <c r="H405" s="23">
        <f t="shared" si="6"/>
        <v>12.2112</v>
      </c>
    </row>
    <row r="406" spans="1:8" x14ac:dyDescent="0.25">
      <c r="A406" s="26" t="s">
        <v>676</v>
      </c>
      <c r="B406" s="11" t="s">
        <v>677</v>
      </c>
      <c r="C406" s="11" t="s">
        <v>1751</v>
      </c>
      <c r="D406" s="11" t="s">
        <v>32</v>
      </c>
      <c r="E406" s="11">
        <v>1</v>
      </c>
      <c r="F406" s="23">
        <v>18.27</v>
      </c>
      <c r="G406" s="24">
        <v>0.28000000000000003</v>
      </c>
      <c r="H406" s="23">
        <f t="shared" si="6"/>
        <v>13.154399999999999</v>
      </c>
    </row>
    <row r="407" spans="1:8" x14ac:dyDescent="0.25">
      <c r="A407" s="26" t="s">
        <v>678</v>
      </c>
      <c r="B407" s="11" t="s">
        <v>679</v>
      </c>
      <c r="C407" s="11" t="s">
        <v>1751</v>
      </c>
      <c r="D407" s="11" t="s">
        <v>32</v>
      </c>
      <c r="E407" s="11">
        <v>1</v>
      </c>
      <c r="F407" s="23">
        <v>18.27</v>
      </c>
      <c r="G407" s="24">
        <v>0.28000000000000003</v>
      </c>
      <c r="H407" s="23">
        <f t="shared" si="6"/>
        <v>13.154399999999999</v>
      </c>
    </row>
    <row r="408" spans="1:8" x14ac:dyDescent="0.25">
      <c r="A408" s="26" t="s">
        <v>680</v>
      </c>
      <c r="B408" s="11" t="s">
        <v>681</v>
      </c>
      <c r="C408" s="11" t="s">
        <v>1751</v>
      </c>
      <c r="D408" s="11" t="s">
        <v>32</v>
      </c>
      <c r="E408" s="11">
        <v>1</v>
      </c>
      <c r="F408" s="23">
        <v>24</v>
      </c>
      <c r="G408" s="24">
        <v>0.28000000000000003</v>
      </c>
      <c r="H408" s="23">
        <f t="shared" si="6"/>
        <v>17.28</v>
      </c>
    </row>
    <row r="409" spans="1:8" x14ac:dyDescent="0.25">
      <c r="A409" s="26" t="s">
        <v>682</v>
      </c>
      <c r="B409" s="11" t="s">
        <v>683</v>
      </c>
      <c r="C409" s="11" t="s">
        <v>1751</v>
      </c>
      <c r="D409" s="11" t="s">
        <v>32</v>
      </c>
      <c r="E409" s="11">
        <v>1</v>
      </c>
      <c r="F409" s="23">
        <v>554</v>
      </c>
      <c r="G409" s="24">
        <v>0.28000000000000003</v>
      </c>
      <c r="H409" s="23">
        <f t="shared" si="6"/>
        <v>398.88</v>
      </c>
    </row>
    <row r="410" spans="1:8" x14ac:dyDescent="0.25">
      <c r="A410" s="26" t="s">
        <v>684</v>
      </c>
      <c r="B410" s="11" t="s">
        <v>685</v>
      </c>
      <c r="C410" s="11" t="s">
        <v>1751</v>
      </c>
      <c r="D410" s="11" t="s">
        <v>32</v>
      </c>
      <c r="E410" s="11">
        <v>1</v>
      </c>
      <c r="F410" s="23">
        <v>436</v>
      </c>
      <c r="G410" s="24">
        <v>0.28000000000000003</v>
      </c>
      <c r="H410" s="23">
        <f t="shared" si="6"/>
        <v>313.92</v>
      </c>
    </row>
    <row r="411" spans="1:8" x14ac:dyDescent="0.25">
      <c r="A411" s="26" t="s">
        <v>686</v>
      </c>
      <c r="B411" s="11" t="s">
        <v>687</v>
      </c>
      <c r="C411" s="11" t="s">
        <v>1751</v>
      </c>
      <c r="D411" s="11" t="s">
        <v>32</v>
      </c>
      <c r="E411" s="11">
        <v>1</v>
      </c>
      <c r="F411" s="23">
        <v>484</v>
      </c>
      <c r="G411" s="24">
        <v>0.28000000000000003</v>
      </c>
      <c r="H411" s="23">
        <f t="shared" si="6"/>
        <v>348.47999999999996</v>
      </c>
    </row>
    <row r="412" spans="1:8" x14ac:dyDescent="0.25">
      <c r="A412" s="26" t="s">
        <v>688</v>
      </c>
      <c r="B412" s="11" t="s">
        <v>689</v>
      </c>
      <c r="C412" s="11" t="s">
        <v>1751</v>
      </c>
      <c r="D412" s="11" t="s">
        <v>32</v>
      </c>
      <c r="E412" s="11">
        <v>1</v>
      </c>
      <c r="F412" s="23">
        <v>449</v>
      </c>
      <c r="G412" s="24">
        <v>0.28000000000000003</v>
      </c>
      <c r="H412" s="23">
        <f t="shared" si="6"/>
        <v>323.27999999999997</v>
      </c>
    </row>
    <row r="413" spans="1:8" x14ac:dyDescent="0.25">
      <c r="A413" s="26" t="s">
        <v>690</v>
      </c>
      <c r="B413" s="11" t="s">
        <v>691</v>
      </c>
      <c r="C413" s="11" t="s">
        <v>1751</v>
      </c>
      <c r="D413" s="11" t="s">
        <v>32</v>
      </c>
      <c r="E413" s="11">
        <v>1</v>
      </c>
      <c r="F413" s="23">
        <v>483</v>
      </c>
      <c r="G413" s="24">
        <v>0.28000000000000003</v>
      </c>
      <c r="H413" s="23">
        <f t="shared" si="6"/>
        <v>347.76</v>
      </c>
    </row>
    <row r="414" spans="1:8" x14ac:dyDescent="0.25">
      <c r="A414" s="26" t="s">
        <v>692</v>
      </c>
      <c r="B414" s="11" t="s">
        <v>693</v>
      </c>
      <c r="C414" s="11" t="s">
        <v>1751</v>
      </c>
      <c r="D414" s="11" t="s">
        <v>32</v>
      </c>
      <c r="E414" s="11">
        <v>1</v>
      </c>
      <c r="F414" s="23">
        <v>548</v>
      </c>
      <c r="G414" s="24">
        <v>0.28000000000000003</v>
      </c>
      <c r="H414" s="23">
        <f t="shared" si="6"/>
        <v>394.56</v>
      </c>
    </row>
    <row r="415" spans="1:8" x14ac:dyDescent="0.25">
      <c r="A415" s="26" t="s">
        <v>694</v>
      </c>
      <c r="B415" s="11" t="s">
        <v>695</v>
      </c>
      <c r="C415" s="11" t="s">
        <v>1751</v>
      </c>
      <c r="D415" s="11" t="s">
        <v>32</v>
      </c>
      <c r="E415" s="11">
        <v>1</v>
      </c>
      <c r="F415" s="23">
        <v>307</v>
      </c>
      <c r="G415" s="24">
        <v>0.28000000000000003</v>
      </c>
      <c r="H415" s="23">
        <f t="shared" si="6"/>
        <v>221.04</v>
      </c>
    </row>
    <row r="416" spans="1:8" x14ac:dyDescent="0.25">
      <c r="A416" s="26" t="s">
        <v>696</v>
      </c>
      <c r="B416" s="11" t="s">
        <v>697</v>
      </c>
      <c r="C416" s="11" t="s">
        <v>1751</v>
      </c>
      <c r="D416" s="11" t="s">
        <v>32</v>
      </c>
      <c r="E416" s="11">
        <v>1</v>
      </c>
      <c r="F416" s="23">
        <v>377</v>
      </c>
      <c r="G416" s="24">
        <v>0.27</v>
      </c>
      <c r="H416" s="23">
        <f t="shared" si="6"/>
        <v>275.20999999999998</v>
      </c>
    </row>
    <row r="417" spans="1:8" x14ac:dyDescent="0.25">
      <c r="A417" s="26" t="s">
        <v>698</v>
      </c>
      <c r="B417" s="11" t="s">
        <v>699</v>
      </c>
      <c r="C417" s="11" t="s">
        <v>1751</v>
      </c>
      <c r="D417" s="11" t="s">
        <v>32</v>
      </c>
      <c r="E417" s="11">
        <v>1</v>
      </c>
      <c r="F417" s="23">
        <v>676</v>
      </c>
      <c r="G417" s="24">
        <v>0.28000000000000003</v>
      </c>
      <c r="H417" s="23">
        <f t="shared" si="6"/>
        <v>486.71999999999997</v>
      </c>
    </row>
    <row r="418" spans="1:8" x14ac:dyDescent="0.25">
      <c r="A418" s="26" t="s">
        <v>700</v>
      </c>
      <c r="B418" s="11" t="s">
        <v>701</v>
      </c>
      <c r="C418" s="11" t="s">
        <v>1751</v>
      </c>
      <c r="D418" s="11" t="s">
        <v>32</v>
      </c>
      <c r="E418" s="11">
        <v>1</v>
      </c>
      <c r="F418" s="23">
        <v>740</v>
      </c>
      <c r="G418" s="24">
        <v>0.28000000000000003</v>
      </c>
      <c r="H418" s="23">
        <f t="shared" si="6"/>
        <v>532.79999999999995</v>
      </c>
    </row>
    <row r="419" spans="1:8" x14ac:dyDescent="0.25">
      <c r="A419" s="26" t="s">
        <v>702</v>
      </c>
      <c r="B419" s="11" t="s">
        <v>703</v>
      </c>
      <c r="C419" s="11" t="s">
        <v>1751</v>
      </c>
      <c r="D419" s="11" t="s">
        <v>32</v>
      </c>
      <c r="E419" s="11">
        <v>1</v>
      </c>
      <c r="F419" s="23">
        <v>676</v>
      </c>
      <c r="G419" s="24">
        <v>0.28000000000000003</v>
      </c>
      <c r="H419" s="23">
        <f t="shared" si="6"/>
        <v>486.71999999999997</v>
      </c>
    </row>
    <row r="420" spans="1:8" x14ac:dyDescent="0.25">
      <c r="A420" s="26" t="s">
        <v>704</v>
      </c>
      <c r="B420" s="11" t="s">
        <v>705</v>
      </c>
      <c r="C420" s="11" t="s">
        <v>1751</v>
      </c>
      <c r="D420" s="11" t="s">
        <v>32</v>
      </c>
      <c r="E420" s="11">
        <v>1</v>
      </c>
      <c r="F420" s="23">
        <v>1511</v>
      </c>
      <c r="G420" s="24">
        <v>0.28000000000000003</v>
      </c>
      <c r="H420" s="23">
        <f t="shared" si="6"/>
        <v>1087.92</v>
      </c>
    </row>
    <row r="421" spans="1:8" x14ac:dyDescent="0.25">
      <c r="A421" s="26" t="s">
        <v>706</v>
      </c>
      <c r="B421" s="11" t="s">
        <v>707</v>
      </c>
      <c r="C421" s="11" t="s">
        <v>1751</v>
      </c>
      <c r="D421" s="11" t="s">
        <v>32</v>
      </c>
      <c r="E421" s="11">
        <v>1</v>
      </c>
      <c r="F421" s="23">
        <v>1511</v>
      </c>
      <c r="G421" s="24">
        <v>0.28000000000000003</v>
      </c>
      <c r="H421" s="23">
        <f t="shared" si="6"/>
        <v>1087.92</v>
      </c>
    </row>
    <row r="422" spans="1:8" x14ac:dyDescent="0.25">
      <c r="A422" s="26" t="s">
        <v>708</v>
      </c>
      <c r="B422" s="11" t="s">
        <v>709</v>
      </c>
      <c r="C422" s="11" t="s">
        <v>1751</v>
      </c>
      <c r="D422" s="11" t="s">
        <v>32</v>
      </c>
      <c r="E422" s="11">
        <v>1</v>
      </c>
      <c r="F422" s="23">
        <v>1085</v>
      </c>
      <c r="G422" s="24">
        <v>0.28000000000000003</v>
      </c>
      <c r="H422" s="23">
        <f t="shared" si="6"/>
        <v>781.19999999999993</v>
      </c>
    </row>
    <row r="423" spans="1:8" x14ac:dyDescent="0.25">
      <c r="A423" s="26" t="s">
        <v>710</v>
      </c>
      <c r="B423" s="11" t="s">
        <v>711</v>
      </c>
      <c r="C423" s="11" t="s">
        <v>1751</v>
      </c>
      <c r="D423" s="11" t="s">
        <v>32</v>
      </c>
      <c r="E423" s="11">
        <v>1</v>
      </c>
      <c r="F423" s="23">
        <v>510</v>
      </c>
      <c r="G423" s="24">
        <v>0.28000000000000003</v>
      </c>
      <c r="H423" s="23">
        <f t="shared" si="6"/>
        <v>367.2</v>
      </c>
    </row>
    <row r="424" spans="1:8" x14ac:dyDescent="0.25">
      <c r="A424" s="26" t="s">
        <v>712</v>
      </c>
      <c r="B424" s="11" t="s">
        <v>713</v>
      </c>
      <c r="C424" s="11" t="s">
        <v>1751</v>
      </c>
      <c r="D424" s="11" t="s">
        <v>32</v>
      </c>
      <c r="E424" s="11">
        <v>1</v>
      </c>
      <c r="F424" s="23">
        <v>1085</v>
      </c>
      <c r="G424" s="24">
        <v>0.28000000000000003</v>
      </c>
      <c r="H424" s="23">
        <f t="shared" si="6"/>
        <v>781.19999999999993</v>
      </c>
    </row>
    <row r="425" spans="1:8" x14ac:dyDescent="0.25">
      <c r="A425" s="26" t="s">
        <v>714</v>
      </c>
      <c r="B425" s="11" t="s">
        <v>715</v>
      </c>
      <c r="C425" s="11" t="s">
        <v>1751</v>
      </c>
      <c r="D425" s="11" t="s">
        <v>32</v>
      </c>
      <c r="E425" s="11">
        <v>1</v>
      </c>
      <c r="F425" s="23">
        <v>100</v>
      </c>
      <c r="G425" s="24">
        <v>0.27</v>
      </c>
      <c r="H425" s="23">
        <f t="shared" si="6"/>
        <v>73</v>
      </c>
    </row>
    <row r="426" spans="1:8" x14ac:dyDescent="0.25">
      <c r="A426" s="26" t="s">
        <v>716</v>
      </c>
      <c r="B426" s="11" t="s">
        <v>717</v>
      </c>
      <c r="C426" s="11" t="s">
        <v>1751</v>
      </c>
      <c r="D426" s="11" t="s">
        <v>32</v>
      </c>
      <c r="E426" s="11">
        <v>1</v>
      </c>
      <c r="F426" s="23">
        <v>95</v>
      </c>
      <c r="G426" s="24">
        <v>0.27</v>
      </c>
      <c r="H426" s="23">
        <f t="shared" si="6"/>
        <v>69.349999999999994</v>
      </c>
    </row>
    <row r="427" spans="1:8" x14ac:dyDescent="0.25">
      <c r="A427" s="26" t="s">
        <v>718</v>
      </c>
      <c r="B427" s="11" t="s">
        <v>719</v>
      </c>
      <c r="C427" s="11" t="s">
        <v>1751</v>
      </c>
      <c r="D427" s="11" t="s">
        <v>32</v>
      </c>
      <c r="E427" s="11">
        <v>1</v>
      </c>
      <c r="F427" s="23">
        <v>564</v>
      </c>
      <c r="G427" s="24">
        <v>0.27</v>
      </c>
      <c r="H427" s="23">
        <f t="shared" si="6"/>
        <v>411.71999999999997</v>
      </c>
    </row>
    <row r="428" spans="1:8" x14ac:dyDescent="0.25">
      <c r="A428" s="26" t="s">
        <v>720</v>
      </c>
      <c r="B428" s="11" t="s">
        <v>721</v>
      </c>
      <c r="C428" s="11" t="s">
        <v>1751</v>
      </c>
      <c r="D428" s="11" t="s">
        <v>32</v>
      </c>
      <c r="E428" s="11">
        <v>1</v>
      </c>
      <c r="F428" s="23">
        <v>60</v>
      </c>
      <c r="G428" s="24">
        <v>0.28000000000000003</v>
      </c>
      <c r="H428" s="23">
        <f t="shared" si="6"/>
        <v>43.199999999999996</v>
      </c>
    </row>
    <row r="429" spans="1:8" x14ac:dyDescent="0.25">
      <c r="A429" s="26" t="s">
        <v>722</v>
      </c>
      <c r="B429" s="11" t="s">
        <v>723</v>
      </c>
      <c r="C429" s="11" t="s">
        <v>1751</v>
      </c>
      <c r="D429" s="11" t="s">
        <v>32</v>
      </c>
      <c r="E429" s="11">
        <v>1</v>
      </c>
      <c r="F429" s="23">
        <v>165</v>
      </c>
      <c r="G429" s="24">
        <v>0.27</v>
      </c>
      <c r="H429" s="23">
        <f t="shared" si="6"/>
        <v>120.45</v>
      </c>
    </row>
    <row r="430" spans="1:8" x14ac:dyDescent="0.25">
      <c r="A430" s="26" t="s">
        <v>724</v>
      </c>
      <c r="B430" s="11" t="s">
        <v>725</v>
      </c>
      <c r="C430" s="11" t="s">
        <v>1751</v>
      </c>
      <c r="D430" s="11" t="s">
        <v>32</v>
      </c>
      <c r="E430" s="11">
        <v>1</v>
      </c>
      <c r="F430" s="23">
        <v>165</v>
      </c>
      <c r="G430" s="24">
        <v>0.27</v>
      </c>
      <c r="H430" s="23">
        <f t="shared" si="6"/>
        <v>120.45</v>
      </c>
    </row>
    <row r="431" spans="1:8" x14ac:dyDescent="0.25">
      <c r="A431" s="26" t="s">
        <v>726</v>
      </c>
      <c r="B431" s="11" t="s">
        <v>727</v>
      </c>
      <c r="C431" s="11" t="s">
        <v>1751</v>
      </c>
      <c r="D431" s="11" t="s">
        <v>32</v>
      </c>
      <c r="E431" s="11">
        <v>1</v>
      </c>
      <c r="F431" s="23">
        <v>63</v>
      </c>
      <c r="G431" s="24">
        <v>0.28000000000000003</v>
      </c>
      <c r="H431" s="23">
        <f t="shared" si="6"/>
        <v>45.36</v>
      </c>
    </row>
    <row r="432" spans="1:8" x14ac:dyDescent="0.25">
      <c r="A432" s="26" t="s">
        <v>728</v>
      </c>
      <c r="B432" s="11" t="s">
        <v>729</v>
      </c>
      <c r="C432" s="11" t="s">
        <v>1751</v>
      </c>
      <c r="D432" s="11" t="s">
        <v>32</v>
      </c>
      <c r="E432" s="11">
        <v>1</v>
      </c>
      <c r="F432" s="23">
        <v>52</v>
      </c>
      <c r="G432" s="24">
        <v>0.28000000000000003</v>
      </c>
      <c r="H432" s="23">
        <f t="shared" si="6"/>
        <v>37.44</v>
      </c>
    </row>
    <row r="433" spans="1:8" x14ac:dyDescent="0.25">
      <c r="A433" s="26" t="s">
        <v>730</v>
      </c>
      <c r="B433" s="11" t="s">
        <v>731</v>
      </c>
      <c r="C433" s="11" t="s">
        <v>1751</v>
      </c>
      <c r="D433" s="11" t="s">
        <v>32</v>
      </c>
      <c r="E433" s="11">
        <v>1</v>
      </c>
      <c r="F433" s="23">
        <v>63</v>
      </c>
      <c r="G433" s="24">
        <v>0.28000000000000003</v>
      </c>
      <c r="H433" s="23">
        <f t="shared" si="6"/>
        <v>45.36</v>
      </c>
    </row>
    <row r="434" spans="1:8" x14ac:dyDescent="0.25">
      <c r="A434" s="26" t="s">
        <v>732</v>
      </c>
      <c r="B434" s="11" t="s">
        <v>733</v>
      </c>
      <c r="C434" s="11" t="s">
        <v>1751</v>
      </c>
      <c r="D434" s="11" t="s">
        <v>32</v>
      </c>
      <c r="E434" s="11">
        <v>1</v>
      </c>
      <c r="F434" s="23">
        <v>1209</v>
      </c>
      <c r="G434" s="24">
        <v>0.28000000000000003</v>
      </c>
      <c r="H434" s="23">
        <f t="shared" si="6"/>
        <v>870.48</v>
      </c>
    </row>
    <row r="435" spans="1:8" x14ac:dyDescent="0.25">
      <c r="A435" s="26" t="s">
        <v>734</v>
      </c>
      <c r="B435" s="11" t="s">
        <v>735</v>
      </c>
      <c r="C435" s="11" t="s">
        <v>1751</v>
      </c>
      <c r="D435" s="11" t="s">
        <v>32</v>
      </c>
      <c r="E435" s="11">
        <v>1</v>
      </c>
      <c r="F435" s="23">
        <v>936</v>
      </c>
      <c r="G435" s="24">
        <v>0.28000000000000003</v>
      </c>
      <c r="H435" s="23">
        <f t="shared" si="6"/>
        <v>673.92</v>
      </c>
    </row>
    <row r="436" spans="1:8" x14ac:dyDescent="0.25">
      <c r="A436" s="26" t="s">
        <v>736</v>
      </c>
      <c r="B436" s="11" t="s">
        <v>737</v>
      </c>
      <c r="C436" s="11" t="s">
        <v>1751</v>
      </c>
      <c r="D436" s="11" t="s">
        <v>32</v>
      </c>
      <c r="E436" s="11">
        <v>1</v>
      </c>
      <c r="F436" s="23">
        <v>306</v>
      </c>
      <c r="G436" s="24">
        <v>0.28000000000000003</v>
      </c>
      <c r="H436" s="23">
        <f t="shared" si="6"/>
        <v>220.32</v>
      </c>
    </row>
    <row r="437" spans="1:8" x14ac:dyDescent="0.25">
      <c r="A437" s="26" t="s">
        <v>738</v>
      </c>
      <c r="B437" s="11" t="s">
        <v>739</v>
      </c>
      <c r="C437" s="11" t="s">
        <v>1751</v>
      </c>
      <c r="D437" s="11" t="s">
        <v>32</v>
      </c>
      <c r="E437" s="11">
        <v>1</v>
      </c>
      <c r="F437" s="23">
        <v>374</v>
      </c>
      <c r="G437" s="24">
        <v>0.28000000000000003</v>
      </c>
      <c r="H437" s="23">
        <f t="shared" si="6"/>
        <v>269.27999999999997</v>
      </c>
    </row>
    <row r="438" spans="1:8" x14ac:dyDescent="0.25">
      <c r="A438" s="26" t="s">
        <v>740</v>
      </c>
      <c r="B438" s="11" t="s">
        <v>741</v>
      </c>
      <c r="C438" s="11" t="s">
        <v>1751</v>
      </c>
      <c r="D438" s="11" t="s">
        <v>32</v>
      </c>
      <c r="E438" s="11">
        <v>1</v>
      </c>
      <c r="F438" s="23">
        <v>632</v>
      </c>
      <c r="G438" s="24">
        <v>0.28000000000000003</v>
      </c>
      <c r="H438" s="23">
        <f t="shared" si="6"/>
        <v>455.03999999999996</v>
      </c>
    </row>
    <row r="439" spans="1:8" x14ac:dyDescent="0.25">
      <c r="A439" s="26" t="s">
        <v>742</v>
      </c>
      <c r="B439" s="11" t="s">
        <v>743</v>
      </c>
      <c r="C439" s="11" t="s">
        <v>1751</v>
      </c>
      <c r="D439" s="11" t="s">
        <v>32</v>
      </c>
      <c r="E439" s="11">
        <v>1</v>
      </c>
      <c r="F439" s="23">
        <v>375</v>
      </c>
      <c r="G439" s="24">
        <v>0.28000000000000003</v>
      </c>
      <c r="H439" s="23">
        <f t="shared" si="6"/>
        <v>270</v>
      </c>
    </row>
    <row r="440" spans="1:8" x14ac:dyDescent="0.25">
      <c r="A440" s="26" t="s">
        <v>744</v>
      </c>
      <c r="B440" s="11" t="s">
        <v>745</v>
      </c>
      <c r="C440" s="11" t="s">
        <v>1751</v>
      </c>
      <c r="D440" s="11" t="s">
        <v>32</v>
      </c>
      <c r="E440" s="11">
        <v>1</v>
      </c>
      <c r="F440" s="23">
        <v>587</v>
      </c>
      <c r="G440" s="24">
        <v>0.28000000000000003</v>
      </c>
      <c r="H440" s="23">
        <f t="shared" si="6"/>
        <v>422.64</v>
      </c>
    </row>
    <row r="441" spans="1:8" x14ac:dyDescent="0.25">
      <c r="A441" s="26" t="s">
        <v>746</v>
      </c>
      <c r="B441" s="11" t="s">
        <v>747</v>
      </c>
      <c r="C441" s="11" t="s">
        <v>1751</v>
      </c>
      <c r="D441" s="11" t="s">
        <v>32</v>
      </c>
      <c r="E441" s="11">
        <v>1</v>
      </c>
      <c r="F441" s="23">
        <v>1079</v>
      </c>
      <c r="G441" s="24">
        <v>0.28000000000000003</v>
      </c>
      <c r="H441" s="23">
        <f t="shared" si="6"/>
        <v>776.88</v>
      </c>
    </row>
    <row r="442" spans="1:8" x14ac:dyDescent="0.25">
      <c r="A442" s="26" t="s">
        <v>748</v>
      </c>
      <c r="B442" s="11" t="s">
        <v>749</v>
      </c>
      <c r="C442" s="11" t="s">
        <v>1751</v>
      </c>
      <c r="D442" s="11" t="s">
        <v>32</v>
      </c>
      <c r="E442" s="11">
        <v>1</v>
      </c>
      <c r="F442" s="23">
        <v>587</v>
      </c>
      <c r="G442" s="24">
        <v>0.28000000000000003</v>
      </c>
      <c r="H442" s="23">
        <f t="shared" si="6"/>
        <v>422.64</v>
      </c>
    </row>
    <row r="443" spans="1:8" x14ac:dyDescent="0.25">
      <c r="A443" s="26" t="s">
        <v>750</v>
      </c>
      <c r="B443" s="11" t="s">
        <v>751</v>
      </c>
      <c r="C443" s="11" t="s">
        <v>1751</v>
      </c>
      <c r="D443" s="11" t="s">
        <v>32</v>
      </c>
      <c r="E443" s="11">
        <v>1</v>
      </c>
      <c r="F443" s="23">
        <v>1079</v>
      </c>
      <c r="G443" s="24">
        <v>0.28000000000000003</v>
      </c>
      <c r="H443" s="23">
        <f t="shared" si="6"/>
        <v>776.88</v>
      </c>
    </row>
    <row r="444" spans="1:8" x14ac:dyDescent="0.25">
      <c r="A444" s="26" t="s">
        <v>752</v>
      </c>
      <c r="B444" s="11" t="s">
        <v>753</v>
      </c>
      <c r="C444" s="11" t="s">
        <v>1751</v>
      </c>
      <c r="D444" s="11" t="s">
        <v>32</v>
      </c>
      <c r="E444" s="11">
        <v>1</v>
      </c>
      <c r="F444" s="23">
        <v>1317</v>
      </c>
      <c r="G444" s="24">
        <v>0.28000000000000003</v>
      </c>
      <c r="H444" s="23">
        <f t="shared" si="6"/>
        <v>948.24</v>
      </c>
    </row>
    <row r="445" spans="1:8" x14ac:dyDescent="0.25">
      <c r="A445" s="26" t="s">
        <v>754</v>
      </c>
      <c r="B445" s="11" t="s">
        <v>755</v>
      </c>
      <c r="C445" s="11" t="s">
        <v>1751</v>
      </c>
      <c r="D445" s="11" t="s">
        <v>32</v>
      </c>
      <c r="E445" s="11">
        <v>1</v>
      </c>
      <c r="F445" s="23">
        <v>1802</v>
      </c>
      <c r="G445" s="24">
        <v>0.28000000000000003</v>
      </c>
      <c r="H445" s="23">
        <f t="shared" si="6"/>
        <v>1297.44</v>
      </c>
    </row>
    <row r="446" spans="1:8" x14ac:dyDescent="0.25">
      <c r="A446" s="26" t="s">
        <v>756</v>
      </c>
      <c r="B446" s="11" t="s">
        <v>757</v>
      </c>
      <c r="C446" s="11" t="s">
        <v>1751</v>
      </c>
      <c r="D446" s="11" t="s">
        <v>32</v>
      </c>
      <c r="E446" s="11">
        <v>1</v>
      </c>
      <c r="F446" s="23">
        <v>1317</v>
      </c>
      <c r="G446" s="24">
        <v>0.28000000000000003</v>
      </c>
      <c r="H446" s="23">
        <f t="shared" si="6"/>
        <v>948.24</v>
      </c>
    </row>
    <row r="447" spans="1:8" x14ac:dyDescent="0.25">
      <c r="A447" s="26" t="s">
        <v>758</v>
      </c>
      <c r="B447" s="11" t="s">
        <v>759</v>
      </c>
      <c r="C447" s="11" t="s">
        <v>1751</v>
      </c>
      <c r="D447" s="11" t="s">
        <v>32</v>
      </c>
      <c r="E447" s="11">
        <v>1</v>
      </c>
      <c r="F447" s="23">
        <v>85</v>
      </c>
      <c r="G447" s="24">
        <v>0.28000000000000003</v>
      </c>
      <c r="H447" s="23">
        <f t="shared" si="6"/>
        <v>61.199999999999996</v>
      </c>
    </row>
    <row r="448" spans="1:8" x14ac:dyDescent="0.25">
      <c r="A448" s="26" t="s">
        <v>760</v>
      </c>
      <c r="B448" s="11" t="s">
        <v>761</v>
      </c>
      <c r="C448" s="11" t="s">
        <v>1751</v>
      </c>
      <c r="D448" s="11" t="s">
        <v>32</v>
      </c>
      <c r="E448" s="11">
        <v>1</v>
      </c>
      <c r="F448" s="23">
        <v>85</v>
      </c>
      <c r="G448" s="24">
        <v>0.28000000000000003</v>
      </c>
      <c r="H448" s="23">
        <f t="shared" si="6"/>
        <v>61.199999999999996</v>
      </c>
    </row>
    <row r="449" spans="1:8" x14ac:dyDescent="0.25">
      <c r="A449" s="26" t="s">
        <v>762</v>
      </c>
      <c r="B449" s="11" t="s">
        <v>763</v>
      </c>
      <c r="C449" s="11" t="s">
        <v>1751</v>
      </c>
      <c r="D449" s="11" t="s">
        <v>32</v>
      </c>
      <c r="E449" s="11">
        <v>1</v>
      </c>
      <c r="F449" s="23">
        <v>681</v>
      </c>
      <c r="G449" s="24">
        <v>0.28000000000000003</v>
      </c>
      <c r="H449" s="23">
        <f t="shared" si="6"/>
        <v>490.32</v>
      </c>
    </row>
    <row r="450" spans="1:8" x14ac:dyDescent="0.25">
      <c r="A450" s="26" t="s">
        <v>764</v>
      </c>
      <c r="B450" s="11" t="s">
        <v>765</v>
      </c>
      <c r="C450" s="11" t="s">
        <v>1751</v>
      </c>
      <c r="D450" s="11" t="s">
        <v>32</v>
      </c>
      <c r="E450" s="11">
        <v>1</v>
      </c>
      <c r="F450" s="23">
        <v>681</v>
      </c>
      <c r="G450" s="24">
        <v>0.28000000000000003</v>
      </c>
      <c r="H450" s="23">
        <f t="shared" si="6"/>
        <v>490.32</v>
      </c>
    </row>
    <row r="451" spans="1:8" x14ac:dyDescent="0.25">
      <c r="A451" s="26" t="s">
        <v>766</v>
      </c>
      <c r="B451" s="11" t="s">
        <v>767</v>
      </c>
      <c r="C451" s="11" t="s">
        <v>1712</v>
      </c>
      <c r="D451" s="11" t="s">
        <v>32</v>
      </c>
      <c r="E451" s="11">
        <v>1</v>
      </c>
      <c r="F451" s="23">
        <v>666</v>
      </c>
      <c r="G451" s="24">
        <v>0.13</v>
      </c>
      <c r="H451" s="23">
        <f t="shared" ref="H451:H514" si="7">(1-G451)*F451</f>
        <v>579.41999999999996</v>
      </c>
    </row>
    <row r="452" spans="1:8" x14ac:dyDescent="0.25">
      <c r="A452" s="26" t="s">
        <v>1639</v>
      </c>
      <c r="B452" s="11" t="s">
        <v>768</v>
      </c>
      <c r="C452" s="11" t="s">
        <v>1712</v>
      </c>
      <c r="D452" s="11" t="s">
        <v>32</v>
      </c>
      <c r="E452" s="11">
        <v>1</v>
      </c>
      <c r="F452" s="23">
        <v>2246</v>
      </c>
      <c r="G452" s="24">
        <v>0.13</v>
      </c>
      <c r="H452" s="23">
        <f t="shared" si="7"/>
        <v>1954.02</v>
      </c>
    </row>
    <row r="453" spans="1:8" x14ac:dyDescent="0.25">
      <c r="A453" s="26" t="s">
        <v>1640</v>
      </c>
      <c r="B453" s="11" t="s">
        <v>769</v>
      </c>
      <c r="C453" s="11" t="s">
        <v>1712</v>
      </c>
      <c r="D453" s="11" t="s">
        <v>32</v>
      </c>
      <c r="E453" s="11">
        <v>1</v>
      </c>
      <c r="F453" s="23">
        <v>16242</v>
      </c>
      <c r="G453" s="24">
        <v>0.13</v>
      </c>
      <c r="H453" s="23">
        <f t="shared" si="7"/>
        <v>14130.539999999999</v>
      </c>
    </row>
    <row r="454" spans="1:8" x14ac:dyDescent="0.25">
      <c r="A454" s="26" t="s">
        <v>1641</v>
      </c>
      <c r="B454" s="11" t="s">
        <v>770</v>
      </c>
      <c r="C454" s="11" t="s">
        <v>1712</v>
      </c>
      <c r="D454" s="11" t="s">
        <v>32</v>
      </c>
      <c r="E454" s="11">
        <v>1</v>
      </c>
      <c r="F454" s="23">
        <v>9096</v>
      </c>
      <c r="G454" s="24">
        <v>0.13</v>
      </c>
      <c r="H454" s="23">
        <f t="shared" si="7"/>
        <v>7913.5199999999995</v>
      </c>
    </row>
    <row r="455" spans="1:8" x14ac:dyDescent="0.25">
      <c r="A455" s="26" t="s">
        <v>1642</v>
      </c>
      <c r="B455" s="11" t="s">
        <v>771</v>
      </c>
      <c r="C455" s="11" t="s">
        <v>1712</v>
      </c>
      <c r="D455" s="11" t="s">
        <v>32</v>
      </c>
      <c r="E455" s="11">
        <v>1</v>
      </c>
      <c r="F455" s="23">
        <v>4548</v>
      </c>
      <c r="G455" s="24">
        <v>0.13</v>
      </c>
      <c r="H455" s="23">
        <f t="shared" si="7"/>
        <v>3956.7599999999998</v>
      </c>
    </row>
    <row r="456" spans="1:8" x14ac:dyDescent="0.25">
      <c r="A456" s="26" t="s">
        <v>1643</v>
      </c>
      <c r="B456" s="11" t="s">
        <v>772</v>
      </c>
      <c r="C456" s="11" t="s">
        <v>1712</v>
      </c>
      <c r="D456" s="11" t="s">
        <v>32</v>
      </c>
      <c r="E456" s="11">
        <v>1</v>
      </c>
      <c r="F456" s="23">
        <v>2729</v>
      </c>
      <c r="G456" s="24">
        <v>0.13</v>
      </c>
      <c r="H456" s="23">
        <f t="shared" si="7"/>
        <v>2374.23</v>
      </c>
    </row>
    <row r="457" spans="1:8" x14ac:dyDescent="0.25">
      <c r="A457" s="26" t="s">
        <v>1644</v>
      </c>
      <c r="B457" s="11" t="s">
        <v>773</v>
      </c>
      <c r="C457" s="11" t="s">
        <v>1712</v>
      </c>
      <c r="D457" s="11" t="s">
        <v>32</v>
      </c>
      <c r="E457" s="11">
        <v>1</v>
      </c>
      <c r="F457" s="23">
        <v>148</v>
      </c>
      <c r="G457" s="24">
        <v>0.13</v>
      </c>
      <c r="H457" s="23">
        <f t="shared" si="7"/>
        <v>128.76</v>
      </c>
    </row>
    <row r="458" spans="1:8" x14ac:dyDescent="0.25">
      <c r="A458" s="26" t="s">
        <v>1645</v>
      </c>
      <c r="B458" s="11" t="s">
        <v>774</v>
      </c>
      <c r="C458" s="11" t="s">
        <v>1742</v>
      </c>
      <c r="D458" s="11" t="s">
        <v>32</v>
      </c>
      <c r="E458" s="11">
        <v>1</v>
      </c>
      <c r="F458" s="23">
        <v>539</v>
      </c>
      <c r="G458" s="24">
        <v>0.13</v>
      </c>
      <c r="H458" s="23">
        <f t="shared" si="7"/>
        <v>468.93</v>
      </c>
    </row>
    <row r="459" spans="1:8" x14ac:dyDescent="0.25">
      <c r="A459" s="26" t="s">
        <v>1646</v>
      </c>
      <c r="B459" s="11" t="s">
        <v>775</v>
      </c>
      <c r="C459" s="11" t="s">
        <v>1742</v>
      </c>
      <c r="D459" s="11" t="s">
        <v>32</v>
      </c>
      <c r="E459" s="11">
        <v>1</v>
      </c>
      <c r="F459" s="23">
        <v>2692</v>
      </c>
      <c r="G459" s="24">
        <v>0.13</v>
      </c>
      <c r="H459" s="23">
        <f t="shared" si="7"/>
        <v>2342.04</v>
      </c>
    </row>
    <row r="460" spans="1:8" x14ac:dyDescent="0.25">
      <c r="A460" s="26" t="s">
        <v>1647</v>
      </c>
      <c r="B460" s="11" t="s">
        <v>776</v>
      </c>
      <c r="C460" s="11" t="s">
        <v>1742</v>
      </c>
      <c r="D460" s="11" t="s">
        <v>32</v>
      </c>
      <c r="E460" s="11">
        <v>1</v>
      </c>
      <c r="F460" s="23">
        <v>8074</v>
      </c>
      <c r="G460" s="24">
        <v>0.13</v>
      </c>
      <c r="H460" s="23">
        <f t="shared" si="7"/>
        <v>7024.38</v>
      </c>
    </row>
    <row r="461" spans="1:8" x14ac:dyDescent="0.25">
      <c r="A461" s="26" t="s">
        <v>1648</v>
      </c>
      <c r="B461" s="11" t="s">
        <v>777</v>
      </c>
      <c r="C461" s="11" t="s">
        <v>1742</v>
      </c>
      <c r="D461" s="11" t="s">
        <v>32</v>
      </c>
      <c r="E461" s="11">
        <v>1</v>
      </c>
      <c r="F461" s="23">
        <v>21528</v>
      </c>
      <c r="G461" s="24">
        <v>0.13</v>
      </c>
      <c r="H461" s="23">
        <f t="shared" si="7"/>
        <v>18729.36</v>
      </c>
    </row>
    <row r="462" spans="1:8" x14ac:dyDescent="0.25">
      <c r="A462" s="26" t="s">
        <v>1649</v>
      </c>
      <c r="B462" s="11" t="s">
        <v>778</v>
      </c>
      <c r="C462" s="11" t="s">
        <v>1742</v>
      </c>
      <c r="D462" s="11" t="s">
        <v>32</v>
      </c>
      <c r="E462" s="11">
        <v>1</v>
      </c>
      <c r="F462" s="23">
        <v>4306</v>
      </c>
      <c r="G462" s="24">
        <v>0.13</v>
      </c>
      <c r="H462" s="23">
        <f t="shared" si="7"/>
        <v>3746.22</v>
      </c>
    </row>
    <row r="463" spans="1:8" x14ac:dyDescent="0.25">
      <c r="A463" s="26" t="s">
        <v>1650</v>
      </c>
      <c r="B463" s="11" t="s">
        <v>779</v>
      </c>
      <c r="C463" s="11" t="s">
        <v>1742</v>
      </c>
      <c r="D463" s="11" t="s">
        <v>32</v>
      </c>
      <c r="E463" s="11">
        <v>1</v>
      </c>
      <c r="F463" s="23">
        <v>12863</v>
      </c>
      <c r="G463" s="24">
        <v>0.13</v>
      </c>
      <c r="H463" s="23">
        <f t="shared" si="7"/>
        <v>11190.81</v>
      </c>
    </row>
    <row r="464" spans="1:8" x14ac:dyDescent="0.25">
      <c r="A464" s="26" t="s">
        <v>1651</v>
      </c>
      <c r="B464" s="11" t="s">
        <v>780</v>
      </c>
      <c r="C464" s="11" t="s">
        <v>1742</v>
      </c>
      <c r="D464" s="11" t="s">
        <v>32</v>
      </c>
      <c r="E464" s="11">
        <v>1</v>
      </c>
      <c r="F464" s="23">
        <v>18245</v>
      </c>
      <c r="G464" s="24">
        <v>0.13</v>
      </c>
      <c r="H464" s="23">
        <f t="shared" si="7"/>
        <v>15873.15</v>
      </c>
    </row>
    <row r="465" spans="1:8" x14ac:dyDescent="0.25">
      <c r="A465" s="26" t="s">
        <v>1652</v>
      </c>
      <c r="B465" s="11" t="s">
        <v>781</v>
      </c>
      <c r="C465" s="11" t="s">
        <v>1742</v>
      </c>
      <c r="D465" s="11" t="s">
        <v>32</v>
      </c>
      <c r="E465" s="11">
        <v>1</v>
      </c>
      <c r="F465" s="23">
        <v>23627</v>
      </c>
      <c r="G465" s="24">
        <v>0.13</v>
      </c>
      <c r="H465" s="23">
        <f t="shared" si="7"/>
        <v>20555.490000000002</v>
      </c>
    </row>
    <row r="466" spans="1:8" x14ac:dyDescent="0.25">
      <c r="A466" s="26" t="s">
        <v>1653</v>
      </c>
      <c r="B466" s="11" t="s">
        <v>782</v>
      </c>
      <c r="C466" s="11" t="s">
        <v>1742</v>
      </c>
      <c r="D466" s="11" t="s">
        <v>32</v>
      </c>
      <c r="E466" s="11">
        <v>1</v>
      </c>
      <c r="F466" s="23">
        <v>27933</v>
      </c>
      <c r="G466" s="24">
        <v>0.13</v>
      </c>
      <c r="H466" s="23">
        <f t="shared" si="7"/>
        <v>24301.71</v>
      </c>
    </row>
    <row r="467" spans="1:8" x14ac:dyDescent="0.25">
      <c r="A467" s="26" t="s">
        <v>1654</v>
      </c>
      <c r="B467" s="11" t="s">
        <v>783</v>
      </c>
      <c r="C467" s="11" t="s">
        <v>1742</v>
      </c>
      <c r="D467" s="11" t="s">
        <v>32</v>
      </c>
      <c r="E467" s="11">
        <v>1</v>
      </c>
      <c r="F467" s="23">
        <v>5200</v>
      </c>
      <c r="G467" s="24">
        <v>0.1</v>
      </c>
      <c r="H467" s="23">
        <f t="shared" si="7"/>
        <v>4680</v>
      </c>
    </row>
    <row r="468" spans="1:8" x14ac:dyDescent="0.25">
      <c r="A468" s="26" t="s">
        <v>1655</v>
      </c>
      <c r="B468" s="11" t="s">
        <v>784</v>
      </c>
      <c r="C468" s="11" t="s">
        <v>1742</v>
      </c>
      <c r="D468" s="11" t="s">
        <v>32</v>
      </c>
      <c r="E468" s="11">
        <v>1</v>
      </c>
      <c r="F468" s="23">
        <v>12863</v>
      </c>
      <c r="G468" s="24">
        <v>0.13</v>
      </c>
      <c r="H468" s="23">
        <f t="shared" si="7"/>
        <v>11190.81</v>
      </c>
    </row>
    <row r="469" spans="1:8" x14ac:dyDescent="0.25">
      <c r="A469" s="26" t="s">
        <v>1656</v>
      </c>
      <c r="B469" s="11" t="s">
        <v>785</v>
      </c>
      <c r="C469" s="11" t="s">
        <v>1742</v>
      </c>
      <c r="D469" s="11" t="s">
        <v>32</v>
      </c>
      <c r="E469" s="11">
        <v>1</v>
      </c>
      <c r="F469" s="23">
        <v>18245</v>
      </c>
      <c r="G469" s="24">
        <v>0.13</v>
      </c>
      <c r="H469" s="23">
        <f t="shared" si="7"/>
        <v>15873.15</v>
      </c>
    </row>
    <row r="470" spans="1:8" x14ac:dyDescent="0.25">
      <c r="A470" s="26" t="s">
        <v>1657</v>
      </c>
      <c r="B470" s="11" t="s">
        <v>786</v>
      </c>
      <c r="C470" s="11" t="s">
        <v>1742</v>
      </c>
      <c r="D470" s="11" t="s">
        <v>32</v>
      </c>
      <c r="E470" s="11">
        <v>1</v>
      </c>
      <c r="F470" s="23">
        <v>23627</v>
      </c>
      <c r="G470" s="24">
        <v>0.13</v>
      </c>
      <c r="H470" s="23">
        <f t="shared" si="7"/>
        <v>20555.490000000002</v>
      </c>
    </row>
    <row r="471" spans="1:8" x14ac:dyDescent="0.25">
      <c r="A471" s="26" t="s">
        <v>1658</v>
      </c>
      <c r="B471" s="11" t="s">
        <v>787</v>
      </c>
      <c r="C471" s="11" t="s">
        <v>1742</v>
      </c>
      <c r="D471" s="11" t="s">
        <v>32</v>
      </c>
      <c r="E471" s="11">
        <v>1</v>
      </c>
      <c r="F471" s="23">
        <v>27933</v>
      </c>
      <c r="G471" s="24">
        <v>0.13</v>
      </c>
      <c r="H471" s="23">
        <f t="shared" si="7"/>
        <v>24301.71</v>
      </c>
    </row>
    <row r="472" spans="1:8" x14ac:dyDescent="0.25">
      <c r="A472" s="26" t="s">
        <v>1659</v>
      </c>
      <c r="B472" s="11" t="s">
        <v>788</v>
      </c>
      <c r="C472" s="11" t="s">
        <v>1742</v>
      </c>
      <c r="D472" s="11" t="s">
        <v>32</v>
      </c>
      <c r="E472" s="11">
        <v>1</v>
      </c>
      <c r="F472" s="23">
        <v>5382</v>
      </c>
      <c r="G472" s="24">
        <v>0.13</v>
      </c>
      <c r="H472" s="23">
        <f t="shared" si="7"/>
        <v>4682.34</v>
      </c>
    </row>
    <row r="473" spans="1:8" x14ac:dyDescent="0.25">
      <c r="A473" s="26" t="s">
        <v>1660</v>
      </c>
      <c r="B473" s="11" t="s">
        <v>789</v>
      </c>
      <c r="C473" s="11" t="s">
        <v>1742</v>
      </c>
      <c r="D473" s="11" t="s">
        <v>32</v>
      </c>
      <c r="E473" s="11">
        <v>1</v>
      </c>
      <c r="F473" s="23">
        <v>96876</v>
      </c>
      <c r="G473" s="24">
        <v>0.13</v>
      </c>
      <c r="H473" s="23">
        <f t="shared" si="7"/>
        <v>84282.12</v>
      </c>
    </row>
    <row r="474" spans="1:8" x14ac:dyDescent="0.25">
      <c r="A474" s="26" t="s">
        <v>1661</v>
      </c>
      <c r="B474" s="11" t="s">
        <v>790</v>
      </c>
      <c r="C474" s="11" t="s">
        <v>1742</v>
      </c>
      <c r="D474" s="11" t="s">
        <v>32</v>
      </c>
      <c r="E474" s="11">
        <v>1</v>
      </c>
      <c r="F474" s="23">
        <v>208000</v>
      </c>
      <c r="G474" s="24">
        <v>0.1</v>
      </c>
      <c r="H474" s="23">
        <f t="shared" si="7"/>
        <v>187200</v>
      </c>
    </row>
    <row r="475" spans="1:8" x14ac:dyDescent="0.25">
      <c r="A475" s="26" t="s">
        <v>1662</v>
      </c>
      <c r="B475" s="11" t="s">
        <v>791</v>
      </c>
      <c r="C475" s="11" t="s">
        <v>1742</v>
      </c>
      <c r="D475" s="11" t="s">
        <v>32</v>
      </c>
      <c r="E475" s="11">
        <v>1</v>
      </c>
      <c r="F475" s="23">
        <v>48438</v>
      </c>
      <c r="G475" s="24">
        <v>0.13</v>
      </c>
      <c r="H475" s="23">
        <f t="shared" si="7"/>
        <v>42141.06</v>
      </c>
    </row>
    <row r="476" spans="1:8" x14ac:dyDescent="0.25">
      <c r="A476" s="26" t="s">
        <v>1663</v>
      </c>
      <c r="B476" s="11" t="s">
        <v>792</v>
      </c>
      <c r="C476" s="11" t="s">
        <v>1742</v>
      </c>
      <c r="D476" s="11" t="s">
        <v>32</v>
      </c>
      <c r="E476" s="11">
        <v>1</v>
      </c>
      <c r="F476" s="23">
        <v>93600</v>
      </c>
      <c r="G476" s="24">
        <v>0.1</v>
      </c>
      <c r="H476" s="23">
        <f t="shared" si="7"/>
        <v>84240</v>
      </c>
    </row>
    <row r="477" spans="1:8" x14ac:dyDescent="0.25">
      <c r="A477" s="26" t="s">
        <v>1664</v>
      </c>
      <c r="B477" s="11" t="s">
        <v>793</v>
      </c>
      <c r="C477" s="11" t="s">
        <v>1742</v>
      </c>
      <c r="D477" s="11" t="s">
        <v>32</v>
      </c>
      <c r="E477" s="11">
        <v>1</v>
      </c>
      <c r="F477" s="23">
        <v>208000</v>
      </c>
      <c r="G477" s="24">
        <v>0.1</v>
      </c>
      <c r="H477" s="23">
        <f t="shared" si="7"/>
        <v>187200</v>
      </c>
    </row>
    <row r="478" spans="1:8" x14ac:dyDescent="0.25">
      <c r="A478" s="26" t="s">
        <v>1665</v>
      </c>
      <c r="B478" s="11" t="s">
        <v>794</v>
      </c>
      <c r="C478" s="11" t="s">
        <v>1798</v>
      </c>
      <c r="D478" s="11" t="s">
        <v>32</v>
      </c>
      <c r="E478" s="11">
        <v>1</v>
      </c>
      <c r="F478" s="23">
        <v>2080</v>
      </c>
      <c r="G478" s="24">
        <v>0.1</v>
      </c>
      <c r="H478" s="23">
        <f t="shared" si="7"/>
        <v>1872</v>
      </c>
    </row>
    <row r="479" spans="1:8" x14ac:dyDescent="0.25">
      <c r="A479" s="26" t="s">
        <v>1666</v>
      </c>
      <c r="B479" s="11" t="s">
        <v>795</v>
      </c>
      <c r="C479" s="11" t="s">
        <v>1742</v>
      </c>
      <c r="D479" s="11" t="s">
        <v>32</v>
      </c>
      <c r="E479" s="11">
        <v>1</v>
      </c>
      <c r="F479" s="23">
        <v>6459</v>
      </c>
      <c r="G479" s="24">
        <v>0.13</v>
      </c>
      <c r="H479" s="23">
        <f t="shared" si="7"/>
        <v>5619.33</v>
      </c>
    </row>
    <row r="480" spans="1:8" x14ac:dyDescent="0.25">
      <c r="A480" s="26" t="s">
        <v>1667</v>
      </c>
      <c r="B480" s="11" t="s">
        <v>796</v>
      </c>
      <c r="C480" s="11" t="s">
        <v>1742</v>
      </c>
      <c r="D480" s="11" t="s">
        <v>32</v>
      </c>
      <c r="E480" s="11">
        <v>1</v>
      </c>
      <c r="F480" s="23">
        <v>13940</v>
      </c>
      <c r="G480" s="24">
        <v>0.13</v>
      </c>
      <c r="H480" s="23">
        <f t="shared" si="7"/>
        <v>12127.8</v>
      </c>
    </row>
    <row r="481" spans="1:8" x14ac:dyDescent="0.25">
      <c r="A481" s="26" t="s">
        <v>1668</v>
      </c>
      <c r="B481" s="11" t="s">
        <v>797</v>
      </c>
      <c r="C481" s="11" t="s">
        <v>1742</v>
      </c>
      <c r="D481" s="11" t="s">
        <v>32</v>
      </c>
      <c r="E481" s="11">
        <v>1</v>
      </c>
      <c r="F481" s="23">
        <v>19322</v>
      </c>
      <c r="G481" s="24">
        <v>0.13</v>
      </c>
      <c r="H481" s="23">
        <f t="shared" si="7"/>
        <v>16810.14</v>
      </c>
    </row>
    <row r="482" spans="1:8" x14ac:dyDescent="0.25">
      <c r="A482" s="26" t="s">
        <v>1669</v>
      </c>
      <c r="B482" s="11" t="s">
        <v>798</v>
      </c>
      <c r="C482" s="11" t="s">
        <v>1742</v>
      </c>
      <c r="D482" s="11" t="s">
        <v>32</v>
      </c>
      <c r="E482" s="11">
        <v>1</v>
      </c>
      <c r="F482" s="23">
        <v>23627</v>
      </c>
      <c r="G482" s="24">
        <v>0.13</v>
      </c>
      <c r="H482" s="23">
        <f t="shared" si="7"/>
        <v>20555.490000000002</v>
      </c>
    </row>
    <row r="483" spans="1:8" x14ac:dyDescent="0.25">
      <c r="A483" s="26" t="s">
        <v>1670</v>
      </c>
      <c r="B483" s="11" t="s">
        <v>799</v>
      </c>
      <c r="C483" s="11" t="s">
        <v>1742</v>
      </c>
      <c r="D483" s="11" t="s">
        <v>32</v>
      </c>
      <c r="E483" s="11">
        <v>1</v>
      </c>
      <c r="F483" s="23">
        <v>3230</v>
      </c>
      <c r="G483" s="24">
        <v>0.13</v>
      </c>
      <c r="H483" s="23">
        <f t="shared" si="7"/>
        <v>2810.1</v>
      </c>
    </row>
    <row r="484" spans="1:8" x14ac:dyDescent="0.25">
      <c r="A484" s="26" t="s">
        <v>1671</v>
      </c>
      <c r="B484" s="11" t="s">
        <v>800</v>
      </c>
      <c r="C484" s="11" t="s">
        <v>1742</v>
      </c>
      <c r="D484" s="11" t="s">
        <v>32</v>
      </c>
      <c r="E484" s="11">
        <v>1</v>
      </c>
      <c r="F484" s="23">
        <v>6459</v>
      </c>
      <c r="G484" s="24">
        <v>0.13</v>
      </c>
      <c r="H484" s="23">
        <f t="shared" si="7"/>
        <v>5619.33</v>
      </c>
    </row>
    <row r="485" spans="1:8" x14ac:dyDescent="0.25">
      <c r="A485" s="26" t="s">
        <v>1672</v>
      </c>
      <c r="B485" s="11" t="s">
        <v>801</v>
      </c>
      <c r="C485" s="11" t="s">
        <v>1742</v>
      </c>
      <c r="D485" s="11" t="s">
        <v>32</v>
      </c>
      <c r="E485" s="11">
        <v>1</v>
      </c>
      <c r="F485" s="23">
        <v>13940</v>
      </c>
      <c r="G485" s="24">
        <v>0.13</v>
      </c>
      <c r="H485" s="23">
        <f t="shared" si="7"/>
        <v>12127.8</v>
      </c>
    </row>
    <row r="486" spans="1:8" x14ac:dyDescent="0.25">
      <c r="A486" s="26" t="s">
        <v>1673</v>
      </c>
      <c r="B486" s="11" t="s">
        <v>802</v>
      </c>
      <c r="C486" s="11" t="s">
        <v>1742</v>
      </c>
      <c r="D486" s="11" t="s">
        <v>32</v>
      </c>
      <c r="E486" s="11">
        <v>1</v>
      </c>
      <c r="F486" s="23">
        <v>19322</v>
      </c>
      <c r="G486" s="24">
        <v>0.13</v>
      </c>
      <c r="H486" s="23">
        <f t="shared" si="7"/>
        <v>16810.14</v>
      </c>
    </row>
    <row r="487" spans="1:8" x14ac:dyDescent="0.25">
      <c r="A487" s="26" t="s">
        <v>1674</v>
      </c>
      <c r="B487" s="11" t="s">
        <v>803</v>
      </c>
      <c r="C487" s="11" t="s">
        <v>1742</v>
      </c>
      <c r="D487" s="11" t="s">
        <v>32</v>
      </c>
      <c r="E487" s="11">
        <v>1</v>
      </c>
      <c r="F487" s="23">
        <v>23627</v>
      </c>
      <c r="G487" s="24">
        <v>0.13</v>
      </c>
      <c r="H487" s="23">
        <f t="shared" si="7"/>
        <v>20555.490000000002</v>
      </c>
    </row>
    <row r="488" spans="1:8" x14ac:dyDescent="0.25">
      <c r="A488" s="26" t="s">
        <v>1675</v>
      </c>
      <c r="B488" s="11" t="s">
        <v>804</v>
      </c>
      <c r="C488" s="11" t="s">
        <v>1742</v>
      </c>
      <c r="D488" s="11" t="s">
        <v>32</v>
      </c>
      <c r="E488" s="11">
        <v>1</v>
      </c>
      <c r="F488" s="23">
        <v>3230</v>
      </c>
      <c r="G488" s="24">
        <v>0.13</v>
      </c>
      <c r="H488" s="23">
        <f t="shared" si="7"/>
        <v>2810.1</v>
      </c>
    </row>
    <row r="489" spans="1:8" x14ac:dyDescent="0.25">
      <c r="A489" s="26" t="s">
        <v>1676</v>
      </c>
      <c r="B489" s="11" t="s">
        <v>805</v>
      </c>
      <c r="C489" s="11" t="s">
        <v>1742</v>
      </c>
      <c r="D489" s="11" t="s">
        <v>32</v>
      </c>
      <c r="E489" s="11">
        <v>1</v>
      </c>
      <c r="F489" s="23">
        <v>48438</v>
      </c>
      <c r="G489" s="24">
        <v>0.13</v>
      </c>
      <c r="H489" s="23">
        <f t="shared" si="7"/>
        <v>42141.06</v>
      </c>
    </row>
    <row r="490" spans="1:8" x14ac:dyDescent="0.25">
      <c r="A490" s="26" t="s">
        <v>1677</v>
      </c>
      <c r="B490" s="11" t="s">
        <v>806</v>
      </c>
      <c r="C490" s="11" t="s">
        <v>1742</v>
      </c>
      <c r="D490" s="11" t="s">
        <v>32</v>
      </c>
      <c r="E490" s="11">
        <v>1</v>
      </c>
      <c r="F490" s="23">
        <v>64584</v>
      </c>
      <c r="G490" s="24">
        <v>0.13</v>
      </c>
      <c r="H490" s="23">
        <f t="shared" si="7"/>
        <v>56188.08</v>
      </c>
    </row>
    <row r="491" spans="1:8" x14ac:dyDescent="0.25">
      <c r="A491" s="26" t="s">
        <v>1678</v>
      </c>
      <c r="B491" s="11" t="s">
        <v>807</v>
      </c>
      <c r="C491" s="11" t="s">
        <v>1742</v>
      </c>
      <c r="D491" s="11" t="s">
        <v>32</v>
      </c>
      <c r="E491" s="11">
        <v>1</v>
      </c>
      <c r="F491" s="23">
        <v>161460</v>
      </c>
      <c r="G491" s="24">
        <v>0.13</v>
      </c>
      <c r="H491" s="23">
        <f t="shared" si="7"/>
        <v>140470.20000000001</v>
      </c>
    </row>
    <row r="492" spans="1:8" x14ac:dyDescent="0.25">
      <c r="A492" s="26" t="s">
        <v>1679</v>
      </c>
      <c r="B492" s="11" t="s">
        <v>808</v>
      </c>
      <c r="C492" s="11" t="s">
        <v>1742</v>
      </c>
      <c r="D492" s="11" t="s">
        <v>32</v>
      </c>
      <c r="E492" s="11">
        <v>1</v>
      </c>
      <c r="F492" s="23">
        <v>96876</v>
      </c>
      <c r="G492" s="24">
        <v>0.13</v>
      </c>
      <c r="H492" s="23">
        <f t="shared" si="7"/>
        <v>84282.12</v>
      </c>
    </row>
    <row r="493" spans="1:8" x14ac:dyDescent="0.25">
      <c r="A493" s="26" t="s">
        <v>1680</v>
      </c>
      <c r="B493" s="11" t="s">
        <v>809</v>
      </c>
      <c r="C493" s="11" t="s">
        <v>1742</v>
      </c>
      <c r="D493" s="11" t="s">
        <v>32</v>
      </c>
      <c r="E493" s="11">
        <v>1</v>
      </c>
      <c r="F493" s="23">
        <v>215280</v>
      </c>
      <c r="G493" s="24">
        <v>0.74</v>
      </c>
      <c r="H493" s="23">
        <f t="shared" si="7"/>
        <v>55972.800000000003</v>
      </c>
    </row>
    <row r="494" spans="1:8" x14ac:dyDescent="0.25">
      <c r="A494" s="26" t="s">
        <v>1681</v>
      </c>
      <c r="B494" s="11" t="s">
        <v>810</v>
      </c>
      <c r="C494" s="11" t="s">
        <v>1742</v>
      </c>
      <c r="D494" s="11" t="s">
        <v>32</v>
      </c>
      <c r="E494" s="11">
        <v>1</v>
      </c>
      <c r="F494" s="23">
        <v>129168</v>
      </c>
      <c r="G494" s="24">
        <v>0.13</v>
      </c>
      <c r="H494" s="23">
        <f t="shared" si="7"/>
        <v>112376.16</v>
      </c>
    </row>
    <row r="495" spans="1:8" x14ac:dyDescent="0.25">
      <c r="A495" s="26" t="s">
        <v>1682</v>
      </c>
      <c r="B495" s="11" t="s">
        <v>811</v>
      </c>
      <c r="C495" s="11" t="s">
        <v>1798</v>
      </c>
      <c r="D495" s="11" t="s">
        <v>32</v>
      </c>
      <c r="E495" s="11">
        <v>1</v>
      </c>
      <c r="F495" s="23">
        <v>1040</v>
      </c>
      <c r="G495" s="24">
        <v>0.1</v>
      </c>
      <c r="H495" s="23">
        <f t="shared" si="7"/>
        <v>936</v>
      </c>
    </row>
    <row r="496" spans="1:8" x14ac:dyDescent="0.25">
      <c r="A496" s="26" t="s">
        <v>1683</v>
      </c>
      <c r="B496" s="11" t="s">
        <v>812</v>
      </c>
      <c r="C496" s="11" t="s">
        <v>1712</v>
      </c>
      <c r="D496" s="11" t="s">
        <v>32</v>
      </c>
      <c r="E496" s="11">
        <v>1</v>
      </c>
      <c r="F496" s="23">
        <v>413</v>
      </c>
      <c r="G496" s="24">
        <v>0.13</v>
      </c>
      <c r="H496" s="23">
        <f t="shared" si="7"/>
        <v>359.31</v>
      </c>
    </row>
    <row r="497" spans="1:8" x14ac:dyDescent="0.25">
      <c r="A497" s="26" t="s">
        <v>1684</v>
      </c>
      <c r="B497" s="11" t="s">
        <v>813</v>
      </c>
      <c r="C497" s="11" t="s">
        <v>1712</v>
      </c>
      <c r="D497" s="11" t="s">
        <v>32</v>
      </c>
      <c r="E497" s="11">
        <v>1</v>
      </c>
      <c r="F497" s="23">
        <v>552</v>
      </c>
      <c r="G497" s="24">
        <v>0.13</v>
      </c>
      <c r="H497" s="23">
        <f t="shared" si="7"/>
        <v>480.24</v>
      </c>
    </row>
    <row r="498" spans="1:8" x14ac:dyDescent="0.25">
      <c r="A498" s="26" t="s">
        <v>814</v>
      </c>
      <c r="B498" s="11" t="s">
        <v>815</v>
      </c>
      <c r="C498" s="11" t="s">
        <v>1714</v>
      </c>
      <c r="D498" s="11" t="s">
        <v>32</v>
      </c>
      <c r="E498" s="11">
        <v>1</v>
      </c>
      <c r="F498" s="23">
        <v>58919</v>
      </c>
      <c r="G498" s="24">
        <v>0.13</v>
      </c>
      <c r="H498" s="23">
        <f t="shared" si="7"/>
        <v>51259.53</v>
      </c>
    </row>
    <row r="499" spans="1:8" x14ac:dyDescent="0.25">
      <c r="A499" s="26" t="s">
        <v>816</v>
      </c>
      <c r="B499" s="11" t="s">
        <v>817</v>
      </c>
      <c r="C499" s="11" t="s">
        <v>1714</v>
      </c>
      <c r="D499" s="11" t="s">
        <v>32</v>
      </c>
      <c r="E499" s="11">
        <v>1</v>
      </c>
      <c r="F499" s="23">
        <v>53157</v>
      </c>
      <c r="G499" s="24">
        <v>0.13</v>
      </c>
      <c r="H499" s="23">
        <f t="shared" si="7"/>
        <v>46246.59</v>
      </c>
    </row>
    <row r="500" spans="1:8" x14ac:dyDescent="0.25">
      <c r="A500" s="26" t="s">
        <v>818</v>
      </c>
      <c r="B500" s="11" t="s">
        <v>819</v>
      </c>
      <c r="C500" s="11" t="s">
        <v>1714</v>
      </c>
      <c r="D500" s="11" t="s">
        <v>32</v>
      </c>
      <c r="E500" s="11">
        <v>1</v>
      </c>
      <c r="F500" s="23">
        <v>36254</v>
      </c>
      <c r="G500" s="24">
        <v>0.13</v>
      </c>
      <c r="H500" s="23">
        <f t="shared" si="7"/>
        <v>31540.98</v>
      </c>
    </row>
    <row r="501" spans="1:8" x14ac:dyDescent="0.25">
      <c r="A501" s="26" t="s">
        <v>820</v>
      </c>
      <c r="B501" s="11" t="s">
        <v>821</v>
      </c>
      <c r="C501" s="11" t="s">
        <v>1714</v>
      </c>
      <c r="D501" s="11" t="s">
        <v>32</v>
      </c>
      <c r="E501" s="11">
        <v>1</v>
      </c>
      <c r="F501" s="23">
        <v>51335</v>
      </c>
      <c r="G501" s="24">
        <v>0.13</v>
      </c>
      <c r="H501" s="23">
        <f t="shared" si="7"/>
        <v>44661.45</v>
      </c>
    </row>
    <row r="502" spans="1:8" x14ac:dyDescent="0.25">
      <c r="A502" s="26" t="s">
        <v>822</v>
      </c>
      <c r="B502" s="11" t="s">
        <v>823</v>
      </c>
      <c r="C502" s="11" t="s">
        <v>1714</v>
      </c>
      <c r="D502" s="11" t="s">
        <v>32</v>
      </c>
      <c r="E502" s="11">
        <v>1</v>
      </c>
      <c r="F502" s="23">
        <v>32541</v>
      </c>
      <c r="G502" s="24">
        <v>0.13</v>
      </c>
      <c r="H502" s="23">
        <f t="shared" si="7"/>
        <v>28310.67</v>
      </c>
    </row>
    <row r="503" spans="1:8" x14ac:dyDescent="0.25">
      <c r="A503" s="26" t="s">
        <v>824</v>
      </c>
      <c r="B503" s="11" t="s">
        <v>825</v>
      </c>
      <c r="C503" s="11" t="s">
        <v>1714</v>
      </c>
      <c r="D503" s="11" t="s">
        <v>32</v>
      </c>
      <c r="E503" s="11">
        <v>1</v>
      </c>
      <c r="F503" s="23">
        <v>58988</v>
      </c>
      <c r="G503" s="24">
        <v>0.13</v>
      </c>
      <c r="H503" s="23">
        <f t="shared" si="7"/>
        <v>51319.56</v>
      </c>
    </row>
    <row r="504" spans="1:8" x14ac:dyDescent="0.25">
      <c r="A504" s="26" t="s">
        <v>826</v>
      </c>
      <c r="B504" s="11" t="s">
        <v>827</v>
      </c>
      <c r="C504" s="11" t="s">
        <v>1714</v>
      </c>
      <c r="D504" s="11" t="s">
        <v>32</v>
      </c>
      <c r="E504" s="11">
        <v>1</v>
      </c>
      <c r="F504" s="23">
        <v>22700</v>
      </c>
      <c r="G504" s="24">
        <v>0.13</v>
      </c>
      <c r="H504" s="23">
        <f t="shared" si="7"/>
        <v>19749</v>
      </c>
    </row>
    <row r="505" spans="1:8" x14ac:dyDescent="0.25">
      <c r="A505" s="26" t="s">
        <v>828</v>
      </c>
      <c r="B505" s="11" t="s">
        <v>829</v>
      </c>
      <c r="C505" s="11" t="s">
        <v>1714</v>
      </c>
      <c r="D505" s="11" t="s">
        <v>32</v>
      </c>
      <c r="E505" s="11">
        <v>1</v>
      </c>
      <c r="F505" s="23">
        <v>32938</v>
      </c>
      <c r="G505" s="24">
        <v>0.13</v>
      </c>
      <c r="H505" s="23">
        <f t="shared" si="7"/>
        <v>28656.06</v>
      </c>
    </row>
    <row r="506" spans="1:8" x14ac:dyDescent="0.25">
      <c r="A506" s="26" t="s">
        <v>830</v>
      </c>
      <c r="B506" s="11" t="s">
        <v>831</v>
      </c>
      <c r="C506" s="11" t="s">
        <v>1714</v>
      </c>
      <c r="D506" s="11" t="s">
        <v>32</v>
      </c>
      <c r="E506" s="11">
        <v>1</v>
      </c>
      <c r="F506" s="23">
        <v>56113</v>
      </c>
      <c r="G506" s="24">
        <v>0.13</v>
      </c>
      <c r="H506" s="23">
        <f t="shared" si="7"/>
        <v>48818.31</v>
      </c>
    </row>
    <row r="507" spans="1:8" x14ac:dyDescent="0.25">
      <c r="A507" s="26" t="s">
        <v>832</v>
      </c>
      <c r="B507" s="11" t="s">
        <v>833</v>
      </c>
      <c r="C507" s="11" t="s">
        <v>1714</v>
      </c>
      <c r="D507" s="11" t="s">
        <v>32</v>
      </c>
      <c r="E507" s="11">
        <v>1</v>
      </c>
      <c r="F507" s="23">
        <v>55169</v>
      </c>
      <c r="G507" s="24">
        <v>0.13</v>
      </c>
      <c r="H507" s="23">
        <f t="shared" si="7"/>
        <v>47997.03</v>
      </c>
    </row>
    <row r="508" spans="1:8" x14ac:dyDescent="0.25">
      <c r="A508" s="26" t="s">
        <v>834</v>
      </c>
      <c r="B508" s="11" t="s">
        <v>835</v>
      </c>
      <c r="C508" s="11" t="s">
        <v>1714</v>
      </c>
      <c r="D508" s="11" t="s">
        <v>32</v>
      </c>
      <c r="E508" s="11">
        <v>1</v>
      </c>
      <c r="F508" s="23">
        <v>53344</v>
      </c>
      <c r="G508" s="24">
        <v>0.13</v>
      </c>
      <c r="H508" s="23">
        <f t="shared" si="7"/>
        <v>46409.279999999999</v>
      </c>
    </row>
    <row r="509" spans="1:8" x14ac:dyDescent="0.25">
      <c r="A509" s="26" t="s">
        <v>836</v>
      </c>
      <c r="B509" s="11" t="s">
        <v>837</v>
      </c>
      <c r="C509" s="11" t="s">
        <v>1714</v>
      </c>
      <c r="D509" s="11" t="s">
        <v>32</v>
      </c>
      <c r="E509" s="11">
        <v>1</v>
      </c>
      <c r="F509" s="23">
        <v>19826</v>
      </c>
      <c r="G509" s="24">
        <v>0.13</v>
      </c>
      <c r="H509" s="23">
        <f t="shared" si="7"/>
        <v>17248.62</v>
      </c>
    </row>
    <row r="510" spans="1:8" x14ac:dyDescent="0.25">
      <c r="A510" s="26" t="s">
        <v>838</v>
      </c>
      <c r="B510" s="11" t="s">
        <v>839</v>
      </c>
      <c r="C510" s="11" t="s">
        <v>1714</v>
      </c>
      <c r="D510" s="11" t="s">
        <v>32</v>
      </c>
      <c r="E510" s="11">
        <v>1</v>
      </c>
      <c r="F510" s="23">
        <v>31338</v>
      </c>
      <c r="G510" s="24">
        <v>0.13</v>
      </c>
      <c r="H510" s="23">
        <f t="shared" si="7"/>
        <v>27264.06</v>
      </c>
    </row>
    <row r="511" spans="1:8" x14ac:dyDescent="0.25">
      <c r="A511" s="26" t="s">
        <v>840</v>
      </c>
      <c r="B511" s="11" t="s">
        <v>841</v>
      </c>
      <c r="C511" s="11" t="s">
        <v>1714</v>
      </c>
      <c r="D511" s="11" t="s">
        <v>32</v>
      </c>
      <c r="E511" s="11">
        <v>1</v>
      </c>
      <c r="F511" s="23">
        <v>33382</v>
      </c>
      <c r="G511" s="24">
        <v>0.13</v>
      </c>
      <c r="H511" s="23">
        <f t="shared" si="7"/>
        <v>29042.34</v>
      </c>
    </row>
    <row r="512" spans="1:8" x14ac:dyDescent="0.25">
      <c r="A512" s="26" t="s">
        <v>842</v>
      </c>
      <c r="B512" s="11" t="s">
        <v>843</v>
      </c>
      <c r="C512" s="11" t="s">
        <v>1714</v>
      </c>
      <c r="D512" s="11" t="s">
        <v>32</v>
      </c>
      <c r="E512" s="11">
        <v>1</v>
      </c>
      <c r="F512" s="23">
        <v>39644</v>
      </c>
      <c r="G512" s="24">
        <v>0.13</v>
      </c>
      <c r="H512" s="23">
        <f t="shared" si="7"/>
        <v>34490.28</v>
      </c>
    </row>
    <row r="513" spans="1:8" x14ac:dyDescent="0.25">
      <c r="A513" s="26" t="s">
        <v>844</v>
      </c>
      <c r="B513" s="11" t="s">
        <v>845</v>
      </c>
      <c r="C513" s="11" t="s">
        <v>1714</v>
      </c>
      <c r="D513" s="11" t="s">
        <v>32</v>
      </c>
      <c r="E513" s="11">
        <v>1</v>
      </c>
      <c r="F513" s="23">
        <v>43719</v>
      </c>
      <c r="G513" s="24">
        <v>0.13</v>
      </c>
      <c r="H513" s="23">
        <f t="shared" si="7"/>
        <v>38035.53</v>
      </c>
    </row>
    <row r="514" spans="1:8" x14ac:dyDescent="0.25">
      <c r="A514" s="26" t="s">
        <v>846</v>
      </c>
      <c r="B514" s="11" t="s">
        <v>847</v>
      </c>
      <c r="C514" s="11" t="s">
        <v>1714</v>
      </c>
      <c r="D514" s="11" t="s">
        <v>32</v>
      </c>
      <c r="E514" s="11">
        <v>1</v>
      </c>
      <c r="F514" s="23">
        <v>48529</v>
      </c>
      <c r="G514" s="24">
        <v>0.13</v>
      </c>
      <c r="H514" s="23">
        <f t="shared" si="7"/>
        <v>42220.23</v>
      </c>
    </row>
    <row r="515" spans="1:8" x14ac:dyDescent="0.25">
      <c r="A515" s="26" t="s">
        <v>848</v>
      </c>
      <c r="B515" s="11" t="s">
        <v>849</v>
      </c>
      <c r="C515" s="11" t="s">
        <v>1714</v>
      </c>
      <c r="D515" s="11" t="s">
        <v>32</v>
      </c>
      <c r="E515" s="11">
        <v>1</v>
      </c>
      <c r="F515" s="23">
        <v>53344</v>
      </c>
      <c r="G515" s="24">
        <v>0.13</v>
      </c>
      <c r="H515" s="23">
        <f t="shared" ref="H515:H578" si="8">(1-G515)*F515</f>
        <v>46409.279999999999</v>
      </c>
    </row>
    <row r="516" spans="1:8" x14ac:dyDescent="0.25">
      <c r="A516" s="26" t="s">
        <v>850</v>
      </c>
      <c r="B516" s="11" t="s">
        <v>851</v>
      </c>
      <c r="C516" s="11" t="s">
        <v>1714</v>
      </c>
      <c r="D516" s="11" t="s">
        <v>32</v>
      </c>
      <c r="E516" s="11">
        <v>1</v>
      </c>
      <c r="F516" s="23">
        <v>56113</v>
      </c>
      <c r="G516" s="24">
        <v>0.13</v>
      </c>
      <c r="H516" s="23">
        <f t="shared" si="8"/>
        <v>48818.31</v>
      </c>
    </row>
    <row r="517" spans="1:8" x14ac:dyDescent="0.25">
      <c r="A517" s="26" t="s">
        <v>852</v>
      </c>
      <c r="B517" s="11" t="s">
        <v>853</v>
      </c>
      <c r="C517" s="11" t="s">
        <v>1714</v>
      </c>
      <c r="D517" s="11" t="s">
        <v>32</v>
      </c>
      <c r="E517" s="11">
        <v>1</v>
      </c>
      <c r="F517" s="23">
        <v>50353</v>
      </c>
      <c r="G517" s="24">
        <v>0.13</v>
      </c>
      <c r="H517" s="23">
        <f t="shared" si="8"/>
        <v>43807.11</v>
      </c>
    </row>
    <row r="518" spans="1:8" x14ac:dyDescent="0.25">
      <c r="A518" s="26" t="s">
        <v>854</v>
      </c>
      <c r="B518" s="11" t="s">
        <v>855</v>
      </c>
      <c r="C518" s="11" t="s">
        <v>1714</v>
      </c>
      <c r="D518" s="11" t="s">
        <v>32</v>
      </c>
      <c r="E518" s="11">
        <v>1</v>
      </c>
      <c r="F518" s="23">
        <v>19826</v>
      </c>
      <c r="G518" s="24">
        <v>0.13</v>
      </c>
      <c r="H518" s="23">
        <f t="shared" si="8"/>
        <v>17248.62</v>
      </c>
    </row>
    <row r="519" spans="1:8" x14ac:dyDescent="0.25">
      <c r="A519" s="26" t="s">
        <v>856</v>
      </c>
      <c r="B519" s="11" t="s">
        <v>857</v>
      </c>
      <c r="C519" s="11" t="s">
        <v>1714</v>
      </c>
      <c r="D519" s="11" t="s">
        <v>32</v>
      </c>
      <c r="E519" s="11">
        <v>1</v>
      </c>
      <c r="F519" s="23">
        <v>23174</v>
      </c>
      <c r="G519" s="24">
        <v>0.13</v>
      </c>
      <c r="H519" s="23">
        <f t="shared" si="8"/>
        <v>20161.38</v>
      </c>
    </row>
    <row r="520" spans="1:8" x14ac:dyDescent="0.25">
      <c r="A520" s="26" t="s">
        <v>858</v>
      </c>
      <c r="B520" s="11" t="s">
        <v>859</v>
      </c>
      <c r="C520" s="11" t="s">
        <v>1714</v>
      </c>
      <c r="D520" s="11" t="s">
        <v>32</v>
      </c>
      <c r="E520" s="11">
        <v>1</v>
      </c>
      <c r="F520" s="23">
        <v>41394</v>
      </c>
      <c r="G520" s="24">
        <v>0.13</v>
      </c>
      <c r="H520" s="23">
        <f t="shared" si="8"/>
        <v>36012.78</v>
      </c>
    </row>
    <row r="521" spans="1:8" x14ac:dyDescent="0.25">
      <c r="A521" s="26" t="s">
        <v>860</v>
      </c>
      <c r="B521" s="11" t="s">
        <v>861</v>
      </c>
      <c r="C521" s="11" t="s">
        <v>1714</v>
      </c>
      <c r="D521" s="11" t="s">
        <v>32</v>
      </c>
      <c r="E521" s="11">
        <v>1</v>
      </c>
      <c r="F521" s="23">
        <v>29734</v>
      </c>
      <c r="G521" s="24">
        <v>0.13</v>
      </c>
      <c r="H521" s="23">
        <f t="shared" si="8"/>
        <v>25868.579999999998</v>
      </c>
    </row>
    <row r="522" spans="1:8" x14ac:dyDescent="0.25">
      <c r="A522" s="26" t="s">
        <v>862</v>
      </c>
      <c r="B522" s="11" t="s">
        <v>863</v>
      </c>
      <c r="C522" s="11" t="s">
        <v>1714</v>
      </c>
      <c r="D522" s="11" t="s">
        <v>32</v>
      </c>
      <c r="E522" s="11">
        <v>1</v>
      </c>
      <c r="F522" s="23">
        <v>26524</v>
      </c>
      <c r="G522" s="24">
        <v>0.13</v>
      </c>
      <c r="H522" s="23">
        <f t="shared" si="8"/>
        <v>23075.88</v>
      </c>
    </row>
    <row r="523" spans="1:8" x14ac:dyDescent="0.25">
      <c r="A523" s="26" t="s">
        <v>864</v>
      </c>
      <c r="B523" s="11" t="s">
        <v>865</v>
      </c>
      <c r="C523" s="11" t="s">
        <v>1714</v>
      </c>
      <c r="D523" s="11" t="s">
        <v>32</v>
      </c>
      <c r="E523" s="11">
        <v>1</v>
      </c>
      <c r="F523" s="23">
        <v>27395</v>
      </c>
      <c r="G523" s="24">
        <v>0.13</v>
      </c>
      <c r="H523" s="23">
        <f t="shared" si="8"/>
        <v>23833.65</v>
      </c>
    </row>
    <row r="524" spans="1:8" x14ac:dyDescent="0.25">
      <c r="A524" s="26" t="s">
        <v>866</v>
      </c>
      <c r="B524" s="11" t="s">
        <v>867</v>
      </c>
      <c r="C524" s="11" t="s">
        <v>1714</v>
      </c>
      <c r="D524" s="11" t="s">
        <v>32</v>
      </c>
      <c r="E524" s="11">
        <v>1</v>
      </c>
      <c r="F524" s="23">
        <v>30607</v>
      </c>
      <c r="G524" s="24">
        <v>0.13</v>
      </c>
      <c r="H524" s="23">
        <f t="shared" si="8"/>
        <v>26628.09</v>
      </c>
    </row>
    <row r="525" spans="1:8" x14ac:dyDescent="0.25">
      <c r="A525" s="26" t="s">
        <v>868</v>
      </c>
      <c r="B525" s="11" t="s">
        <v>869</v>
      </c>
      <c r="C525" s="11" t="s">
        <v>1714</v>
      </c>
      <c r="D525" s="11" t="s">
        <v>32</v>
      </c>
      <c r="E525" s="11">
        <v>1</v>
      </c>
      <c r="F525" s="23">
        <v>31478</v>
      </c>
      <c r="G525" s="24">
        <v>0.13</v>
      </c>
      <c r="H525" s="23">
        <f t="shared" si="8"/>
        <v>27385.86</v>
      </c>
    </row>
    <row r="526" spans="1:8" x14ac:dyDescent="0.25">
      <c r="A526" s="26" t="s">
        <v>870</v>
      </c>
      <c r="B526" s="11" t="s">
        <v>871</v>
      </c>
      <c r="C526" s="11" t="s">
        <v>1714</v>
      </c>
      <c r="D526" s="11" t="s">
        <v>32</v>
      </c>
      <c r="E526" s="11">
        <v>1</v>
      </c>
      <c r="F526" s="23">
        <v>33382</v>
      </c>
      <c r="G526" s="24">
        <v>0.13</v>
      </c>
      <c r="H526" s="23">
        <f t="shared" si="8"/>
        <v>29042.34</v>
      </c>
    </row>
    <row r="527" spans="1:8" x14ac:dyDescent="0.25">
      <c r="A527" s="26" t="s">
        <v>872</v>
      </c>
      <c r="B527" s="11" t="s">
        <v>873</v>
      </c>
      <c r="C527" s="11" t="s">
        <v>1714</v>
      </c>
      <c r="D527" s="11" t="s">
        <v>32</v>
      </c>
      <c r="E527" s="11">
        <v>1</v>
      </c>
      <c r="F527" s="23">
        <v>34246</v>
      </c>
      <c r="G527" s="24">
        <v>0.13</v>
      </c>
      <c r="H527" s="23">
        <f t="shared" si="8"/>
        <v>29794.02</v>
      </c>
    </row>
    <row r="528" spans="1:8" x14ac:dyDescent="0.25">
      <c r="A528" s="26" t="s">
        <v>874</v>
      </c>
      <c r="B528" s="11" t="s">
        <v>875</v>
      </c>
      <c r="C528" s="11" t="s">
        <v>1714</v>
      </c>
      <c r="D528" s="11" t="s">
        <v>32</v>
      </c>
      <c r="E528" s="11">
        <v>1</v>
      </c>
      <c r="F528" s="23">
        <v>38190</v>
      </c>
      <c r="G528" s="24">
        <v>0.13</v>
      </c>
      <c r="H528" s="23">
        <f t="shared" si="8"/>
        <v>33225.300000000003</v>
      </c>
    </row>
    <row r="529" spans="1:8" x14ac:dyDescent="0.25">
      <c r="A529" s="26" t="s">
        <v>876</v>
      </c>
      <c r="B529" s="11" t="s">
        <v>877</v>
      </c>
      <c r="C529" s="11" t="s">
        <v>1714</v>
      </c>
      <c r="D529" s="11" t="s">
        <v>32</v>
      </c>
      <c r="E529" s="11">
        <v>1</v>
      </c>
      <c r="F529" s="23">
        <v>39644</v>
      </c>
      <c r="G529" s="24">
        <v>0.13</v>
      </c>
      <c r="H529" s="23">
        <f t="shared" si="8"/>
        <v>34490.28</v>
      </c>
    </row>
    <row r="530" spans="1:8" x14ac:dyDescent="0.25">
      <c r="A530" s="26" t="s">
        <v>878</v>
      </c>
      <c r="B530" s="11" t="s">
        <v>879</v>
      </c>
      <c r="C530" s="11" t="s">
        <v>1714</v>
      </c>
      <c r="D530" s="11" t="s">
        <v>32</v>
      </c>
      <c r="E530" s="11">
        <v>1</v>
      </c>
      <c r="F530" s="23">
        <v>43719</v>
      </c>
      <c r="G530" s="24">
        <v>0.13</v>
      </c>
      <c r="H530" s="23">
        <f t="shared" si="8"/>
        <v>38035.53</v>
      </c>
    </row>
    <row r="531" spans="1:8" x14ac:dyDescent="0.25">
      <c r="A531" s="26" t="s">
        <v>880</v>
      </c>
      <c r="B531" s="11" t="s">
        <v>881</v>
      </c>
      <c r="C531" s="11" t="s">
        <v>1714</v>
      </c>
      <c r="D531" s="11" t="s">
        <v>32</v>
      </c>
      <c r="E531" s="11">
        <v>1</v>
      </c>
      <c r="F531" s="23">
        <v>45543</v>
      </c>
      <c r="G531" s="24">
        <v>0.13</v>
      </c>
      <c r="H531" s="23">
        <f t="shared" si="8"/>
        <v>39622.409999999996</v>
      </c>
    </row>
    <row r="532" spans="1:8" x14ac:dyDescent="0.25">
      <c r="A532" s="26" t="s">
        <v>882</v>
      </c>
      <c r="B532" s="11" t="s">
        <v>883</v>
      </c>
      <c r="C532" s="11" t="s">
        <v>1714</v>
      </c>
      <c r="D532" s="11" t="s">
        <v>32</v>
      </c>
      <c r="E532" s="11">
        <v>1</v>
      </c>
      <c r="F532" s="23">
        <v>48529</v>
      </c>
      <c r="G532" s="24">
        <v>0.13</v>
      </c>
      <c r="H532" s="23">
        <f t="shared" si="8"/>
        <v>42220.23</v>
      </c>
    </row>
    <row r="533" spans="1:8" x14ac:dyDescent="0.25">
      <c r="A533" s="26" t="s">
        <v>884</v>
      </c>
      <c r="B533" s="11" t="s">
        <v>885</v>
      </c>
      <c r="C533" s="11" t="s">
        <v>1714</v>
      </c>
      <c r="D533" s="11" t="s">
        <v>32</v>
      </c>
      <c r="E533" s="11">
        <v>1</v>
      </c>
      <c r="F533" s="23">
        <v>50353</v>
      </c>
      <c r="G533" s="24">
        <v>0.13</v>
      </c>
      <c r="H533" s="23">
        <f t="shared" si="8"/>
        <v>43807.11</v>
      </c>
    </row>
    <row r="534" spans="1:8" x14ac:dyDescent="0.25">
      <c r="A534" s="26" t="s">
        <v>886</v>
      </c>
      <c r="B534" s="11" t="s">
        <v>887</v>
      </c>
      <c r="C534" s="11" t="s">
        <v>1714</v>
      </c>
      <c r="D534" s="11" t="s">
        <v>32</v>
      </c>
      <c r="E534" s="11">
        <v>1</v>
      </c>
      <c r="F534" s="23">
        <v>36724</v>
      </c>
      <c r="G534" s="24">
        <v>0.13</v>
      </c>
      <c r="H534" s="23">
        <f t="shared" si="8"/>
        <v>31949.88</v>
      </c>
    </row>
    <row r="535" spans="1:8" x14ac:dyDescent="0.25">
      <c r="A535" s="26" t="s">
        <v>888</v>
      </c>
      <c r="B535" s="11" t="s">
        <v>889</v>
      </c>
      <c r="C535" s="11" t="s">
        <v>1714</v>
      </c>
      <c r="D535" s="11" t="s">
        <v>32</v>
      </c>
      <c r="E535" s="11">
        <v>1</v>
      </c>
      <c r="F535" s="23">
        <v>46487</v>
      </c>
      <c r="G535" s="24">
        <v>0.13</v>
      </c>
      <c r="H535" s="23">
        <f t="shared" si="8"/>
        <v>40443.69</v>
      </c>
    </row>
    <row r="536" spans="1:8" x14ac:dyDescent="0.25">
      <c r="A536" s="26" t="s">
        <v>890</v>
      </c>
      <c r="B536" s="11" t="s">
        <v>891</v>
      </c>
      <c r="C536" s="11" t="s">
        <v>1714</v>
      </c>
      <c r="D536" s="11" t="s">
        <v>32</v>
      </c>
      <c r="E536" s="11">
        <v>1</v>
      </c>
      <c r="F536" s="23">
        <v>51303</v>
      </c>
      <c r="G536" s="24">
        <v>0.13</v>
      </c>
      <c r="H536" s="23">
        <f t="shared" si="8"/>
        <v>44633.61</v>
      </c>
    </row>
    <row r="537" spans="1:8" x14ac:dyDescent="0.25">
      <c r="A537" s="26" t="s">
        <v>892</v>
      </c>
      <c r="B537" s="11" t="s">
        <v>893</v>
      </c>
      <c r="C537" s="11" t="s">
        <v>1714</v>
      </c>
      <c r="D537" s="11" t="s">
        <v>32</v>
      </c>
      <c r="E537" s="11">
        <v>1</v>
      </c>
      <c r="F537" s="23">
        <v>47367</v>
      </c>
      <c r="G537" s="24">
        <v>0.13</v>
      </c>
      <c r="H537" s="23">
        <f t="shared" si="8"/>
        <v>41209.29</v>
      </c>
    </row>
    <row r="538" spans="1:8" x14ac:dyDescent="0.25">
      <c r="A538" s="26" t="s">
        <v>894</v>
      </c>
      <c r="B538" s="11" t="s">
        <v>895</v>
      </c>
      <c r="C538" s="11" t="s">
        <v>1714</v>
      </c>
      <c r="D538" s="11" t="s">
        <v>32</v>
      </c>
      <c r="E538" s="11">
        <v>1</v>
      </c>
      <c r="F538" s="23">
        <v>44598</v>
      </c>
      <c r="G538" s="24">
        <v>0.13</v>
      </c>
      <c r="H538" s="23">
        <f t="shared" si="8"/>
        <v>38800.26</v>
      </c>
    </row>
    <row r="539" spans="1:8" x14ac:dyDescent="0.25">
      <c r="A539" s="26" t="s">
        <v>896</v>
      </c>
      <c r="B539" s="11" t="s">
        <v>897</v>
      </c>
      <c r="C539" s="11" t="s">
        <v>1714</v>
      </c>
      <c r="D539" s="11" t="s">
        <v>32</v>
      </c>
      <c r="E539" s="11">
        <v>1</v>
      </c>
      <c r="F539" s="23">
        <v>37021</v>
      </c>
      <c r="G539" s="24">
        <v>0.13</v>
      </c>
      <c r="H539" s="23">
        <f t="shared" si="8"/>
        <v>32208.27</v>
      </c>
    </row>
    <row r="540" spans="1:8" x14ac:dyDescent="0.25">
      <c r="A540" s="26" t="s">
        <v>898</v>
      </c>
      <c r="B540" s="11" t="s">
        <v>899</v>
      </c>
      <c r="C540" s="11" t="s">
        <v>1762</v>
      </c>
      <c r="D540" s="11" t="s">
        <v>32</v>
      </c>
      <c r="E540" s="11">
        <v>1</v>
      </c>
      <c r="F540" s="23">
        <v>20151</v>
      </c>
      <c r="G540" s="24">
        <v>0.13</v>
      </c>
      <c r="H540" s="23">
        <f t="shared" si="8"/>
        <v>17531.37</v>
      </c>
    </row>
    <row r="541" spans="1:8" x14ac:dyDescent="0.25">
      <c r="A541" s="26" t="s">
        <v>900</v>
      </c>
      <c r="B541" s="11" t="s">
        <v>901</v>
      </c>
      <c r="C541" s="11" t="s">
        <v>1762</v>
      </c>
      <c r="D541" s="11" t="s">
        <v>32</v>
      </c>
      <c r="E541" s="11">
        <v>1</v>
      </c>
      <c r="F541" s="23">
        <v>16226</v>
      </c>
      <c r="G541" s="24">
        <v>0.13</v>
      </c>
      <c r="H541" s="23">
        <f t="shared" si="8"/>
        <v>14116.62</v>
      </c>
    </row>
    <row r="542" spans="1:8" x14ac:dyDescent="0.25">
      <c r="A542" s="26" t="s">
        <v>902</v>
      </c>
      <c r="B542" s="11" t="s">
        <v>903</v>
      </c>
      <c r="C542" s="11" t="s">
        <v>1762</v>
      </c>
      <c r="D542" s="11" t="s">
        <v>32</v>
      </c>
      <c r="E542" s="11">
        <v>1</v>
      </c>
      <c r="F542" s="23">
        <v>25322</v>
      </c>
      <c r="G542" s="24">
        <v>0.13</v>
      </c>
      <c r="H542" s="23">
        <f t="shared" si="8"/>
        <v>22030.14</v>
      </c>
    </row>
    <row r="543" spans="1:8" x14ac:dyDescent="0.25">
      <c r="A543" s="26" t="s">
        <v>904</v>
      </c>
      <c r="B543" s="11" t="s">
        <v>905</v>
      </c>
      <c r="C543" s="11" t="s">
        <v>1762</v>
      </c>
      <c r="D543" s="11" t="s">
        <v>32</v>
      </c>
      <c r="E543" s="11">
        <v>1</v>
      </c>
      <c r="F543" s="23">
        <v>30797</v>
      </c>
      <c r="G543" s="24">
        <v>0.13</v>
      </c>
      <c r="H543" s="23">
        <f t="shared" si="8"/>
        <v>26793.39</v>
      </c>
    </row>
    <row r="544" spans="1:8" x14ac:dyDescent="0.25">
      <c r="A544" s="26" t="s">
        <v>906</v>
      </c>
      <c r="B544" s="11" t="s">
        <v>907</v>
      </c>
      <c r="C544" s="11" t="s">
        <v>1762</v>
      </c>
      <c r="D544" s="11" t="s">
        <v>32</v>
      </c>
      <c r="E544" s="11">
        <v>1</v>
      </c>
      <c r="F544" s="23">
        <v>31386</v>
      </c>
      <c r="G544" s="24">
        <v>0.13</v>
      </c>
      <c r="H544" s="23">
        <f t="shared" si="8"/>
        <v>27305.82</v>
      </c>
    </row>
    <row r="545" spans="1:8" x14ac:dyDescent="0.25">
      <c r="A545" s="26" t="s">
        <v>908</v>
      </c>
      <c r="B545" s="11" t="s">
        <v>909</v>
      </c>
      <c r="C545" s="11" t="s">
        <v>1762</v>
      </c>
      <c r="D545" s="11" t="s">
        <v>32</v>
      </c>
      <c r="E545" s="11">
        <v>1</v>
      </c>
      <c r="F545" s="23">
        <v>21034</v>
      </c>
      <c r="G545" s="24">
        <v>0.13</v>
      </c>
      <c r="H545" s="23">
        <f t="shared" si="8"/>
        <v>18299.579999999998</v>
      </c>
    </row>
    <row r="546" spans="1:8" x14ac:dyDescent="0.25">
      <c r="A546" s="26" t="s">
        <v>910</v>
      </c>
      <c r="B546" s="11" t="s">
        <v>911</v>
      </c>
      <c r="C546" s="11" t="s">
        <v>1714</v>
      </c>
      <c r="D546" s="11" t="s">
        <v>32</v>
      </c>
      <c r="E546" s="11">
        <v>1</v>
      </c>
      <c r="F546" s="23">
        <v>27549</v>
      </c>
      <c r="G546" s="24">
        <v>0.13</v>
      </c>
      <c r="H546" s="23">
        <f t="shared" si="8"/>
        <v>23967.63</v>
      </c>
    </row>
    <row r="547" spans="1:8" x14ac:dyDescent="0.25">
      <c r="A547" s="26" t="s">
        <v>912</v>
      </c>
      <c r="B547" s="11" t="s">
        <v>913</v>
      </c>
      <c r="C547" s="11" t="s">
        <v>1714</v>
      </c>
      <c r="D547" s="11" t="s">
        <v>32</v>
      </c>
      <c r="E547" s="11">
        <v>1</v>
      </c>
      <c r="F547" s="23">
        <v>30574</v>
      </c>
      <c r="G547" s="24">
        <v>0.13</v>
      </c>
      <c r="H547" s="23">
        <f t="shared" si="8"/>
        <v>26599.38</v>
      </c>
    </row>
    <row r="548" spans="1:8" x14ac:dyDescent="0.25">
      <c r="A548" s="26" t="s">
        <v>914</v>
      </c>
      <c r="B548" s="11" t="s">
        <v>915</v>
      </c>
      <c r="C548" s="11" t="s">
        <v>1714</v>
      </c>
      <c r="D548" s="11" t="s">
        <v>32</v>
      </c>
      <c r="E548" s="11">
        <v>1</v>
      </c>
      <c r="F548" s="23">
        <v>30601</v>
      </c>
      <c r="G548" s="24">
        <v>0.13</v>
      </c>
      <c r="H548" s="23">
        <f t="shared" si="8"/>
        <v>26622.87</v>
      </c>
    </row>
    <row r="549" spans="1:8" x14ac:dyDescent="0.25">
      <c r="A549" s="26" t="s">
        <v>916</v>
      </c>
      <c r="B549" s="11" t="s">
        <v>917</v>
      </c>
      <c r="C549" s="11" t="s">
        <v>1714</v>
      </c>
      <c r="D549" s="11" t="s">
        <v>32</v>
      </c>
      <c r="E549" s="11">
        <v>1</v>
      </c>
      <c r="F549" s="23">
        <v>42315</v>
      </c>
      <c r="G549" s="24">
        <v>0.13</v>
      </c>
      <c r="H549" s="23">
        <f t="shared" si="8"/>
        <v>36814.050000000003</v>
      </c>
    </row>
    <row r="550" spans="1:8" x14ac:dyDescent="0.25">
      <c r="A550" s="26" t="s">
        <v>918</v>
      </c>
      <c r="B550" s="11" t="s">
        <v>919</v>
      </c>
      <c r="C550" s="11" t="s">
        <v>1714</v>
      </c>
      <c r="D550" s="11" t="s">
        <v>32</v>
      </c>
      <c r="E550" s="11">
        <v>1</v>
      </c>
      <c r="F550" s="23">
        <v>31557</v>
      </c>
      <c r="G550" s="24">
        <v>0.13</v>
      </c>
      <c r="H550" s="23">
        <f t="shared" si="8"/>
        <v>27454.59</v>
      </c>
    </row>
    <row r="551" spans="1:8" x14ac:dyDescent="0.25">
      <c r="A551" s="26" t="s">
        <v>920</v>
      </c>
      <c r="B551" s="11" t="s">
        <v>921</v>
      </c>
      <c r="C551" s="11" t="s">
        <v>1714</v>
      </c>
      <c r="D551" s="11" t="s">
        <v>32</v>
      </c>
      <c r="E551" s="11">
        <v>1</v>
      </c>
      <c r="F551" s="23">
        <v>51483</v>
      </c>
      <c r="G551" s="24">
        <v>0.13</v>
      </c>
      <c r="H551" s="23">
        <f t="shared" si="8"/>
        <v>44790.21</v>
      </c>
    </row>
    <row r="552" spans="1:8" x14ac:dyDescent="0.25">
      <c r="A552" s="26" t="s">
        <v>922</v>
      </c>
      <c r="B552" s="11" t="s">
        <v>923</v>
      </c>
      <c r="C552" s="11" t="s">
        <v>1714</v>
      </c>
      <c r="D552" s="11" t="s">
        <v>32</v>
      </c>
      <c r="E552" s="11">
        <v>1</v>
      </c>
      <c r="F552" s="23">
        <v>41417</v>
      </c>
      <c r="G552" s="24">
        <v>0.13</v>
      </c>
      <c r="H552" s="23">
        <f t="shared" si="8"/>
        <v>36032.79</v>
      </c>
    </row>
    <row r="553" spans="1:8" x14ac:dyDescent="0.25">
      <c r="A553" s="26" t="s">
        <v>924</v>
      </c>
      <c r="B553" s="11" t="s">
        <v>925</v>
      </c>
      <c r="C553" s="11" t="s">
        <v>1714</v>
      </c>
      <c r="D553" s="11" t="s">
        <v>32</v>
      </c>
      <c r="E553" s="11">
        <v>1</v>
      </c>
      <c r="F553" s="23">
        <v>44053</v>
      </c>
      <c r="G553" s="24">
        <v>0.13</v>
      </c>
      <c r="H553" s="23">
        <f t="shared" si="8"/>
        <v>38326.11</v>
      </c>
    </row>
    <row r="554" spans="1:8" x14ac:dyDescent="0.25">
      <c r="A554" s="26" t="s">
        <v>926</v>
      </c>
      <c r="B554" s="11" t="s">
        <v>927</v>
      </c>
      <c r="C554" s="11" t="s">
        <v>1714</v>
      </c>
      <c r="D554" s="11" t="s">
        <v>32</v>
      </c>
      <c r="E554" s="11">
        <v>1</v>
      </c>
      <c r="F554" s="23">
        <v>47801</v>
      </c>
      <c r="G554" s="24">
        <v>0.13</v>
      </c>
      <c r="H554" s="23">
        <f t="shared" si="8"/>
        <v>41586.870000000003</v>
      </c>
    </row>
    <row r="555" spans="1:8" x14ac:dyDescent="0.25">
      <c r="A555" s="26" t="s">
        <v>928</v>
      </c>
      <c r="B555" s="11" t="s">
        <v>929</v>
      </c>
      <c r="C555" s="11" t="s">
        <v>1714</v>
      </c>
      <c r="D555" s="11" t="s">
        <v>32</v>
      </c>
      <c r="E555" s="11">
        <v>1</v>
      </c>
      <c r="F555" s="23">
        <v>43216</v>
      </c>
      <c r="G555" s="24">
        <v>0.13</v>
      </c>
      <c r="H555" s="23">
        <f t="shared" si="8"/>
        <v>37597.919999999998</v>
      </c>
    </row>
    <row r="556" spans="1:8" x14ac:dyDescent="0.25">
      <c r="A556" s="26" t="s">
        <v>930</v>
      </c>
      <c r="B556" s="11" t="s">
        <v>931</v>
      </c>
      <c r="C556" s="11" t="s">
        <v>1714</v>
      </c>
      <c r="D556" s="11" t="s">
        <v>32</v>
      </c>
      <c r="E556" s="11">
        <v>1</v>
      </c>
      <c r="F556" s="23">
        <v>33917</v>
      </c>
      <c r="G556" s="24">
        <v>0.13</v>
      </c>
      <c r="H556" s="23">
        <f t="shared" si="8"/>
        <v>29507.79</v>
      </c>
    </row>
    <row r="557" spans="1:8" x14ac:dyDescent="0.25">
      <c r="A557" s="26" t="s">
        <v>932</v>
      </c>
      <c r="B557" s="11" t="s">
        <v>933</v>
      </c>
      <c r="C557" s="11" t="s">
        <v>1714</v>
      </c>
      <c r="D557" s="11" t="s">
        <v>32</v>
      </c>
      <c r="E557" s="11">
        <v>1</v>
      </c>
      <c r="F557" s="23">
        <v>34200</v>
      </c>
      <c r="G557" s="24">
        <v>0.13</v>
      </c>
      <c r="H557" s="23">
        <f t="shared" si="8"/>
        <v>29754</v>
      </c>
    </row>
    <row r="558" spans="1:8" x14ac:dyDescent="0.25">
      <c r="A558" s="26" t="s">
        <v>934</v>
      </c>
      <c r="B558" s="11" t="s">
        <v>935</v>
      </c>
      <c r="C558" s="11" t="s">
        <v>1714</v>
      </c>
      <c r="D558" s="11" t="s">
        <v>32</v>
      </c>
      <c r="E558" s="11">
        <v>1</v>
      </c>
      <c r="F558" s="23">
        <v>27259</v>
      </c>
      <c r="G558" s="24">
        <v>0.13</v>
      </c>
      <c r="H558" s="23">
        <f t="shared" si="8"/>
        <v>23715.329999999998</v>
      </c>
    </row>
    <row r="559" spans="1:8" x14ac:dyDescent="0.25">
      <c r="A559" s="26" t="s">
        <v>936</v>
      </c>
      <c r="B559" s="11" t="s">
        <v>937</v>
      </c>
      <c r="C559" s="11" t="s">
        <v>1714</v>
      </c>
      <c r="D559" s="11" t="s">
        <v>32</v>
      </c>
      <c r="E559" s="11">
        <v>1</v>
      </c>
      <c r="F559" s="23">
        <v>38366</v>
      </c>
      <c r="G559" s="24">
        <v>0.13</v>
      </c>
      <c r="H559" s="23">
        <f t="shared" si="8"/>
        <v>33378.42</v>
      </c>
    </row>
    <row r="560" spans="1:8" x14ac:dyDescent="0.25">
      <c r="A560" s="26" t="s">
        <v>938</v>
      </c>
      <c r="B560" s="11" t="s">
        <v>939</v>
      </c>
      <c r="C560" s="11" t="s">
        <v>1714</v>
      </c>
      <c r="D560" s="11" t="s">
        <v>32</v>
      </c>
      <c r="E560" s="11">
        <v>1</v>
      </c>
      <c r="F560" s="23">
        <v>25033</v>
      </c>
      <c r="G560" s="24">
        <v>0.13</v>
      </c>
      <c r="H560" s="23">
        <f t="shared" si="8"/>
        <v>21778.71</v>
      </c>
    </row>
    <row r="561" spans="1:8" x14ac:dyDescent="0.25">
      <c r="A561" s="26" t="s">
        <v>940</v>
      </c>
      <c r="B561" s="11" t="s">
        <v>941</v>
      </c>
      <c r="C561" s="11" t="s">
        <v>1714</v>
      </c>
      <c r="D561" s="11" t="s">
        <v>32</v>
      </c>
      <c r="E561" s="11">
        <v>1</v>
      </c>
      <c r="F561" s="23">
        <v>30312</v>
      </c>
      <c r="G561" s="24">
        <v>0.13</v>
      </c>
      <c r="H561" s="23">
        <f t="shared" si="8"/>
        <v>26371.439999999999</v>
      </c>
    </row>
    <row r="562" spans="1:8" x14ac:dyDescent="0.25">
      <c r="A562" s="26" t="s">
        <v>942</v>
      </c>
      <c r="B562" s="11" t="s">
        <v>943</v>
      </c>
      <c r="C562" s="11" t="s">
        <v>1714</v>
      </c>
      <c r="D562" s="11" t="s">
        <v>32</v>
      </c>
      <c r="E562" s="11">
        <v>1</v>
      </c>
      <c r="F562" s="23">
        <v>28091</v>
      </c>
      <c r="G562" s="24">
        <v>0.13</v>
      </c>
      <c r="H562" s="23">
        <f t="shared" si="8"/>
        <v>24439.17</v>
      </c>
    </row>
    <row r="563" spans="1:8" x14ac:dyDescent="0.25">
      <c r="A563" s="26" t="s">
        <v>944</v>
      </c>
      <c r="B563" s="11" t="s">
        <v>945</v>
      </c>
      <c r="C563" s="11" t="s">
        <v>1714</v>
      </c>
      <c r="D563" s="11" t="s">
        <v>32</v>
      </c>
      <c r="E563" s="11">
        <v>1</v>
      </c>
      <c r="F563" s="23">
        <v>35313</v>
      </c>
      <c r="G563" s="24">
        <v>0.13</v>
      </c>
      <c r="H563" s="23">
        <f t="shared" si="8"/>
        <v>30722.31</v>
      </c>
    </row>
    <row r="564" spans="1:8" x14ac:dyDescent="0.25">
      <c r="A564" s="26" t="s">
        <v>946</v>
      </c>
      <c r="B564" s="11" t="s">
        <v>947</v>
      </c>
      <c r="C564" s="11" t="s">
        <v>1714</v>
      </c>
      <c r="D564" s="11" t="s">
        <v>32</v>
      </c>
      <c r="E564" s="11">
        <v>1</v>
      </c>
      <c r="F564" s="23">
        <v>21012</v>
      </c>
      <c r="G564" s="24">
        <v>0.13</v>
      </c>
      <c r="H564" s="23">
        <f t="shared" si="8"/>
        <v>18280.439999999999</v>
      </c>
    </row>
    <row r="565" spans="1:8" x14ac:dyDescent="0.25">
      <c r="A565" s="26" t="s">
        <v>948</v>
      </c>
      <c r="B565" s="11" t="s">
        <v>949</v>
      </c>
      <c r="C565" s="11" t="s">
        <v>1714</v>
      </c>
      <c r="D565" s="11" t="s">
        <v>32</v>
      </c>
      <c r="E565" s="11">
        <v>1</v>
      </c>
      <c r="F565" s="23">
        <v>28923</v>
      </c>
      <c r="G565" s="24">
        <v>0.13</v>
      </c>
      <c r="H565" s="23">
        <f t="shared" si="8"/>
        <v>25163.01</v>
      </c>
    </row>
    <row r="566" spans="1:8" x14ac:dyDescent="0.25">
      <c r="A566" s="26" t="s">
        <v>950</v>
      </c>
      <c r="B566" s="11" t="s">
        <v>951</v>
      </c>
      <c r="C566" s="11" t="s">
        <v>1714</v>
      </c>
      <c r="D566" s="11" t="s">
        <v>32</v>
      </c>
      <c r="E566" s="11">
        <v>1</v>
      </c>
      <c r="F566" s="23">
        <v>18999</v>
      </c>
      <c r="G566" s="24">
        <v>0.13</v>
      </c>
      <c r="H566" s="23">
        <f t="shared" si="8"/>
        <v>16529.13</v>
      </c>
    </row>
    <row r="567" spans="1:8" x14ac:dyDescent="0.25">
      <c r="A567" s="26" t="s">
        <v>952</v>
      </c>
      <c r="B567" s="11" t="s">
        <v>953</v>
      </c>
      <c r="C567" s="11" t="s">
        <v>1710</v>
      </c>
      <c r="D567" s="11" t="s">
        <v>32</v>
      </c>
      <c r="E567" s="11">
        <v>1</v>
      </c>
      <c r="F567" s="23">
        <v>21338</v>
      </c>
      <c r="G567" s="24">
        <v>0.12</v>
      </c>
      <c r="H567" s="23">
        <f t="shared" si="8"/>
        <v>18777.439999999999</v>
      </c>
    </row>
    <row r="568" spans="1:8" x14ac:dyDescent="0.25">
      <c r="A568" s="26" t="s">
        <v>954</v>
      </c>
      <c r="B568" s="11" t="s">
        <v>955</v>
      </c>
      <c r="C568" s="11" t="s">
        <v>1710</v>
      </c>
      <c r="D568" s="11" t="s">
        <v>32</v>
      </c>
      <c r="E568" s="11">
        <v>1</v>
      </c>
      <c r="F568" s="23">
        <v>12646</v>
      </c>
      <c r="G568" s="24">
        <v>0.12</v>
      </c>
      <c r="H568" s="23">
        <f t="shared" si="8"/>
        <v>11128.48</v>
      </c>
    </row>
    <row r="569" spans="1:8" x14ac:dyDescent="0.25">
      <c r="A569" s="26" t="s">
        <v>956</v>
      </c>
      <c r="B569" s="11" t="s">
        <v>957</v>
      </c>
      <c r="C569" s="11" t="s">
        <v>1724</v>
      </c>
      <c r="D569" s="11" t="s">
        <v>32</v>
      </c>
      <c r="E569" s="11">
        <v>1</v>
      </c>
      <c r="F569" s="23">
        <v>848</v>
      </c>
      <c r="G569" s="24">
        <v>0.18</v>
      </c>
      <c r="H569" s="23">
        <f t="shared" si="8"/>
        <v>695.36</v>
      </c>
    </row>
    <row r="570" spans="1:8" x14ac:dyDescent="0.25">
      <c r="A570" s="26" t="s">
        <v>958</v>
      </c>
      <c r="B570" s="11" t="s">
        <v>959</v>
      </c>
      <c r="C570" s="11" t="s">
        <v>1724</v>
      </c>
      <c r="D570" s="11" t="s">
        <v>32</v>
      </c>
      <c r="E570" s="11">
        <v>1</v>
      </c>
      <c r="F570" s="23">
        <v>201</v>
      </c>
      <c r="G570" s="24">
        <v>0.18</v>
      </c>
      <c r="H570" s="23">
        <f t="shared" si="8"/>
        <v>164.82000000000002</v>
      </c>
    </row>
    <row r="571" spans="1:8" x14ac:dyDescent="0.25">
      <c r="A571" s="26" t="s">
        <v>960</v>
      </c>
      <c r="B571" s="11" t="s">
        <v>961</v>
      </c>
      <c r="C571" s="11" t="s">
        <v>1724</v>
      </c>
      <c r="D571" s="11" t="s">
        <v>32</v>
      </c>
      <c r="E571" s="11">
        <v>1</v>
      </c>
      <c r="F571" s="23">
        <v>713</v>
      </c>
      <c r="G571" s="24">
        <v>0.18</v>
      </c>
      <c r="H571" s="23">
        <f t="shared" si="8"/>
        <v>584.66000000000008</v>
      </c>
    </row>
    <row r="572" spans="1:8" x14ac:dyDescent="0.25">
      <c r="A572" s="26" t="s">
        <v>962</v>
      </c>
      <c r="B572" s="11" t="s">
        <v>963</v>
      </c>
      <c r="C572" s="11" t="s">
        <v>1724</v>
      </c>
      <c r="D572" s="11" t="s">
        <v>32</v>
      </c>
      <c r="E572" s="11">
        <v>1</v>
      </c>
      <c r="F572" s="23">
        <v>166</v>
      </c>
      <c r="G572" s="24">
        <v>0.18</v>
      </c>
      <c r="H572" s="23">
        <f t="shared" si="8"/>
        <v>136.12</v>
      </c>
    </row>
    <row r="573" spans="1:8" x14ac:dyDescent="0.25">
      <c r="A573" s="26" t="s">
        <v>964</v>
      </c>
      <c r="B573" s="11" t="s">
        <v>965</v>
      </c>
      <c r="C573" s="11" t="s">
        <v>1724</v>
      </c>
      <c r="D573" s="11" t="s">
        <v>32</v>
      </c>
      <c r="E573" s="11">
        <v>1</v>
      </c>
      <c r="F573" s="23">
        <v>1674</v>
      </c>
      <c r="G573" s="24">
        <v>0.18</v>
      </c>
      <c r="H573" s="23">
        <f t="shared" si="8"/>
        <v>1372.68</v>
      </c>
    </row>
    <row r="574" spans="1:8" x14ac:dyDescent="0.25">
      <c r="A574" s="26" t="s">
        <v>966</v>
      </c>
      <c r="B574" s="11" t="s">
        <v>967</v>
      </c>
      <c r="C574" s="11" t="s">
        <v>1724</v>
      </c>
      <c r="D574" s="11" t="s">
        <v>32</v>
      </c>
      <c r="E574" s="11">
        <v>1</v>
      </c>
      <c r="F574" s="23">
        <v>5024</v>
      </c>
      <c r="G574" s="24">
        <v>0.18</v>
      </c>
      <c r="H574" s="23">
        <f t="shared" si="8"/>
        <v>4119.68</v>
      </c>
    </row>
    <row r="575" spans="1:8" x14ac:dyDescent="0.25">
      <c r="A575" s="26" t="s">
        <v>968</v>
      </c>
      <c r="B575" s="11" t="s">
        <v>969</v>
      </c>
      <c r="C575" s="11" t="s">
        <v>1724</v>
      </c>
      <c r="D575" s="11" t="s">
        <v>32</v>
      </c>
      <c r="E575" s="11">
        <v>1</v>
      </c>
      <c r="F575" s="23">
        <v>564</v>
      </c>
      <c r="G575" s="24">
        <v>0.18</v>
      </c>
      <c r="H575" s="23">
        <f t="shared" si="8"/>
        <v>462.48</v>
      </c>
    </row>
    <row r="576" spans="1:8" x14ac:dyDescent="0.25">
      <c r="A576" s="26" t="s">
        <v>970</v>
      </c>
      <c r="B576" s="11" t="s">
        <v>971</v>
      </c>
      <c r="C576" s="11" t="s">
        <v>1724</v>
      </c>
      <c r="D576" s="11" t="s">
        <v>32</v>
      </c>
      <c r="E576" s="11">
        <v>1</v>
      </c>
      <c r="F576" s="23">
        <v>41</v>
      </c>
      <c r="G576" s="24">
        <v>0.17</v>
      </c>
      <c r="H576" s="23">
        <f t="shared" si="8"/>
        <v>34.03</v>
      </c>
    </row>
    <row r="577" spans="1:8" x14ac:dyDescent="0.25">
      <c r="A577" s="26" t="s">
        <v>972</v>
      </c>
      <c r="B577" s="11" t="s">
        <v>973</v>
      </c>
      <c r="C577" s="11" t="s">
        <v>1724</v>
      </c>
      <c r="D577" s="11" t="s">
        <v>32</v>
      </c>
      <c r="E577" s="11">
        <v>1</v>
      </c>
      <c r="F577" s="23">
        <v>99</v>
      </c>
      <c r="G577" s="24">
        <v>0.18</v>
      </c>
      <c r="H577" s="23">
        <f t="shared" si="8"/>
        <v>81.180000000000007</v>
      </c>
    </row>
    <row r="578" spans="1:8" x14ac:dyDescent="0.25">
      <c r="A578" s="26" t="s">
        <v>974</v>
      </c>
      <c r="B578" s="11" t="s">
        <v>975</v>
      </c>
      <c r="C578" s="11" t="s">
        <v>1724</v>
      </c>
      <c r="D578" s="11" t="s">
        <v>32</v>
      </c>
      <c r="E578" s="11">
        <v>1</v>
      </c>
      <c r="F578" s="23">
        <v>642</v>
      </c>
      <c r="G578" s="24">
        <v>0.18</v>
      </c>
      <c r="H578" s="23">
        <f t="shared" si="8"/>
        <v>526.44000000000005</v>
      </c>
    </row>
    <row r="579" spans="1:8" x14ac:dyDescent="0.25">
      <c r="A579" s="26" t="s">
        <v>976</v>
      </c>
      <c r="B579" s="11" t="s">
        <v>977</v>
      </c>
      <c r="C579" s="11" t="s">
        <v>1724</v>
      </c>
      <c r="D579" s="11" t="s">
        <v>32</v>
      </c>
      <c r="E579" s="11">
        <v>1</v>
      </c>
      <c r="F579" s="23">
        <v>529</v>
      </c>
      <c r="G579" s="24">
        <v>0.18</v>
      </c>
      <c r="H579" s="23">
        <f t="shared" ref="H579:H642" si="9">(1-G579)*F579</f>
        <v>433.78000000000003</v>
      </c>
    </row>
    <row r="580" spans="1:8" x14ac:dyDescent="0.25">
      <c r="A580" s="26" t="s">
        <v>978</v>
      </c>
      <c r="B580" s="11" t="s">
        <v>979</v>
      </c>
      <c r="C580" s="11" t="s">
        <v>1724</v>
      </c>
      <c r="D580" s="11" t="s">
        <v>32</v>
      </c>
      <c r="E580" s="11">
        <v>1</v>
      </c>
      <c r="F580" s="23">
        <v>529</v>
      </c>
      <c r="G580" s="24">
        <v>0.18</v>
      </c>
      <c r="H580" s="23">
        <f t="shared" si="9"/>
        <v>433.78000000000003</v>
      </c>
    </row>
    <row r="581" spans="1:8" x14ac:dyDescent="0.25">
      <c r="A581" s="26" t="s">
        <v>980</v>
      </c>
      <c r="B581" s="11" t="s">
        <v>981</v>
      </c>
      <c r="C581" s="11" t="s">
        <v>1724</v>
      </c>
      <c r="D581" s="11" t="s">
        <v>32</v>
      </c>
      <c r="E581" s="11">
        <v>1</v>
      </c>
      <c r="F581" s="23">
        <v>529</v>
      </c>
      <c r="G581" s="24">
        <v>0.18</v>
      </c>
      <c r="H581" s="23">
        <f t="shared" si="9"/>
        <v>433.78000000000003</v>
      </c>
    </row>
    <row r="582" spans="1:8" x14ac:dyDescent="0.25">
      <c r="A582" s="26" t="s">
        <v>982</v>
      </c>
      <c r="B582" s="11" t="s">
        <v>983</v>
      </c>
      <c r="C582" s="11" t="s">
        <v>1724</v>
      </c>
      <c r="D582" s="11" t="s">
        <v>32</v>
      </c>
      <c r="E582" s="11">
        <v>1</v>
      </c>
      <c r="F582" s="23">
        <v>529</v>
      </c>
      <c r="G582" s="24">
        <v>0.18</v>
      </c>
      <c r="H582" s="23">
        <f t="shared" si="9"/>
        <v>433.78000000000003</v>
      </c>
    </row>
    <row r="583" spans="1:8" x14ac:dyDescent="0.25">
      <c r="A583" s="26" t="s">
        <v>984</v>
      </c>
      <c r="B583" s="11" t="s">
        <v>985</v>
      </c>
      <c r="C583" s="11" t="s">
        <v>1724</v>
      </c>
      <c r="D583" s="11" t="s">
        <v>32</v>
      </c>
      <c r="E583" s="11">
        <v>1</v>
      </c>
      <c r="F583" s="23">
        <v>529</v>
      </c>
      <c r="G583" s="24">
        <v>0.18</v>
      </c>
      <c r="H583" s="23">
        <f t="shared" si="9"/>
        <v>433.78000000000003</v>
      </c>
    </row>
    <row r="584" spans="1:8" x14ac:dyDescent="0.25">
      <c r="A584" s="26" t="s">
        <v>986</v>
      </c>
      <c r="B584" s="11" t="s">
        <v>987</v>
      </c>
      <c r="C584" s="11" t="s">
        <v>1724</v>
      </c>
      <c r="D584" s="11" t="s">
        <v>32</v>
      </c>
      <c r="E584" s="11">
        <v>1</v>
      </c>
      <c r="F584" s="23">
        <v>529</v>
      </c>
      <c r="G584" s="24">
        <v>0.18</v>
      </c>
      <c r="H584" s="23">
        <f t="shared" si="9"/>
        <v>433.78000000000003</v>
      </c>
    </row>
    <row r="585" spans="1:8" x14ac:dyDescent="0.25">
      <c r="A585" s="26" t="s">
        <v>988</v>
      </c>
      <c r="B585" s="11" t="s">
        <v>989</v>
      </c>
      <c r="C585" s="11" t="s">
        <v>1724</v>
      </c>
      <c r="D585" s="11" t="s">
        <v>32</v>
      </c>
      <c r="E585" s="11">
        <v>1</v>
      </c>
      <c r="F585" s="23">
        <v>910</v>
      </c>
      <c r="G585" s="24">
        <v>0.18</v>
      </c>
      <c r="H585" s="23">
        <f t="shared" si="9"/>
        <v>746.2</v>
      </c>
    </row>
    <row r="586" spans="1:8" x14ac:dyDescent="0.25">
      <c r="A586" s="26" t="s">
        <v>990</v>
      </c>
      <c r="B586" s="11" t="s">
        <v>991</v>
      </c>
      <c r="C586" s="11" t="s">
        <v>1724</v>
      </c>
      <c r="D586" s="11" t="s">
        <v>32</v>
      </c>
      <c r="E586" s="11">
        <v>1</v>
      </c>
      <c r="F586" s="23">
        <v>541</v>
      </c>
      <c r="G586" s="24">
        <v>0.18</v>
      </c>
      <c r="H586" s="23">
        <f t="shared" si="9"/>
        <v>443.62000000000006</v>
      </c>
    </row>
    <row r="587" spans="1:8" x14ac:dyDescent="0.25">
      <c r="A587" s="26" t="s">
        <v>992</v>
      </c>
      <c r="B587" s="11" t="s">
        <v>993</v>
      </c>
      <c r="C587" s="11" t="s">
        <v>1724</v>
      </c>
      <c r="D587" s="11" t="s">
        <v>32</v>
      </c>
      <c r="E587" s="11">
        <v>1</v>
      </c>
      <c r="F587" s="23">
        <v>489</v>
      </c>
      <c r="G587" s="24">
        <v>0.18</v>
      </c>
      <c r="H587" s="23">
        <f t="shared" si="9"/>
        <v>400.98</v>
      </c>
    </row>
    <row r="588" spans="1:8" x14ac:dyDescent="0.25">
      <c r="A588" s="26" t="s">
        <v>994</v>
      </c>
      <c r="B588" s="11" t="s">
        <v>995</v>
      </c>
      <c r="C588" s="11" t="s">
        <v>1724</v>
      </c>
      <c r="D588" s="11" t="s">
        <v>32</v>
      </c>
      <c r="E588" s="11">
        <v>1</v>
      </c>
      <c r="F588" s="23">
        <v>929</v>
      </c>
      <c r="G588" s="24">
        <v>0.18</v>
      </c>
      <c r="H588" s="23">
        <f t="shared" si="9"/>
        <v>761.78000000000009</v>
      </c>
    </row>
    <row r="589" spans="1:8" x14ac:dyDescent="0.25">
      <c r="A589" s="26" t="s">
        <v>996</v>
      </c>
      <c r="B589" s="11" t="s">
        <v>997</v>
      </c>
      <c r="C589" s="11" t="s">
        <v>1724</v>
      </c>
      <c r="D589" s="11" t="s">
        <v>32</v>
      </c>
      <c r="E589" s="11">
        <v>1</v>
      </c>
      <c r="F589" s="23">
        <v>214</v>
      </c>
      <c r="G589" s="24">
        <v>0.18</v>
      </c>
      <c r="H589" s="23">
        <f t="shared" si="9"/>
        <v>175.48000000000002</v>
      </c>
    </row>
    <row r="590" spans="1:8" x14ac:dyDescent="0.25">
      <c r="A590" s="26" t="s">
        <v>998</v>
      </c>
      <c r="B590" s="11" t="s">
        <v>999</v>
      </c>
      <c r="C590" s="11" t="s">
        <v>1724</v>
      </c>
      <c r="D590" s="11" t="s">
        <v>32</v>
      </c>
      <c r="E590" s="11">
        <v>1</v>
      </c>
      <c r="F590" s="23">
        <v>1688</v>
      </c>
      <c r="G590" s="24">
        <v>0.18</v>
      </c>
      <c r="H590" s="23">
        <f t="shared" si="9"/>
        <v>1384.16</v>
      </c>
    </row>
    <row r="591" spans="1:8" x14ac:dyDescent="0.25">
      <c r="A591" s="26" t="s">
        <v>1000</v>
      </c>
      <c r="B591" s="11" t="s">
        <v>1001</v>
      </c>
      <c r="C591" s="11" t="s">
        <v>1724</v>
      </c>
      <c r="D591" s="11" t="s">
        <v>32</v>
      </c>
      <c r="E591" s="11">
        <v>1</v>
      </c>
      <c r="F591" s="23">
        <v>6.33</v>
      </c>
      <c r="G591" s="24">
        <v>0.18</v>
      </c>
      <c r="H591" s="23">
        <f t="shared" si="9"/>
        <v>5.1906000000000008</v>
      </c>
    </row>
    <row r="592" spans="1:8" x14ac:dyDescent="0.25">
      <c r="A592" s="26" t="s">
        <v>1002</v>
      </c>
      <c r="B592" s="11" t="s">
        <v>1003</v>
      </c>
      <c r="C592" s="11" t="s">
        <v>1724</v>
      </c>
      <c r="D592" s="11" t="s">
        <v>32</v>
      </c>
      <c r="E592" s="11">
        <v>1</v>
      </c>
      <c r="F592" s="23">
        <v>558</v>
      </c>
      <c r="G592" s="24">
        <v>0.18</v>
      </c>
      <c r="H592" s="23">
        <f t="shared" si="9"/>
        <v>457.56000000000006</v>
      </c>
    </row>
    <row r="593" spans="1:8" x14ac:dyDescent="0.25">
      <c r="A593" s="26" t="s">
        <v>1004</v>
      </c>
      <c r="B593" s="11" t="s">
        <v>1005</v>
      </c>
      <c r="C593" s="11" t="s">
        <v>1724</v>
      </c>
      <c r="D593" s="11" t="s">
        <v>32</v>
      </c>
      <c r="E593" s="11">
        <v>1</v>
      </c>
      <c r="F593" s="23">
        <v>64</v>
      </c>
      <c r="G593" s="24">
        <v>0.18</v>
      </c>
      <c r="H593" s="23">
        <f t="shared" si="9"/>
        <v>52.480000000000004</v>
      </c>
    </row>
    <row r="594" spans="1:8" x14ac:dyDescent="0.25">
      <c r="A594" s="26" t="s">
        <v>1006</v>
      </c>
      <c r="B594" s="11" t="s">
        <v>1007</v>
      </c>
      <c r="C594" s="11" t="s">
        <v>1724</v>
      </c>
      <c r="D594" s="11" t="s">
        <v>32</v>
      </c>
      <c r="E594" s="11">
        <v>1</v>
      </c>
      <c r="F594" s="23">
        <v>5.0599999999999996</v>
      </c>
      <c r="G594" s="24">
        <v>0.18</v>
      </c>
      <c r="H594" s="23">
        <f t="shared" si="9"/>
        <v>4.1491999999999996</v>
      </c>
    </row>
    <row r="595" spans="1:8" x14ac:dyDescent="0.25">
      <c r="A595" s="26" t="s">
        <v>1008</v>
      </c>
      <c r="B595" s="11" t="s">
        <v>1009</v>
      </c>
      <c r="C595" s="11" t="s">
        <v>1724</v>
      </c>
      <c r="D595" s="11" t="s">
        <v>32</v>
      </c>
      <c r="E595" s="11">
        <v>1</v>
      </c>
      <c r="F595" s="23">
        <v>3363</v>
      </c>
      <c r="G595" s="24">
        <v>0.18</v>
      </c>
      <c r="H595" s="23">
        <f t="shared" si="9"/>
        <v>2757.6600000000003</v>
      </c>
    </row>
    <row r="596" spans="1:8" x14ac:dyDescent="0.25">
      <c r="A596" s="26" t="s">
        <v>1010</v>
      </c>
      <c r="B596" s="11" t="s">
        <v>1011</v>
      </c>
      <c r="C596" s="11" t="s">
        <v>1740</v>
      </c>
      <c r="D596" s="11" t="s">
        <v>32</v>
      </c>
      <c r="E596" s="11">
        <v>1</v>
      </c>
      <c r="F596" s="23">
        <v>154</v>
      </c>
      <c r="G596" s="24">
        <v>0.18</v>
      </c>
      <c r="H596" s="23">
        <f t="shared" si="9"/>
        <v>126.28000000000002</v>
      </c>
    </row>
    <row r="597" spans="1:8" x14ac:dyDescent="0.25">
      <c r="A597" s="26" t="s">
        <v>1012</v>
      </c>
      <c r="B597" s="11" t="s">
        <v>1013</v>
      </c>
      <c r="C597" s="11" t="s">
        <v>1740</v>
      </c>
      <c r="D597" s="11" t="s">
        <v>32</v>
      </c>
      <c r="E597" s="11">
        <v>1</v>
      </c>
      <c r="F597" s="23">
        <v>491</v>
      </c>
      <c r="G597" s="24">
        <v>0.18</v>
      </c>
      <c r="H597" s="23">
        <f t="shared" si="9"/>
        <v>402.62</v>
      </c>
    </row>
    <row r="598" spans="1:8" x14ac:dyDescent="0.25">
      <c r="A598" s="26" t="s">
        <v>1014</v>
      </c>
      <c r="B598" s="11" t="s">
        <v>1015</v>
      </c>
      <c r="C598" s="11" t="s">
        <v>1740</v>
      </c>
      <c r="D598" s="11" t="s">
        <v>32</v>
      </c>
      <c r="E598" s="11">
        <v>1</v>
      </c>
      <c r="F598" s="23">
        <v>1024</v>
      </c>
      <c r="G598" s="24">
        <v>0.18</v>
      </c>
      <c r="H598" s="23">
        <f t="shared" si="9"/>
        <v>839.68000000000006</v>
      </c>
    </row>
    <row r="599" spans="1:8" x14ac:dyDescent="0.25">
      <c r="A599" s="26" t="s">
        <v>1016</v>
      </c>
      <c r="B599" s="11" t="s">
        <v>1017</v>
      </c>
      <c r="C599" s="11" t="s">
        <v>1740</v>
      </c>
      <c r="D599" s="11" t="s">
        <v>32</v>
      </c>
      <c r="E599" s="11">
        <v>1</v>
      </c>
      <c r="F599" s="23">
        <v>204</v>
      </c>
      <c r="G599" s="24">
        <v>0.18</v>
      </c>
      <c r="H599" s="23">
        <f t="shared" si="9"/>
        <v>167.28</v>
      </c>
    </row>
    <row r="600" spans="1:8" x14ac:dyDescent="0.25">
      <c r="A600" s="26" t="s">
        <v>1018</v>
      </c>
      <c r="B600" s="11" t="s">
        <v>1019</v>
      </c>
      <c r="C600" s="11" t="s">
        <v>1740</v>
      </c>
      <c r="D600" s="11" t="s">
        <v>32</v>
      </c>
      <c r="E600" s="11">
        <v>1</v>
      </c>
      <c r="F600" s="23">
        <v>149</v>
      </c>
      <c r="G600" s="24">
        <v>0.18</v>
      </c>
      <c r="H600" s="23">
        <f t="shared" si="9"/>
        <v>122.18</v>
      </c>
    </row>
    <row r="601" spans="1:8" x14ac:dyDescent="0.25">
      <c r="A601" s="26" t="s">
        <v>1020</v>
      </c>
      <c r="B601" s="11" t="s">
        <v>1021</v>
      </c>
      <c r="C601" s="11" t="s">
        <v>1740</v>
      </c>
      <c r="D601" s="11" t="s">
        <v>32</v>
      </c>
      <c r="E601" s="11">
        <v>1</v>
      </c>
      <c r="F601" s="23">
        <v>387</v>
      </c>
      <c r="G601" s="24">
        <v>0.18</v>
      </c>
      <c r="H601" s="23">
        <f t="shared" si="9"/>
        <v>317.34000000000003</v>
      </c>
    </row>
    <row r="602" spans="1:8" x14ac:dyDescent="0.25">
      <c r="A602" s="26" t="s">
        <v>1022</v>
      </c>
      <c r="B602" s="11" t="s">
        <v>1023</v>
      </c>
      <c r="C602" s="11" t="s">
        <v>1740</v>
      </c>
      <c r="D602" s="11" t="s">
        <v>32</v>
      </c>
      <c r="E602" s="11">
        <v>1</v>
      </c>
      <c r="F602" s="23">
        <v>65</v>
      </c>
      <c r="G602" s="24">
        <v>0.18</v>
      </c>
      <c r="H602" s="23">
        <f t="shared" si="9"/>
        <v>53.300000000000004</v>
      </c>
    </row>
    <row r="603" spans="1:8" x14ac:dyDescent="0.25">
      <c r="A603" s="26" t="s">
        <v>1024</v>
      </c>
      <c r="B603" s="11" t="s">
        <v>1025</v>
      </c>
      <c r="C603" s="11" t="s">
        <v>1740</v>
      </c>
      <c r="D603" s="11" t="s">
        <v>32</v>
      </c>
      <c r="E603" s="11">
        <v>1</v>
      </c>
      <c r="F603" s="23">
        <v>69</v>
      </c>
      <c r="G603" s="24">
        <v>0.18</v>
      </c>
      <c r="H603" s="23">
        <f t="shared" si="9"/>
        <v>56.580000000000005</v>
      </c>
    </row>
    <row r="604" spans="1:8" x14ac:dyDescent="0.25">
      <c r="A604" s="26" t="s">
        <v>1026</v>
      </c>
      <c r="B604" s="11" t="s">
        <v>1027</v>
      </c>
      <c r="C604" s="11" t="s">
        <v>1740</v>
      </c>
      <c r="D604" s="11" t="s">
        <v>32</v>
      </c>
      <c r="E604" s="11">
        <v>1</v>
      </c>
      <c r="F604" s="23">
        <v>62</v>
      </c>
      <c r="G604" s="24">
        <v>0.18</v>
      </c>
      <c r="H604" s="23">
        <f t="shared" si="9"/>
        <v>50.84</v>
      </c>
    </row>
    <row r="605" spans="1:8" x14ac:dyDescent="0.25">
      <c r="A605" s="26" t="s">
        <v>1028</v>
      </c>
      <c r="B605" s="11" t="s">
        <v>1029</v>
      </c>
      <c r="C605" s="11" t="s">
        <v>1740</v>
      </c>
      <c r="D605" s="11" t="s">
        <v>32</v>
      </c>
      <c r="E605" s="11">
        <v>1</v>
      </c>
      <c r="F605" s="23">
        <v>530</v>
      </c>
      <c r="G605" s="24">
        <v>0.18</v>
      </c>
      <c r="H605" s="23">
        <f t="shared" si="9"/>
        <v>434.6</v>
      </c>
    </row>
    <row r="606" spans="1:8" x14ac:dyDescent="0.25">
      <c r="A606" s="26" t="s">
        <v>1030</v>
      </c>
      <c r="B606" s="11" t="s">
        <v>1031</v>
      </c>
      <c r="C606" s="11" t="s">
        <v>1740</v>
      </c>
      <c r="D606" s="11" t="s">
        <v>32</v>
      </c>
      <c r="E606" s="11">
        <v>1</v>
      </c>
      <c r="F606" s="23">
        <v>996</v>
      </c>
      <c r="G606" s="24">
        <v>0.18</v>
      </c>
      <c r="H606" s="23">
        <f t="shared" si="9"/>
        <v>816.72</v>
      </c>
    </row>
    <row r="607" spans="1:8" x14ac:dyDescent="0.25">
      <c r="A607" s="26" t="s">
        <v>1032</v>
      </c>
      <c r="B607" s="11" t="s">
        <v>1033</v>
      </c>
      <c r="C607" s="11" t="s">
        <v>1740</v>
      </c>
      <c r="D607" s="11" t="s">
        <v>32</v>
      </c>
      <c r="E607" s="11">
        <v>1</v>
      </c>
      <c r="F607" s="23">
        <v>62</v>
      </c>
      <c r="G607" s="24">
        <v>0.18</v>
      </c>
      <c r="H607" s="23">
        <f t="shared" si="9"/>
        <v>50.84</v>
      </c>
    </row>
    <row r="608" spans="1:8" x14ac:dyDescent="0.25">
      <c r="A608" s="26" t="s">
        <v>1034</v>
      </c>
      <c r="B608" s="11" t="s">
        <v>1035</v>
      </c>
      <c r="C608" s="11" t="s">
        <v>1740</v>
      </c>
      <c r="D608" s="11" t="s">
        <v>32</v>
      </c>
      <c r="E608" s="11">
        <v>1</v>
      </c>
      <c r="F608" s="23">
        <v>132</v>
      </c>
      <c r="G608" s="24">
        <v>0.18</v>
      </c>
      <c r="H608" s="23">
        <f t="shared" si="9"/>
        <v>108.24000000000001</v>
      </c>
    </row>
    <row r="609" spans="1:8" x14ac:dyDescent="0.25">
      <c r="A609" s="26" t="s">
        <v>1036</v>
      </c>
      <c r="B609" s="11" t="s">
        <v>1037</v>
      </c>
      <c r="C609" s="11" t="s">
        <v>1740</v>
      </c>
      <c r="D609" s="11" t="s">
        <v>32</v>
      </c>
      <c r="E609" s="11">
        <v>1</v>
      </c>
      <c r="F609" s="23">
        <v>423</v>
      </c>
      <c r="G609" s="24">
        <v>0.18</v>
      </c>
      <c r="H609" s="23">
        <f t="shared" si="9"/>
        <v>346.86</v>
      </c>
    </row>
    <row r="610" spans="1:8" x14ac:dyDescent="0.25">
      <c r="A610" s="26" t="s">
        <v>1038</v>
      </c>
      <c r="B610" s="11" t="s">
        <v>1039</v>
      </c>
      <c r="C610" s="11" t="s">
        <v>1740</v>
      </c>
      <c r="D610" s="11" t="s">
        <v>32</v>
      </c>
      <c r="E610" s="11">
        <v>1</v>
      </c>
      <c r="F610" s="23">
        <v>510</v>
      </c>
      <c r="G610" s="24">
        <v>0.18</v>
      </c>
      <c r="H610" s="23">
        <f t="shared" si="9"/>
        <v>418.20000000000005</v>
      </c>
    </row>
    <row r="611" spans="1:8" x14ac:dyDescent="0.25">
      <c r="A611" s="26" t="s">
        <v>1040</v>
      </c>
      <c r="B611" s="11" t="s">
        <v>1039</v>
      </c>
      <c r="C611" s="11" t="s">
        <v>1740</v>
      </c>
      <c r="D611" s="11" t="s">
        <v>32</v>
      </c>
      <c r="E611" s="11">
        <v>1</v>
      </c>
      <c r="F611" s="23">
        <v>125</v>
      </c>
      <c r="G611" s="24">
        <v>0.18</v>
      </c>
      <c r="H611" s="23">
        <f t="shared" si="9"/>
        <v>102.50000000000001</v>
      </c>
    </row>
    <row r="612" spans="1:8" x14ac:dyDescent="0.25">
      <c r="A612" s="26" t="s">
        <v>1041</v>
      </c>
      <c r="B612" s="11" t="s">
        <v>1042</v>
      </c>
      <c r="C612" s="11" t="s">
        <v>1740</v>
      </c>
      <c r="D612" s="11" t="s">
        <v>32</v>
      </c>
      <c r="E612" s="11">
        <v>1</v>
      </c>
      <c r="F612" s="23">
        <v>137</v>
      </c>
      <c r="G612" s="24">
        <v>0.18</v>
      </c>
      <c r="H612" s="23">
        <f t="shared" si="9"/>
        <v>112.34</v>
      </c>
    </row>
    <row r="613" spans="1:8" x14ac:dyDescent="0.25">
      <c r="A613" s="26" t="s">
        <v>1043</v>
      </c>
      <c r="B613" s="11" t="s">
        <v>1044</v>
      </c>
      <c r="C613" s="11" t="s">
        <v>1740</v>
      </c>
      <c r="D613" s="11" t="s">
        <v>32</v>
      </c>
      <c r="E613" s="11">
        <v>1</v>
      </c>
      <c r="F613" s="23">
        <v>61</v>
      </c>
      <c r="G613" s="24">
        <v>0.18</v>
      </c>
      <c r="H613" s="23">
        <f t="shared" si="9"/>
        <v>50.02</v>
      </c>
    </row>
    <row r="614" spans="1:8" x14ac:dyDescent="0.25">
      <c r="A614" s="26" t="s">
        <v>1045</v>
      </c>
      <c r="B614" s="11" t="s">
        <v>1046</v>
      </c>
      <c r="C614" s="11" t="s">
        <v>1740</v>
      </c>
      <c r="D614" s="11" t="s">
        <v>32</v>
      </c>
      <c r="E614" s="11">
        <v>1</v>
      </c>
      <c r="F614" s="23">
        <v>64</v>
      </c>
      <c r="G614" s="24">
        <v>0.18</v>
      </c>
      <c r="H614" s="23">
        <f t="shared" si="9"/>
        <v>52.480000000000004</v>
      </c>
    </row>
    <row r="615" spans="1:8" x14ac:dyDescent="0.25">
      <c r="A615" s="26" t="s">
        <v>1047</v>
      </c>
      <c r="B615" s="11" t="s">
        <v>1048</v>
      </c>
      <c r="C615" s="11" t="s">
        <v>1740</v>
      </c>
      <c r="D615" s="11" t="s">
        <v>32</v>
      </c>
      <c r="E615" s="11">
        <v>1</v>
      </c>
      <c r="F615" s="23">
        <v>6658</v>
      </c>
      <c r="G615" s="24">
        <v>0.18</v>
      </c>
      <c r="H615" s="23">
        <f t="shared" si="9"/>
        <v>5459.56</v>
      </c>
    </row>
    <row r="616" spans="1:8" x14ac:dyDescent="0.25">
      <c r="A616" s="26" t="s">
        <v>1049</v>
      </c>
      <c r="B616" s="11" t="s">
        <v>1050</v>
      </c>
      <c r="C616" s="11" t="s">
        <v>1740</v>
      </c>
      <c r="D616" s="11" t="s">
        <v>32</v>
      </c>
      <c r="E616" s="11">
        <v>1</v>
      </c>
      <c r="F616" s="23">
        <v>284</v>
      </c>
      <c r="G616" s="24">
        <v>0.18</v>
      </c>
      <c r="H616" s="23">
        <f t="shared" si="9"/>
        <v>232.88000000000002</v>
      </c>
    </row>
    <row r="617" spans="1:8" x14ac:dyDescent="0.25">
      <c r="A617" s="26" t="s">
        <v>1051</v>
      </c>
      <c r="B617" s="11" t="s">
        <v>1052</v>
      </c>
      <c r="C617" s="11" t="s">
        <v>1740</v>
      </c>
      <c r="D617" s="11" t="s">
        <v>32</v>
      </c>
      <c r="E617" s="11">
        <v>1</v>
      </c>
      <c r="F617" s="23">
        <v>1838</v>
      </c>
      <c r="G617" s="24">
        <v>0.18</v>
      </c>
      <c r="H617" s="23">
        <f t="shared" si="9"/>
        <v>1507.16</v>
      </c>
    </row>
    <row r="618" spans="1:8" x14ac:dyDescent="0.25">
      <c r="A618" s="26" t="s">
        <v>1053</v>
      </c>
      <c r="B618" s="11" t="s">
        <v>1054</v>
      </c>
      <c r="C618" s="11" t="s">
        <v>1740</v>
      </c>
      <c r="D618" s="11" t="s">
        <v>32</v>
      </c>
      <c r="E618" s="11">
        <v>1</v>
      </c>
      <c r="F618" s="23">
        <v>794</v>
      </c>
      <c r="G618" s="24">
        <v>0.18</v>
      </c>
      <c r="H618" s="23">
        <f t="shared" si="9"/>
        <v>651.08000000000004</v>
      </c>
    </row>
    <row r="619" spans="1:8" x14ac:dyDescent="0.25">
      <c r="A619" s="26" t="s">
        <v>1055</v>
      </c>
      <c r="B619" s="11" t="s">
        <v>1056</v>
      </c>
      <c r="C619" s="11" t="s">
        <v>1740</v>
      </c>
      <c r="D619" s="11" t="s">
        <v>32</v>
      </c>
      <c r="E619" s="11">
        <v>1</v>
      </c>
      <c r="F619" s="23">
        <v>861</v>
      </c>
      <c r="G619" s="24">
        <v>0.18</v>
      </c>
      <c r="H619" s="23">
        <f t="shared" si="9"/>
        <v>706.0200000000001</v>
      </c>
    </row>
    <row r="620" spans="1:8" x14ac:dyDescent="0.25">
      <c r="A620" s="26" t="s">
        <v>1057</v>
      </c>
      <c r="B620" s="11" t="s">
        <v>1058</v>
      </c>
      <c r="C620" s="11" t="s">
        <v>1740</v>
      </c>
      <c r="D620" s="11" t="s">
        <v>32</v>
      </c>
      <c r="E620" s="11">
        <v>1</v>
      </c>
      <c r="F620" s="23">
        <v>2210</v>
      </c>
      <c r="G620" s="24">
        <v>0.18</v>
      </c>
      <c r="H620" s="23">
        <f t="shared" si="9"/>
        <v>1812.2</v>
      </c>
    </row>
    <row r="621" spans="1:8" x14ac:dyDescent="0.25">
      <c r="A621" s="26" t="s">
        <v>1059</v>
      </c>
      <c r="B621" s="11" t="s">
        <v>1060</v>
      </c>
      <c r="C621" s="11" t="s">
        <v>1740</v>
      </c>
      <c r="D621" s="11" t="s">
        <v>32</v>
      </c>
      <c r="E621" s="11">
        <v>1</v>
      </c>
      <c r="F621" s="23">
        <v>21</v>
      </c>
      <c r="G621" s="24">
        <v>0.18</v>
      </c>
      <c r="H621" s="23">
        <f t="shared" si="9"/>
        <v>17.220000000000002</v>
      </c>
    </row>
    <row r="622" spans="1:8" x14ac:dyDescent="0.25">
      <c r="A622" s="26" t="s">
        <v>1061</v>
      </c>
      <c r="B622" s="11" t="s">
        <v>1062</v>
      </c>
      <c r="C622" s="11" t="s">
        <v>1740</v>
      </c>
      <c r="D622" s="11" t="s">
        <v>32</v>
      </c>
      <c r="E622" s="11">
        <v>1</v>
      </c>
      <c r="F622" s="23">
        <v>1322</v>
      </c>
      <c r="G622" s="24">
        <v>0.18</v>
      </c>
      <c r="H622" s="23">
        <f t="shared" si="9"/>
        <v>1084.0400000000002</v>
      </c>
    </row>
    <row r="623" spans="1:8" x14ac:dyDescent="0.25">
      <c r="A623" s="26" t="s">
        <v>1063</v>
      </c>
      <c r="B623" s="11" t="s">
        <v>1064</v>
      </c>
      <c r="C623" s="11" t="s">
        <v>1740</v>
      </c>
      <c r="D623" s="11" t="s">
        <v>32</v>
      </c>
      <c r="E623" s="11">
        <v>1</v>
      </c>
      <c r="F623" s="23">
        <v>113</v>
      </c>
      <c r="G623" s="24">
        <v>0.18</v>
      </c>
      <c r="H623" s="23">
        <f t="shared" si="9"/>
        <v>92.660000000000011</v>
      </c>
    </row>
    <row r="624" spans="1:8" x14ac:dyDescent="0.25">
      <c r="A624" s="26" t="s">
        <v>1065</v>
      </c>
      <c r="B624" s="11" t="s">
        <v>1066</v>
      </c>
      <c r="C624" s="11" t="s">
        <v>1740</v>
      </c>
      <c r="D624" s="11" t="s">
        <v>32</v>
      </c>
      <c r="E624" s="11">
        <v>1</v>
      </c>
      <c r="F624" s="23">
        <v>350</v>
      </c>
      <c r="G624" s="24">
        <v>0.18</v>
      </c>
      <c r="H624" s="23">
        <f t="shared" si="9"/>
        <v>287</v>
      </c>
    </row>
    <row r="625" spans="1:8" x14ac:dyDescent="0.25">
      <c r="A625" s="26" t="s">
        <v>1067</v>
      </c>
      <c r="B625" s="11" t="s">
        <v>1068</v>
      </c>
      <c r="C625" s="11" t="s">
        <v>1740</v>
      </c>
      <c r="D625" s="11" t="s">
        <v>32</v>
      </c>
      <c r="E625" s="11">
        <v>1</v>
      </c>
      <c r="F625" s="23">
        <v>368</v>
      </c>
      <c r="G625" s="24">
        <v>0.18</v>
      </c>
      <c r="H625" s="23">
        <f t="shared" si="9"/>
        <v>301.76000000000005</v>
      </c>
    </row>
    <row r="626" spans="1:8" x14ac:dyDescent="0.25">
      <c r="A626" s="26" t="s">
        <v>1069</v>
      </c>
      <c r="B626" s="11" t="s">
        <v>1070</v>
      </c>
      <c r="C626" s="11" t="s">
        <v>1740</v>
      </c>
      <c r="D626" s="11" t="s">
        <v>32</v>
      </c>
      <c r="E626" s="11">
        <v>1</v>
      </c>
      <c r="F626" s="23">
        <v>330</v>
      </c>
      <c r="G626" s="24">
        <v>0.18</v>
      </c>
      <c r="H626" s="23">
        <f t="shared" si="9"/>
        <v>270.60000000000002</v>
      </c>
    </row>
    <row r="627" spans="1:8" x14ac:dyDescent="0.25">
      <c r="A627" s="26" t="s">
        <v>1071</v>
      </c>
      <c r="B627" s="11" t="s">
        <v>1072</v>
      </c>
      <c r="C627" s="11" t="s">
        <v>1740</v>
      </c>
      <c r="D627" s="11" t="s">
        <v>32</v>
      </c>
      <c r="E627" s="11">
        <v>1</v>
      </c>
      <c r="F627" s="23">
        <v>291</v>
      </c>
      <c r="G627" s="24">
        <v>0.18</v>
      </c>
      <c r="H627" s="23">
        <f t="shared" si="9"/>
        <v>238.62</v>
      </c>
    </row>
    <row r="628" spans="1:8" x14ac:dyDescent="0.25">
      <c r="A628" s="26" t="s">
        <v>1073</v>
      </c>
      <c r="B628" s="11" t="s">
        <v>1074</v>
      </c>
      <c r="C628" s="11" t="s">
        <v>1740</v>
      </c>
      <c r="D628" s="11" t="s">
        <v>32</v>
      </c>
      <c r="E628" s="11">
        <v>1</v>
      </c>
      <c r="F628" s="23">
        <v>13.94</v>
      </c>
      <c r="G628" s="24">
        <v>0.18</v>
      </c>
      <c r="H628" s="23">
        <f t="shared" si="9"/>
        <v>11.4308</v>
      </c>
    </row>
    <row r="629" spans="1:8" x14ac:dyDescent="0.25">
      <c r="A629" s="26" t="s">
        <v>1075</v>
      </c>
      <c r="B629" s="11" t="s">
        <v>1076</v>
      </c>
      <c r="C629" s="11" t="s">
        <v>1740</v>
      </c>
      <c r="D629" s="11" t="s">
        <v>32</v>
      </c>
      <c r="E629" s="11">
        <v>1</v>
      </c>
      <c r="F629" s="23">
        <v>6.33</v>
      </c>
      <c r="G629" s="24">
        <v>0.18</v>
      </c>
      <c r="H629" s="23">
        <f t="shared" si="9"/>
        <v>5.1906000000000008</v>
      </c>
    </row>
    <row r="630" spans="1:8" x14ac:dyDescent="0.25">
      <c r="A630" s="26" t="s">
        <v>1077</v>
      </c>
      <c r="B630" s="11" t="s">
        <v>1078</v>
      </c>
      <c r="C630" s="11" t="s">
        <v>1740</v>
      </c>
      <c r="D630" s="11" t="s">
        <v>32</v>
      </c>
      <c r="E630" s="11">
        <v>1</v>
      </c>
      <c r="F630" s="23">
        <v>7.6</v>
      </c>
      <c r="G630" s="24">
        <v>0.18</v>
      </c>
      <c r="H630" s="23">
        <f t="shared" si="9"/>
        <v>6.2320000000000002</v>
      </c>
    </row>
    <row r="631" spans="1:8" x14ac:dyDescent="0.25">
      <c r="A631" s="26" t="s">
        <v>1079</v>
      </c>
      <c r="B631" s="11" t="s">
        <v>1080</v>
      </c>
      <c r="C631" s="11" t="s">
        <v>1740</v>
      </c>
      <c r="D631" s="11" t="s">
        <v>32</v>
      </c>
      <c r="E631" s="11">
        <v>1</v>
      </c>
      <c r="F631" s="23">
        <v>6780</v>
      </c>
      <c r="G631" s="24">
        <v>0.18</v>
      </c>
      <c r="H631" s="23">
        <f t="shared" si="9"/>
        <v>5559.6</v>
      </c>
    </row>
    <row r="632" spans="1:8" x14ac:dyDescent="0.25">
      <c r="A632" s="26" t="s">
        <v>1081</v>
      </c>
      <c r="B632" s="11" t="s">
        <v>1052</v>
      </c>
      <c r="C632" s="11" t="s">
        <v>1740</v>
      </c>
      <c r="D632" s="11" t="s">
        <v>32</v>
      </c>
      <c r="E632" s="11">
        <v>1</v>
      </c>
      <c r="F632" s="23">
        <v>1432</v>
      </c>
      <c r="G632" s="24">
        <v>0.18</v>
      </c>
      <c r="H632" s="23">
        <f t="shared" si="9"/>
        <v>1174.24</v>
      </c>
    </row>
    <row r="633" spans="1:8" x14ac:dyDescent="0.25">
      <c r="A633" s="26" t="s">
        <v>1082</v>
      </c>
      <c r="B633" s="11" t="s">
        <v>1066</v>
      </c>
      <c r="C633" s="11" t="s">
        <v>1740</v>
      </c>
      <c r="D633" s="11" t="s">
        <v>32</v>
      </c>
      <c r="E633" s="11">
        <v>1</v>
      </c>
      <c r="F633" s="23">
        <v>238</v>
      </c>
      <c r="G633" s="24">
        <v>0.18</v>
      </c>
      <c r="H633" s="23">
        <f t="shared" si="9"/>
        <v>195.16000000000003</v>
      </c>
    </row>
    <row r="634" spans="1:8" x14ac:dyDescent="0.25">
      <c r="A634" s="26" t="s">
        <v>1083</v>
      </c>
      <c r="B634" s="11" t="s">
        <v>1084</v>
      </c>
      <c r="C634" s="11" t="s">
        <v>1740</v>
      </c>
      <c r="D634" s="11" t="s">
        <v>32</v>
      </c>
      <c r="E634" s="11">
        <v>1</v>
      </c>
      <c r="F634" s="23">
        <v>407</v>
      </c>
      <c r="G634" s="24">
        <v>0.18</v>
      </c>
      <c r="H634" s="23">
        <f t="shared" si="9"/>
        <v>333.74</v>
      </c>
    </row>
    <row r="635" spans="1:8" x14ac:dyDescent="0.25">
      <c r="A635" s="26" t="s">
        <v>1085</v>
      </c>
      <c r="B635" s="11" t="s">
        <v>1086</v>
      </c>
      <c r="C635" s="11" t="s">
        <v>1740</v>
      </c>
      <c r="D635" s="11" t="s">
        <v>32</v>
      </c>
      <c r="E635" s="11">
        <v>1</v>
      </c>
      <c r="F635" s="23">
        <v>934</v>
      </c>
      <c r="G635" s="24">
        <v>0.18</v>
      </c>
      <c r="H635" s="23">
        <f t="shared" si="9"/>
        <v>765.88000000000011</v>
      </c>
    </row>
    <row r="636" spans="1:8" x14ac:dyDescent="0.25">
      <c r="A636" s="26" t="s">
        <v>1087</v>
      </c>
      <c r="B636" s="11" t="s">
        <v>1088</v>
      </c>
      <c r="C636" s="11" t="s">
        <v>1740</v>
      </c>
      <c r="D636" s="11" t="s">
        <v>32</v>
      </c>
      <c r="E636" s="11">
        <v>1</v>
      </c>
      <c r="F636" s="23">
        <v>505</v>
      </c>
      <c r="G636" s="24">
        <v>0.18</v>
      </c>
      <c r="H636" s="23">
        <f t="shared" si="9"/>
        <v>414.1</v>
      </c>
    </row>
    <row r="637" spans="1:8" x14ac:dyDescent="0.25">
      <c r="A637" s="26" t="s">
        <v>1089</v>
      </c>
      <c r="B637" s="11" t="s">
        <v>1090</v>
      </c>
      <c r="C637" s="11" t="s">
        <v>1736</v>
      </c>
      <c r="D637" s="11" t="s">
        <v>32</v>
      </c>
      <c r="E637" s="11">
        <v>1</v>
      </c>
      <c r="F637" s="23">
        <v>1664</v>
      </c>
      <c r="G637" s="24">
        <v>0.13</v>
      </c>
      <c r="H637" s="23">
        <f t="shared" si="9"/>
        <v>1447.68</v>
      </c>
    </row>
    <row r="638" spans="1:8" x14ac:dyDescent="0.25">
      <c r="A638" s="26" t="s">
        <v>1091</v>
      </c>
      <c r="B638" s="11" t="s">
        <v>1092</v>
      </c>
      <c r="C638" s="11" t="s">
        <v>1736</v>
      </c>
      <c r="D638" s="11" t="s">
        <v>32</v>
      </c>
      <c r="E638" s="11">
        <v>1</v>
      </c>
      <c r="F638" s="23">
        <v>1664</v>
      </c>
      <c r="G638" s="24">
        <v>0.13</v>
      </c>
      <c r="H638" s="23">
        <f t="shared" si="9"/>
        <v>1447.68</v>
      </c>
    </row>
    <row r="639" spans="1:8" x14ac:dyDescent="0.25">
      <c r="A639" s="26" t="s">
        <v>1093</v>
      </c>
      <c r="B639" s="11" t="s">
        <v>1094</v>
      </c>
      <c r="C639" s="11" t="s">
        <v>1736</v>
      </c>
      <c r="D639" s="11" t="s">
        <v>32</v>
      </c>
      <c r="E639" s="11">
        <v>1</v>
      </c>
      <c r="F639" s="23">
        <v>1664</v>
      </c>
      <c r="G639" s="24">
        <v>0.13</v>
      </c>
      <c r="H639" s="23">
        <f t="shared" si="9"/>
        <v>1447.68</v>
      </c>
    </row>
    <row r="640" spans="1:8" x14ac:dyDescent="0.25">
      <c r="A640" s="26" t="s">
        <v>1095</v>
      </c>
      <c r="B640" s="11" t="s">
        <v>1096</v>
      </c>
      <c r="C640" s="11" t="s">
        <v>1736</v>
      </c>
      <c r="D640" s="11" t="s">
        <v>32</v>
      </c>
      <c r="E640" s="11">
        <v>1</v>
      </c>
      <c r="F640" s="23">
        <v>1664</v>
      </c>
      <c r="G640" s="24">
        <v>0.13</v>
      </c>
      <c r="H640" s="23">
        <f t="shared" si="9"/>
        <v>1447.68</v>
      </c>
    </row>
    <row r="641" spans="1:8" x14ac:dyDescent="0.25">
      <c r="A641" s="26" t="s">
        <v>1097</v>
      </c>
      <c r="B641" s="11" t="s">
        <v>1098</v>
      </c>
      <c r="C641" s="11" t="s">
        <v>1736</v>
      </c>
      <c r="D641" s="11" t="s">
        <v>32</v>
      </c>
      <c r="E641" s="11">
        <v>1</v>
      </c>
      <c r="F641" s="23">
        <v>3170</v>
      </c>
      <c r="G641" s="24">
        <v>0.13</v>
      </c>
      <c r="H641" s="23">
        <f t="shared" si="9"/>
        <v>2757.9</v>
      </c>
    </row>
    <row r="642" spans="1:8" x14ac:dyDescent="0.25">
      <c r="A642" s="26" t="s">
        <v>1099</v>
      </c>
      <c r="B642" s="11" t="s">
        <v>1098</v>
      </c>
      <c r="C642" s="11" t="s">
        <v>1736</v>
      </c>
      <c r="D642" s="11" t="s">
        <v>32</v>
      </c>
      <c r="E642" s="11">
        <v>1</v>
      </c>
      <c r="F642" s="23">
        <v>3170</v>
      </c>
      <c r="G642" s="24">
        <v>0.13</v>
      </c>
      <c r="H642" s="23">
        <f t="shared" si="9"/>
        <v>2757.9</v>
      </c>
    </row>
    <row r="643" spans="1:8" x14ac:dyDescent="0.25">
      <c r="A643" s="26" t="s">
        <v>1100</v>
      </c>
      <c r="B643" s="11" t="s">
        <v>1098</v>
      </c>
      <c r="C643" s="11" t="s">
        <v>1736</v>
      </c>
      <c r="D643" s="11" t="s">
        <v>32</v>
      </c>
      <c r="E643" s="11">
        <v>1</v>
      </c>
      <c r="F643" s="23">
        <v>3170</v>
      </c>
      <c r="G643" s="24">
        <v>0.13</v>
      </c>
      <c r="H643" s="23">
        <f t="shared" ref="H643:H703" si="10">(1-G643)*F643</f>
        <v>2757.9</v>
      </c>
    </row>
    <row r="644" spans="1:8" x14ac:dyDescent="0.25">
      <c r="A644" s="26" t="s">
        <v>1101</v>
      </c>
      <c r="B644" s="11" t="s">
        <v>1096</v>
      </c>
      <c r="C644" s="11" t="s">
        <v>1736</v>
      </c>
      <c r="D644" s="11" t="s">
        <v>32</v>
      </c>
      <c r="E644" s="11">
        <v>1</v>
      </c>
      <c r="F644" s="23">
        <v>1664</v>
      </c>
      <c r="G644" s="24">
        <v>0.13</v>
      </c>
      <c r="H644" s="23">
        <f t="shared" si="10"/>
        <v>1447.68</v>
      </c>
    </row>
    <row r="645" spans="1:8" x14ac:dyDescent="0.25">
      <c r="A645" s="26" t="s">
        <v>1102</v>
      </c>
      <c r="B645" s="11" t="s">
        <v>1103</v>
      </c>
      <c r="C645" s="11" t="s">
        <v>1736</v>
      </c>
      <c r="D645" s="11" t="s">
        <v>32</v>
      </c>
      <c r="E645" s="11">
        <v>1</v>
      </c>
      <c r="F645" s="23">
        <v>1429</v>
      </c>
      <c r="G645" s="24">
        <v>0.13</v>
      </c>
      <c r="H645" s="23">
        <f t="shared" si="10"/>
        <v>1243.23</v>
      </c>
    </row>
    <row r="646" spans="1:8" x14ac:dyDescent="0.25">
      <c r="A646" s="26" t="s">
        <v>1104</v>
      </c>
      <c r="B646" s="11" t="s">
        <v>1105</v>
      </c>
      <c r="C646" s="11" t="s">
        <v>1736</v>
      </c>
      <c r="D646" s="11" t="s">
        <v>32</v>
      </c>
      <c r="E646" s="11">
        <v>1</v>
      </c>
      <c r="F646" s="23">
        <v>3632</v>
      </c>
      <c r="G646" s="24">
        <v>0.13</v>
      </c>
      <c r="H646" s="23">
        <f t="shared" si="10"/>
        <v>3159.84</v>
      </c>
    </row>
    <row r="647" spans="1:8" x14ac:dyDescent="0.25">
      <c r="A647" s="26" t="s">
        <v>1106</v>
      </c>
      <c r="B647" s="11" t="s">
        <v>1107</v>
      </c>
      <c r="C647" s="11" t="s">
        <v>1736</v>
      </c>
      <c r="D647" s="11" t="s">
        <v>32</v>
      </c>
      <c r="E647" s="11">
        <v>1</v>
      </c>
      <c r="F647" s="23">
        <v>187</v>
      </c>
      <c r="G647" s="24">
        <v>0.13</v>
      </c>
      <c r="H647" s="23">
        <f t="shared" si="10"/>
        <v>162.69</v>
      </c>
    </row>
    <row r="648" spans="1:8" x14ac:dyDescent="0.25">
      <c r="A648" s="26" t="s">
        <v>1108</v>
      </c>
      <c r="B648" s="11" t="s">
        <v>1109</v>
      </c>
      <c r="C648" s="11" t="s">
        <v>1745</v>
      </c>
      <c r="D648" s="11" t="s">
        <v>32</v>
      </c>
      <c r="E648" s="11">
        <v>1</v>
      </c>
      <c r="F648" s="23">
        <v>121</v>
      </c>
      <c r="G648" s="24">
        <v>0.18</v>
      </c>
      <c r="H648" s="23">
        <f t="shared" si="10"/>
        <v>99.220000000000013</v>
      </c>
    </row>
    <row r="649" spans="1:8" x14ac:dyDescent="0.25">
      <c r="A649" s="26" t="s">
        <v>1110</v>
      </c>
      <c r="B649" s="11" t="s">
        <v>1111</v>
      </c>
      <c r="C649" s="11" t="s">
        <v>1745</v>
      </c>
      <c r="D649" s="11" t="s">
        <v>32</v>
      </c>
      <c r="E649" s="11">
        <v>1</v>
      </c>
      <c r="F649" s="23">
        <v>99</v>
      </c>
      <c r="G649" s="24">
        <v>0.18</v>
      </c>
      <c r="H649" s="23">
        <f t="shared" si="10"/>
        <v>81.180000000000007</v>
      </c>
    </row>
    <row r="650" spans="1:8" x14ac:dyDescent="0.25">
      <c r="A650" s="26" t="s">
        <v>1685</v>
      </c>
      <c r="B650" s="11" t="s">
        <v>1112</v>
      </c>
      <c r="C650" s="11" t="s">
        <v>1745</v>
      </c>
      <c r="D650" s="11" t="s">
        <v>32</v>
      </c>
      <c r="E650" s="11">
        <v>1</v>
      </c>
      <c r="F650" s="23">
        <v>620</v>
      </c>
      <c r="G650" s="24">
        <v>0.27</v>
      </c>
      <c r="H650" s="23">
        <f t="shared" si="10"/>
        <v>452.59999999999997</v>
      </c>
    </row>
    <row r="651" spans="1:8" x14ac:dyDescent="0.25">
      <c r="A651" s="26" t="s">
        <v>1686</v>
      </c>
      <c r="B651" s="11" t="s">
        <v>1113</v>
      </c>
      <c r="C651" s="11" t="s">
        <v>1745</v>
      </c>
      <c r="D651" s="11" t="s">
        <v>32</v>
      </c>
      <c r="E651" s="11">
        <v>1</v>
      </c>
      <c r="F651" s="23">
        <v>620</v>
      </c>
      <c r="G651" s="24">
        <v>0.28000000000000003</v>
      </c>
      <c r="H651" s="23">
        <f t="shared" si="10"/>
        <v>446.4</v>
      </c>
    </row>
    <row r="652" spans="1:8" x14ac:dyDescent="0.25">
      <c r="A652" s="26" t="s">
        <v>1557</v>
      </c>
      <c r="B652" s="11" t="s">
        <v>1803</v>
      </c>
      <c r="C652" s="11"/>
      <c r="D652" s="11" t="s">
        <v>32</v>
      </c>
      <c r="E652" s="11">
        <v>1</v>
      </c>
      <c r="F652" s="23">
        <v>1976</v>
      </c>
      <c r="G652" s="24">
        <v>0.18</v>
      </c>
      <c r="H652" s="23">
        <f t="shared" si="10"/>
        <v>1620.3200000000002</v>
      </c>
    </row>
    <row r="653" spans="1:8" x14ac:dyDescent="0.25">
      <c r="A653" s="26" t="s">
        <v>1568</v>
      </c>
      <c r="B653" s="11" t="s">
        <v>1804</v>
      </c>
      <c r="C653" s="11"/>
      <c r="D653" s="11" t="s">
        <v>32</v>
      </c>
      <c r="E653" s="11">
        <v>1</v>
      </c>
      <c r="F653" s="23">
        <v>2015</v>
      </c>
      <c r="G653" s="24">
        <v>0.18</v>
      </c>
      <c r="H653" s="23">
        <f t="shared" si="10"/>
        <v>1652.3000000000002</v>
      </c>
    </row>
    <row r="654" spans="1:8" x14ac:dyDescent="0.25">
      <c r="A654" s="26" t="s">
        <v>1114</v>
      </c>
      <c r="B654" s="11" t="s">
        <v>1802</v>
      </c>
      <c r="C654" s="11"/>
      <c r="D654" s="11" t="s">
        <v>32</v>
      </c>
      <c r="E654" s="11">
        <v>1</v>
      </c>
      <c r="F654" s="23">
        <v>248</v>
      </c>
      <c r="G654" s="24">
        <v>0.18</v>
      </c>
      <c r="H654" s="23">
        <f t="shared" si="10"/>
        <v>203.36</v>
      </c>
    </row>
    <row r="655" spans="1:8" x14ac:dyDescent="0.25">
      <c r="A655" s="26" t="s">
        <v>1554</v>
      </c>
      <c r="B655" s="11" t="s">
        <v>1553</v>
      </c>
      <c r="C655" s="11"/>
      <c r="D655" s="11" t="s">
        <v>32</v>
      </c>
      <c r="E655" s="11">
        <v>1</v>
      </c>
      <c r="F655" s="23">
        <v>586</v>
      </c>
      <c r="G655" s="24">
        <v>0.18</v>
      </c>
      <c r="H655" s="23">
        <f t="shared" si="10"/>
        <v>480.52000000000004</v>
      </c>
    </row>
    <row r="656" spans="1:8" x14ac:dyDescent="0.25">
      <c r="A656" s="26" t="s">
        <v>1555</v>
      </c>
      <c r="B656" s="11" t="s">
        <v>1553</v>
      </c>
      <c r="C656" s="11"/>
      <c r="D656" s="11" t="s">
        <v>32</v>
      </c>
      <c r="E656" s="11">
        <v>1</v>
      </c>
      <c r="F656" s="23">
        <v>1303</v>
      </c>
      <c r="G656" s="24">
        <v>0.18</v>
      </c>
      <c r="H656" s="23">
        <f t="shared" si="10"/>
        <v>1068.46</v>
      </c>
    </row>
    <row r="657" spans="1:8" x14ac:dyDescent="0.25">
      <c r="A657" s="26" t="s">
        <v>1562</v>
      </c>
      <c r="B657" s="11" t="s">
        <v>1553</v>
      </c>
      <c r="C657" s="11"/>
      <c r="D657" s="11" t="s">
        <v>32</v>
      </c>
      <c r="E657" s="11">
        <v>1</v>
      </c>
      <c r="F657" s="23">
        <f>SUM(F655:F656)</f>
        <v>1889</v>
      </c>
      <c r="G657" s="24">
        <v>0.18</v>
      </c>
      <c r="H657" s="23">
        <f t="shared" si="10"/>
        <v>1548.98</v>
      </c>
    </row>
    <row r="658" spans="1:8" x14ac:dyDescent="0.25">
      <c r="A658" s="26" t="s">
        <v>1556</v>
      </c>
      <c r="B658" s="11" t="s">
        <v>1553</v>
      </c>
      <c r="C658" s="11"/>
      <c r="D658" s="11" t="s">
        <v>32</v>
      </c>
      <c r="E658" s="11">
        <v>1</v>
      </c>
      <c r="F658" s="23">
        <v>485</v>
      </c>
      <c r="G658" s="24">
        <v>0.18</v>
      </c>
      <c r="H658" s="23">
        <f t="shared" si="10"/>
        <v>397.70000000000005</v>
      </c>
    </row>
    <row r="659" spans="1:8" x14ac:dyDescent="0.25">
      <c r="A659" s="26" t="s">
        <v>1554</v>
      </c>
      <c r="B659" s="11" t="s">
        <v>1558</v>
      </c>
      <c r="C659" s="11"/>
      <c r="D659" s="11" t="s">
        <v>32</v>
      </c>
      <c r="E659" s="11">
        <v>1</v>
      </c>
      <c r="F659" s="23">
        <v>475</v>
      </c>
      <c r="G659" s="24">
        <v>0.18</v>
      </c>
      <c r="H659" s="23">
        <f t="shared" si="10"/>
        <v>389.50000000000006</v>
      </c>
    </row>
    <row r="660" spans="1:8" x14ac:dyDescent="0.25">
      <c r="A660" s="26" t="s">
        <v>1555</v>
      </c>
      <c r="B660" s="11" t="s">
        <v>1558</v>
      </c>
      <c r="C660" s="11"/>
      <c r="D660" s="11" t="s">
        <v>32</v>
      </c>
      <c r="E660" s="11">
        <v>1</v>
      </c>
      <c r="F660" s="23">
        <v>892</v>
      </c>
      <c r="G660" s="24">
        <v>0.18</v>
      </c>
      <c r="H660" s="23">
        <f t="shared" si="10"/>
        <v>731.44</v>
      </c>
    </row>
    <row r="661" spans="1:8" x14ac:dyDescent="0.25">
      <c r="A661" s="26" t="s">
        <v>1562</v>
      </c>
      <c r="B661" s="11" t="s">
        <v>1558</v>
      </c>
      <c r="C661" s="11"/>
      <c r="D661" s="11" t="s">
        <v>32</v>
      </c>
      <c r="E661" s="11">
        <v>1</v>
      </c>
      <c r="F661" s="23">
        <f>SUM(F659:F660)</f>
        <v>1367</v>
      </c>
      <c r="G661" s="24">
        <v>0.18</v>
      </c>
      <c r="H661" s="23">
        <f t="shared" si="10"/>
        <v>1120.94</v>
      </c>
    </row>
    <row r="662" spans="1:8" x14ac:dyDescent="0.25">
      <c r="A662" s="26" t="s">
        <v>1556</v>
      </c>
      <c r="B662" s="11" t="s">
        <v>1558</v>
      </c>
      <c r="C662" s="11"/>
      <c r="D662" s="11" t="s">
        <v>32</v>
      </c>
      <c r="E662" s="11">
        <v>1</v>
      </c>
      <c r="F662" s="23">
        <v>485</v>
      </c>
      <c r="G662" s="24">
        <v>0.18</v>
      </c>
      <c r="H662" s="23">
        <f t="shared" si="10"/>
        <v>397.70000000000005</v>
      </c>
    </row>
    <row r="663" spans="1:8" x14ac:dyDescent="0.25">
      <c r="A663" s="26" t="s">
        <v>1554</v>
      </c>
      <c r="B663" s="11" t="s">
        <v>1566</v>
      </c>
      <c r="C663" s="11"/>
      <c r="D663" s="11" t="s">
        <v>32</v>
      </c>
      <c r="E663" s="11">
        <v>1</v>
      </c>
      <c r="F663" s="23">
        <v>598</v>
      </c>
      <c r="G663" s="24">
        <v>0.18</v>
      </c>
      <c r="H663" s="23">
        <f t="shared" si="10"/>
        <v>490.36</v>
      </c>
    </row>
    <row r="664" spans="1:8" x14ac:dyDescent="0.25">
      <c r="A664" s="26" t="s">
        <v>1555</v>
      </c>
      <c r="B664" s="11" t="s">
        <v>1566</v>
      </c>
      <c r="C664" s="11"/>
      <c r="D664" s="11" t="s">
        <v>32</v>
      </c>
      <c r="E664" s="11">
        <v>1</v>
      </c>
      <c r="F664" s="23">
        <v>1328</v>
      </c>
      <c r="G664" s="24">
        <v>0.18</v>
      </c>
      <c r="H664" s="23">
        <f t="shared" si="10"/>
        <v>1088.96</v>
      </c>
    </row>
    <row r="665" spans="1:8" x14ac:dyDescent="0.25">
      <c r="A665" s="26" t="s">
        <v>1562</v>
      </c>
      <c r="B665" s="11" t="s">
        <v>1566</v>
      </c>
      <c r="C665" s="11"/>
      <c r="D665" s="11" t="s">
        <v>32</v>
      </c>
      <c r="E665" s="11">
        <v>1</v>
      </c>
      <c r="F665" s="23">
        <f>SUM(F663:F664)</f>
        <v>1926</v>
      </c>
      <c r="G665" s="24">
        <v>0.18</v>
      </c>
      <c r="H665" s="23">
        <f t="shared" si="10"/>
        <v>1579.3200000000002</v>
      </c>
    </row>
    <row r="666" spans="1:8" x14ac:dyDescent="0.25">
      <c r="A666" s="26" t="s">
        <v>1556</v>
      </c>
      <c r="B666" s="11" t="s">
        <v>1566</v>
      </c>
      <c r="C666" s="11"/>
      <c r="D666" s="11" t="s">
        <v>32</v>
      </c>
      <c r="E666" s="11">
        <v>1</v>
      </c>
      <c r="F666" s="23">
        <v>497</v>
      </c>
      <c r="G666" s="24">
        <v>0.18</v>
      </c>
      <c r="H666" s="23">
        <f t="shared" si="10"/>
        <v>407.54</v>
      </c>
    </row>
    <row r="667" spans="1:8" x14ac:dyDescent="0.25">
      <c r="A667" s="26" t="s">
        <v>1554</v>
      </c>
      <c r="B667" s="11" t="s">
        <v>1567</v>
      </c>
      <c r="C667" s="11"/>
      <c r="D667" s="11" t="s">
        <v>32</v>
      </c>
      <c r="E667" s="11">
        <v>1</v>
      </c>
      <c r="F667" s="23">
        <v>486</v>
      </c>
      <c r="G667" s="24">
        <v>0.18</v>
      </c>
      <c r="H667" s="23">
        <f t="shared" si="10"/>
        <v>398.52000000000004</v>
      </c>
    </row>
    <row r="668" spans="1:8" x14ac:dyDescent="0.25">
      <c r="A668" s="26" t="s">
        <v>1555</v>
      </c>
      <c r="B668" s="11" t="s">
        <v>1567</v>
      </c>
      <c r="C668" s="11"/>
      <c r="D668" s="11" t="s">
        <v>32</v>
      </c>
      <c r="E668" s="11">
        <v>1</v>
      </c>
      <c r="F668" s="23">
        <v>909</v>
      </c>
      <c r="G668" s="24">
        <v>0.18</v>
      </c>
      <c r="H668" s="23">
        <f t="shared" si="10"/>
        <v>745.38000000000011</v>
      </c>
    </row>
    <row r="669" spans="1:8" x14ac:dyDescent="0.25">
      <c r="A669" s="26" t="s">
        <v>1562</v>
      </c>
      <c r="B669" s="11" t="s">
        <v>1567</v>
      </c>
      <c r="C669" s="11"/>
      <c r="D669" s="11" t="s">
        <v>32</v>
      </c>
      <c r="E669" s="11">
        <v>1</v>
      </c>
      <c r="F669" s="23">
        <f>SUM(F667:F668)</f>
        <v>1395</v>
      </c>
      <c r="G669" s="24">
        <v>0.18</v>
      </c>
      <c r="H669" s="23">
        <f t="shared" si="10"/>
        <v>1143.9000000000001</v>
      </c>
    </row>
    <row r="670" spans="1:8" x14ac:dyDescent="0.25">
      <c r="A670" s="26" t="s">
        <v>1556</v>
      </c>
      <c r="B670" s="11" t="s">
        <v>1567</v>
      </c>
      <c r="C670" s="11"/>
      <c r="D670" s="11" t="s">
        <v>32</v>
      </c>
      <c r="E670" s="11">
        <v>1</v>
      </c>
      <c r="F670" s="23">
        <v>497</v>
      </c>
      <c r="G670" s="24">
        <v>0.18</v>
      </c>
      <c r="H670" s="23">
        <f t="shared" si="10"/>
        <v>407.54</v>
      </c>
    </row>
    <row r="671" spans="1:8" x14ac:dyDescent="0.25">
      <c r="A671" s="26" t="s">
        <v>1554</v>
      </c>
      <c r="B671" s="11" t="s">
        <v>1559</v>
      </c>
      <c r="C671" s="11"/>
      <c r="D671" s="11" t="s">
        <v>32</v>
      </c>
      <c r="E671" s="11">
        <v>1</v>
      </c>
      <c r="F671" s="23">
        <v>491</v>
      </c>
      <c r="G671" s="24">
        <v>0.18</v>
      </c>
      <c r="H671" s="23">
        <f t="shared" si="10"/>
        <v>402.62</v>
      </c>
    </row>
    <row r="672" spans="1:8" x14ac:dyDescent="0.25">
      <c r="A672" s="26" t="s">
        <v>1554</v>
      </c>
      <c r="B672" s="11" t="s">
        <v>1560</v>
      </c>
      <c r="C672" s="11"/>
      <c r="D672" s="11" t="s">
        <v>32</v>
      </c>
      <c r="E672" s="11">
        <v>1</v>
      </c>
      <c r="F672" s="23">
        <v>397</v>
      </c>
      <c r="G672" s="24">
        <v>0.18</v>
      </c>
      <c r="H672" s="23">
        <f t="shared" si="10"/>
        <v>325.54000000000002</v>
      </c>
    </row>
    <row r="673" spans="1:8" x14ac:dyDescent="0.25">
      <c r="A673" s="26" t="s">
        <v>1554</v>
      </c>
      <c r="B673" s="11" t="s">
        <v>1561</v>
      </c>
      <c r="C673" s="11"/>
      <c r="D673" s="11" t="s">
        <v>32</v>
      </c>
      <c r="E673" s="11">
        <v>1</v>
      </c>
      <c r="F673" s="23">
        <v>475</v>
      </c>
      <c r="G673" s="24">
        <v>0.18</v>
      </c>
      <c r="H673" s="23">
        <f t="shared" si="10"/>
        <v>389.50000000000006</v>
      </c>
    </row>
    <row r="674" spans="1:8" x14ac:dyDescent="0.25">
      <c r="A674" s="26" t="s">
        <v>1555</v>
      </c>
      <c r="B674" s="11" t="s">
        <v>1561</v>
      </c>
      <c r="C674" s="11"/>
      <c r="D674" s="11" t="s">
        <v>32</v>
      </c>
      <c r="E674" s="11">
        <v>1</v>
      </c>
      <c r="F674" s="23">
        <v>892</v>
      </c>
      <c r="G674" s="24">
        <v>0.18</v>
      </c>
      <c r="H674" s="23">
        <f t="shared" si="10"/>
        <v>731.44</v>
      </c>
    </row>
    <row r="675" spans="1:8" x14ac:dyDescent="0.25">
      <c r="A675" s="26" t="s">
        <v>1562</v>
      </c>
      <c r="B675" s="11" t="s">
        <v>1561</v>
      </c>
      <c r="C675" s="11"/>
      <c r="D675" s="11" t="s">
        <v>32</v>
      </c>
      <c r="E675" s="11">
        <v>1</v>
      </c>
      <c r="F675" s="23">
        <f>SUM(F673:F674)</f>
        <v>1367</v>
      </c>
      <c r="G675" s="24">
        <v>0.18</v>
      </c>
      <c r="H675" s="23">
        <f t="shared" si="10"/>
        <v>1120.94</v>
      </c>
    </row>
    <row r="676" spans="1:8" x14ac:dyDescent="0.25">
      <c r="A676" s="26" t="s">
        <v>1556</v>
      </c>
      <c r="B676" s="11" t="s">
        <v>1561</v>
      </c>
      <c r="C676" s="11"/>
      <c r="D676" s="11" t="s">
        <v>32</v>
      </c>
      <c r="E676" s="11">
        <v>1</v>
      </c>
      <c r="F676" s="23">
        <v>485</v>
      </c>
      <c r="G676" s="24">
        <v>0.18</v>
      </c>
      <c r="H676" s="23">
        <f t="shared" si="10"/>
        <v>397.70000000000005</v>
      </c>
    </row>
    <row r="677" spans="1:8" x14ac:dyDescent="0.25">
      <c r="A677" s="26" t="s">
        <v>1554</v>
      </c>
      <c r="B677" s="11" t="s">
        <v>1563</v>
      </c>
      <c r="C677" s="11"/>
      <c r="D677" s="11" t="s">
        <v>32</v>
      </c>
      <c r="E677" s="11">
        <v>1</v>
      </c>
      <c r="F677" s="23">
        <v>332</v>
      </c>
      <c r="G677" s="24">
        <v>0.18</v>
      </c>
      <c r="H677" s="23">
        <f t="shared" si="10"/>
        <v>272.24</v>
      </c>
    </row>
    <row r="678" spans="1:8" x14ac:dyDescent="0.25">
      <c r="A678" s="26" t="s">
        <v>1555</v>
      </c>
      <c r="B678" s="11" t="s">
        <v>1563</v>
      </c>
      <c r="C678" s="11"/>
      <c r="D678" s="11" t="s">
        <v>32</v>
      </c>
      <c r="E678" s="11">
        <v>1</v>
      </c>
      <c r="F678" s="23">
        <v>718</v>
      </c>
      <c r="G678" s="24">
        <v>0.18</v>
      </c>
      <c r="H678" s="23">
        <f t="shared" si="10"/>
        <v>588.76</v>
      </c>
    </row>
    <row r="679" spans="1:8" x14ac:dyDescent="0.25">
      <c r="A679" s="26" t="s">
        <v>1556</v>
      </c>
      <c r="B679" s="11" t="s">
        <v>1563</v>
      </c>
      <c r="C679" s="11"/>
      <c r="D679" s="11" t="s">
        <v>32</v>
      </c>
      <c r="E679" s="11">
        <v>1</v>
      </c>
      <c r="F679" s="23">
        <v>485</v>
      </c>
      <c r="G679" s="24">
        <v>0.18</v>
      </c>
      <c r="H679" s="23">
        <f t="shared" si="10"/>
        <v>397.70000000000005</v>
      </c>
    </row>
    <row r="680" spans="1:8" x14ac:dyDescent="0.25">
      <c r="A680" s="26" t="s">
        <v>1554</v>
      </c>
      <c r="B680" s="11" t="s">
        <v>1564</v>
      </c>
      <c r="C680" s="11"/>
      <c r="D680" s="11" t="s">
        <v>32</v>
      </c>
      <c r="E680" s="11">
        <v>1</v>
      </c>
      <c r="F680" s="23">
        <v>475</v>
      </c>
      <c r="G680" s="24">
        <v>0.18</v>
      </c>
      <c r="H680" s="23">
        <f t="shared" si="10"/>
        <v>389.50000000000006</v>
      </c>
    </row>
    <row r="681" spans="1:8" x14ac:dyDescent="0.25">
      <c r="A681" s="26" t="s">
        <v>1555</v>
      </c>
      <c r="B681" s="11" t="s">
        <v>1564</v>
      </c>
      <c r="C681" s="11"/>
      <c r="D681" s="11" t="s">
        <v>32</v>
      </c>
      <c r="E681" s="11">
        <v>1</v>
      </c>
      <c r="F681" s="23">
        <v>892</v>
      </c>
      <c r="G681" s="24">
        <v>0.18</v>
      </c>
      <c r="H681" s="23">
        <f t="shared" si="10"/>
        <v>731.44</v>
      </c>
    </row>
    <row r="682" spans="1:8" x14ac:dyDescent="0.25">
      <c r="A682" s="26" t="s">
        <v>1562</v>
      </c>
      <c r="B682" s="11" t="s">
        <v>1564</v>
      </c>
      <c r="C682" s="11"/>
      <c r="D682" s="11" t="s">
        <v>32</v>
      </c>
      <c r="E682" s="11">
        <v>1</v>
      </c>
      <c r="F682" s="23">
        <f>SUM(F680:F681)</f>
        <v>1367</v>
      </c>
      <c r="G682" s="24">
        <v>0.18</v>
      </c>
      <c r="H682" s="23">
        <f t="shared" si="10"/>
        <v>1120.94</v>
      </c>
    </row>
    <row r="683" spans="1:8" x14ac:dyDescent="0.25">
      <c r="A683" s="26" t="s">
        <v>1556</v>
      </c>
      <c r="B683" s="11" t="s">
        <v>1564</v>
      </c>
      <c r="C683" s="11"/>
      <c r="D683" s="11" t="s">
        <v>32</v>
      </c>
      <c r="E683" s="11">
        <v>1</v>
      </c>
      <c r="F683" s="23">
        <v>485</v>
      </c>
      <c r="G683" s="24">
        <v>0.18</v>
      </c>
      <c r="H683" s="23">
        <f t="shared" si="10"/>
        <v>397.70000000000005</v>
      </c>
    </row>
    <row r="684" spans="1:8" x14ac:dyDescent="0.25">
      <c r="A684" s="26" t="s">
        <v>1554</v>
      </c>
      <c r="B684" s="11" t="s">
        <v>1565</v>
      </c>
      <c r="C684" s="11"/>
      <c r="D684" s="11" t="s">
        <v>32</v>
      </c>
      <c r="E684" s="11">
        <v>1</v>
      </c>
      <c r="F684" s="23">
        <v>586</v>
      </c>
      <c r="G684" s="24">
        <v>0.18</v>
      </c>
      <c r="H684" s="23">
        <f t="shared" si="10"/>
        <v>480.52000000000004</v>
      </c>
    </row>
    <row r="685" spans="1:8" x14ac:dyDescent="0.25">
      <c r="A685" s="26" t="s">
        <v>1555</v>
      </c>
      <c r="B685" s="11" t="s">
        <v>1565</v>
      </c>
      <c r="C685" s="11"/>
      <c r="D685" s="11" t="s">
        <v>32</v>
      </c>
      <c r="E685" s="11">
        <v>1</v>
      </c>
      <c r="F685" s="23">
        <v>1303</v>
      </c>
      <c r="G685" s="24">
        <v>0.18</v>
      </c>
      <c r="H685" s="23">
        <f t="shared" si="10"/>
        <v>1068.46</v>
      </c>
    </row>
    <row r="686" spans="1:8" x14ac:dyDescent="0.25">
      <c r="A686" s="26" t="s">
        <v>1562</v>
      </c>
      <c r="B686" s="11" t="s">
        <v>1565</v>
      </c>
      <c r="C686" s="11"/>
      <c r="D686" s="11" t="s">
        <v>32</v>
      </c>
      <c r="E686" s="11">
        <v>1</v>
      </c>
      <c r="F686" s="23">
        <f>SUM(F684:F685)</f>
        <v>1889</v>
      </c>
      <c r="G686" s="24">
        <v>0.18</v>
      </c>
      <c r="H686" s="23">
        <f t="shared" si="10"/>
        <v>1548.98</v>
      </c>
    </row>
    <row r="687" spans="1:8" x14ac:dyDescent="0.25">
      <c r="A687" s="26" t="s">
        <v>1556</v>
      </c>
      <c r="B687" s="11" t="s">
        <v>1565</v>
      </c>
      <c r="C687" s="11"/>
      <c r="D687" s="11" t="s">
        <v>32</v>
      </c>
      <c r="E687" s="11">
        <v>1</v>
      </c>
      <c r="F687" s="23">
        <v>485</v>
      </c>
      <c r="G687" s="24">
        <v>0.18</v>
      </c>
      <c r="H687" s="23">
        <f t="shared" si="10"/>
        <v>397.70000000000005</v>
      </c>
    </row>
    <row r="688" spans="1:8" x14ac:dyDescent="0.25">
      <c r="A688" s="26" t="s">
        <v>1687</v>
      </c>
      <c r="B688" s="11" t="s">
        <v>1115</v>
      </c>
      <c r="C688" s="11" t="s">
        <v>1720</v>
      </c>
      <c r="D688" s="11" t="s">
        <v>32</v>
      </c>
      <c r="E688" s="11">
        <v>1</v>
      </c>
      <c r="F688" s="23">
        <v>27</v>
      </c>
      <c r="G688" s="24">
        <v>0.13</v>
      </c>
      <c r="H688" s="23">
        <f t="shared" si="10"/>
        <v>23.49</v>
      </c>
    </row>
    <row r="689" spans="1:8" x14ac:dyDescent="0.25">
      <c r="A689" s="26" t="s">
        <v>1688</v>
      </c>
      <c r="B689" s="11" t="s">
        <v>1116</v>
      </c>
      <c r="C689" s="11" t="s">
        <v>1720</v>
      </c>
      <c r="D689" s="11" t="s">
        <v>32</v>
      </c>
      <c r="E689" s="11">
        <v>1</v>
      </c>
      <c r="F689" s="23">
        <v>239</v>
      </c>
      <c r="G689" s="24">
        <v>0.13</v>
      </c>
      <c r="H689" s="23">
        <f t="shared" si="10"/>
        <v>207.93</v>
      </c>
    </row>
    <row r="690" spans="1:8" x14ac:dyDescent="0.25">
      <c r="A690" s="26" t="s">
        <v>1689</v>
      </c>
      <c r="B690" s="11" t="s">
        <v>1117</v>
      </c>
      <c r="C690" s="11" t="s">
        <v>1720</v>
      </c>
      <c r="D690" s="11" t="s">
        <v>32</v>
      </c>
      <c r="E690" s="11">
        <v>1</v>
      </c>
      <c r="F690" s="23">
        <v>431</v>
      </c>
      <c r="G690" s="24">
        <v>0.13</v>
      </c>
      <c r="H690" s="23">
        <f t="shared" si="10"/>
        <v>374.96999999999997</v>
      </c>
    </row>
    <row r="691" spans="1:8" x14ac:dyDescent="0.25">
      <c r="A691" s="26" t="s">
        <v>1690</v>
      </c>
      <c r="B691" s="11" t="s">
        <v>1118</v>
      </c>
      <c r="C691" s="11" t="s">
        <v>1720</v>
      </c>
      <c r="D691" s="11" t="s">
        <v>32</v>
      </c>
      <c r="E691" s="11">
        <v>1</v>
      </c>
      <c r="F691" s="23">
        <v>719</v>
      </c>
      <c r="G691" s="24">
        <v>0.13</v>
      </c>
      <c r="H691" s="23">
        <f t="shared" si="10"/>
        <v>625.53</v>
      </c>
    </row>
    <row r="692" spans="1:8" x14ac:dyDescent="0.25">
      <c r="A692" s="26" t="s">
        <v>1691</v>
      </c>
      <c r="B692" s="11" t="s">
        <v>1119</v>
      </c>
      <c r="C692" s="11" t="s">
        <v>1720</v>
      </c>
      <c r="D692" s="11" t="s">
        <v>32</v>
      </c>
      <c r="E692" s="11">
        <v>1</v>
      </c>
      <c r="F692" s="23">
        <v>1341</v>
      </c>
      <c r="G692" s="24">
        <v>0.13</v>
      </c>
      <c r="H692" s="23">
        <f t="shared" si="10"/>
        <v>1166.67</v>
      </c>
    </row>
    <row r="693" spans="1:8" x14ac:dyDescent="0.25">
      <c r="A693" s="26" t="s">
        <v>1692</v>
      </c>
      <c r="B693" s="11" t="s">
        <v>1120</v>
      </c>
      <c r="C693" s="11" t="s">
        <v>1720</v>
      </c>
      <c r="D693" s="11" t="s">
        <v>32</v>
      </c>
      <c r="E693" s="11">
        <v>1</v>
      </c>
      <c r="F693" s="23">
        <v>239</v>
      </c>
      <c r="G693" s="24">
        <v>0.13</v>
      </c>
      <c r="H693" s="23">
        <f t="shared" si="10"/>
        <v>207.93</v>
      </c>
    </row>
    <row r="694" spans="1:8" x14ac:dyDescent="0.25">
      <c r="A694" s="26" t="s">
        <v>1693</v>
      </c>
      <c r="B694" s="11" t="s">
        <v>1121</v>
      </c>
      <c r="C694" s="11" t="s">
        <v>1720</v>
      </c>
      <c r="D694" s="11" t="s">
        <v>32</v>
      </c>
      <c r="E694" s="11">
        <v>1</v>
      </c>
      <c r="F694" s="23">
        <v>431</v>
      </c>
      <c r="G694" s="24">
        <v>0.13</v>
      </c>
      <c r="H694" s="23">
        <f t="shared" si="10"/>
        <v>374.96999999999997</v>
      </c>
    </row>
    <row r="695" spans="1:8" x14ac:dyDescent="0.25">
      <c r="A695" s="26" t="s">
        <v>1694</v>
      </c>
      <c r="B695" s="11" t="s">
        <v>1122</v>
      </c>
      <c r="C695" s="11" t="s">
        <v>1720</v>
      </c>
      <c r="D695" s="11" t="s">
        <v>32</v>
      </c>
      <c r="E695" s="11">
        <v>1</v>
      </c>
      <c r="F695" s="23">
        <v>719</v>
      </c>
      <c r="G695" s="24">
        <v>0.13</v>
      </c>
      <c r="H695" s="23">
        <f t="shared" si="10"/>
        <v>625.53</v>
      </c>
    </row>
    <row r="696" spans="1:8" x14ac:dyDescent="0.25">
      <c r="A696" s="26" t="s">
        <v>1695</v>
      </c>
      <c r="B696" s="11" t="s">
        <v>1123</v>
      </c>
      <c r="C696" s="11" t="s">
        <v>1720</v>
      </c>
      <c r="D696" s="11" t="s">
        <v>32</v>
      </c>
      <c r="E696" s="11">
        <v>1</v>
      </c>
      <c r="F696" s="23">
        <v>139</v>
      </c>
      <c r="G696" s="24">
        <v>0.13</v>
      </c>
      <c r="H696" s="23">
        <f t="shared" si="10"/>
        <v>120.92999999999999</v>
      </c>
    </row>
    <row r="697" spans="1:8" x14ac:dyDescent="0.25">
      <c r="A697" s="26" t="s">
        <v>1696</v>
      </c>
      <c r="B697" s="11" t="s">
        <v>1124</v>
      </c>
      <c r="C697" s="11" t="s">
        <v>1720</v>
      </c>
      <c r="D697" s="11" t="s">
        <v>32</v>
      </c>
      <c r="E697" s="11">
        <v>1</v>
      </c>
      <c r="F697" s="23">
        <v>247</v>
      </c>
      <c r="G697" s="24">
        <v>0.13</v>
      </c>
      <c r="H697" s="23">
        <f t="shared" si="10"/>
        <v>214.89</v>
      </c>
    </row>
    <row r="698" spans="1:8" x14ac:dyDescent="0.25">
      <c r="A698" s="26" t="s">
        <v>1697</v>
      </c>
      <c r="B698" s="11" t="s">
        <v>1125</v>
      </c>
      <c r="C698" s="11" t="s">
        <v>1720</v>
      </c>
      <c r="D698" s="11" t="s">
        <v>32</v>
      </c>
      <c r="E698" s="11">
        <v>1</v>
      </c>
      <c r="F698" s="23">
        <v>437</v>
      </c>
      <c r="G698" s="24">
        <v>0.13</v>
      </c>
      <c r="H698" s="23">
        <f t="shared" si="10"/>
        <v>380.19</v>
      </c>
    </row>
    <row r="699" spans="1:8" x14ac:dyDescent="0.25">
      <c r="A699" s="26" t="s">
        <v>1698</v>
      </c>
      <c r="B699" s="11" t="s">
        <v>1126</v>
      </c>
      <c r="C699" s="11" t="s">
        <v>1720</v>
      </c>
      <c r="D699" s="11" t="s">
        <v>32</v>
      </c>
      <c r="E699" s="11">
        <v>1</v>
      </c>
      <c r="F699" s="23">
        <v>821</v>
      </c>
      <c r="G699" s="24">
        <v>0.13</v>
      </c>
      <c r="H699" s="23">
        <f t="shared" si="10"/>
        <v>714.27</v>
      </c>
    </row>
    <row r="700" spans="1:8" x14ac:dyDescent="0.25">
      <c r="A700" s="26" t="s">
        <v>1127</v>
      </c>
      <c r="B700" s="11" t="s">
        <v>1128</v>
      </c>
      <c r="C700" s="11" t="s">
        <v>1738</v>
      </c>
      <c r="D700" s="11" t="s">
        <v>32</v>
      </c>
      <c r="E700" s="11">
        <v>1</v>
      </c>
      <c r="F700" s="23">
        <v>3879</v>
      </c>
      <c r="G700" s="24">
        <v>0.15</v>
      </c>
      <c r="H700" s="23">
        <f t="shared" si="10"/>
        <v>3297.15</v>
      </c>
    </row>
    <row r="701" spans="1:8" x14ac:dyDescent="0.25">
      <c r="A701" s="26" t="s">
        <v>1186</v>
      </c>
      <c r="B701" s="11" t="s">
        <v>1129</v>
      </c>
      <c r="C701" s="11" t="s">
        <v>1732</v>
      </c>
      <c r="D701" s="11" t="s">
        <v>32</v>
      </c>
      <c r="E701" s="11">
        <v>1</v>
      </c>
      <c r="F701" s="23">
        <v>3926</v>
      </c>
      <c r="G701" s="24">
        <v>0.16</v>
      </c>
      <c r="H701" s="23">
        <f t="shared" si="10"/>
        <v>3297.8399999999997</v>
      </c>
    </row>
    <row r="702" spans="1:8" x14ac:dyDescent="0.25">
      <c r="A702" s="26" t="s">
        <v>1187</v>
      </c>
      <c r="B702" s="11" t="s">
        <v>1130</v>
      </c>
      <c r="C702" s="11" t="s">
        <v>1732</v>
      </c>
      <c r="D702" s="11" t="s">
        <v>32</v>
      </c>
      <c r="E702" s="11">
        <v>1</v>
      </c>
      <c r="F702" s="23">
        <v>63722</v>
      </c>
      <c r="G702" s="24">
        <v>0.16</v>
      </c>
      <c r="H702" s="23">
        <f t="shared" si="10"/>
        <v>53526.479999999996</v>
      </c>
    </row>
    <row r="703" spans="1:8" x14ac:dyDescent="0.25">
      <c r="A703" s="26" t="s">
        <v>1184</v>
      </c>
      <c r="B703" s="11" t="s">
        <v>1131</v>
      </c>
      <c r="C703" s="11" t="s">
        <v>1734</v>
      </c>
      <c r="D703" s="11" t="s">
        <v>32</v>
      </c>
      <c r="E703" s="11">
        <v>1</v>
      </c>
      <c r="F703" s="23">
        <v>649</v>
      </c>
      <c r="G703" s="24">
        <v>0.13</v>
      </c>
      <c r="H703" s="23">
        <f t="shared" si="10"/>
        <v>564.63</v>
      </c>
    </row>
    <row r="704" spans="1:8" x14ac:dyDescent="0.25">
      <c r="A704" s="26" t="s">
        <v>1185</v>
      </c>
      <c r="B704" s="11" t="s">
        <v>1132</v>
      </c>
      <c r="C704" s="11" t="s">
        <v>1734</v>
      </c>
      <c r="D704" s="11" t="s">
        <v>32</v>
      </c>
      <c r="E704" s="11">
        <v>1</v>
      </c>
      <c r="F704" s="23">
        <v>853</v>
      </c>
      <c r="G704" s="24">
        <v>0.13</v>
      </c>
      <c r="H704" s="23">
        <f t="shared" ref="H704:H767" si="11">(1-G704)*F704</f>
        <v>742.11</v>
      </c>
    </row>
    <row r="705" spans="1:8" x14ac:dyDescent="0.25">
      <c r="A705" s="26" t="s">
        <v>1188</v>
      </c>
      <c r="B705" s="11" t="s">
        <v>1133</v>
      </c>
      <c r="C705" s="11" t="s">
        <v>1712</v>
      </c>
      <c r="D705" s="11" t="s">
        <v>32</v>
      </c>
      <c r="E705" s="11">
        <v>1</v>
      </c>
      <c r="F705" s="23">
        <v>624</v>
      </c>
      <c r="G705" s="24">
        <v>0.13</v>
      </c>
      <c r="H705" s="23">
        <f t="shared" si="11"/>
        <v>542.88</v>
      </c>
    </row>
    <row r="706" spans="1:8" x14ac:dyDescent="0.25">
      <c r="A706" s="26" t="s">
        <v>1134</v>
      </c>
      <c r="B706" s="11" t="s">
        <v>1135</v>
      </c>
      <c r="C706" s="11" t="s">
        <v>1747</v>
      </c>
      <c r="D706" s="11" t="s">
        <v>32</v>
      </c>
      <c r="E706" s="11">
        <v>1</v>
      </c>
      <c r="F706" s="23">
        <v>167</v>
      </c>
      <c r="G706" s="24">
        <v>0.15</v>
      </c>
      <c r="H706" s="23">
        <f t="shared" si="11"/>
        <v>141.94999999999999</v>
      </c>
    </row>
    <row r="707" spans="1:8" x14ac:dyDescent="0.25">
      <c r="A707" s="26" t="s">
        <v>1136</v>
      </c>
      <c r="B707" s="11" t="s">
        <v>1137</v>
      </c>
      <c r="C707" s="11" t="s">
        <v>1751</v>
      </c>
      <c r="D707" s="11" t="s">
        <v>32</v>
      </c>
      <c r="E707" s="11">
        <v>1</v>
      </c>
      <c r="F707" s="23">
        <v>435</v>
      </c>
      <c r="G707" s="24">
        <v>0.18</v>
      </c>
      <c r="H707" s="23">
        <f t="shared" si="11"/>
        <v>356.70000000000005</v>
      </c>
    </row>
    <row r="708" spans="1:8" x14ac:dyDescent="0.25">
      <c r="A708" s="26" t="s">
        <v>1138</v>
      </c>
      <c r="B708" s="11" t="s">
        <v>1139</v>
      </c>
      <c r="C708" s="11" t="s">
        <v>1751</v>
      </c>
      <c r="D708" s="11" t="s">
        <v>32</v>
      </c>
      <c r="E708" s="11">
        <v>1</v>
      </c>
      <c r="F708" s="23">
        <v>435</v>
      </c>
      <c r="G708" s="24">
        <v>0.18</v>
      </c>
      <c r="H708" s="23">
        <f t="shared" si="11"/>
        <v>356.70000000000005</v>
      </c>
    </row>
    <row r="709" spans="1:8" x14ac:dyDescent="0.25">
      <c r="A709" s="26" t="s">
        <v>1140</v>
      </c>
      <c r="B709" s="11" t="s">
        <v>1141</v>
      </c>
      <c r="C709" s="11" t="s">
        <v>1751</v>
      </c>
      <c r="D709" s="11" t="s">
        <v>32</v>
      </c>
      <c r="E709" s="11">
        <v>1</v>
      </c>
      <c r="F709" s="23">
        <v>484</v>
      </c>
      <c r="G709" s="24">
        <v>0.18</v>
      </c>
      <c r="H709" s="23">
        <f t="shared" si="11"/>
        <v>396.88000000000005</v>
      </c>
    </row>
    <row r="710" spans="1:8" x14ac:dyDescent="0.25">
      <c r="A710" s="26" t="s">
        <v>1142</v>
      </c>
      <c r="B710" s="11" t="s">
        <v>1143</v>
      </c>
      <c r="C710" s="11" t="s">
        <v>1751</v>
      </c>
      <c r="D710" s="11" t="s">
        <v>32</v>
      </c>
      <c r="E710" s="11">
        <v>1</v>
      </c>
      <c r="F710" s="23">
        <v>474</v>
      </c>
      <c r="G710" s="24">
        <v>0.18</v>
      </c>
      <c r="H710" s="23">
        <f t="shared" si="11"/>
        <v>388.68</v>
      </c>
    </row>
    <row r="711" spans="1:8" x14ac:dyDescent="0.25">
      <c r="A711" s="26" t="s">
        <v>1144</v>
      </c>
      <c r="B711" s="11" t="s">
        <v>1145</v>
      </c>
      <c r="C711" s="11" t="s">
        <v>1753</v>
      </c>
      <c r="D711" s="11" t="s">
        <v>32</v>
      </c>
      <c r="E711" s="11">
        <v>1</v>
      </c>
      <c r="F711" s="23">
        <v>1033</v>
      </c>
      <c r="G711" s="24">
        <v>0.28000000000000003</v>
      </c>
      <c r="H711" s="23">
        <f t="shared" si="11"/>
        <v>743.76</v>
      </c>
    </row>
    <row r="712" spans="1:8" x14ac:dyDescent="0.25">
      <c r="A712" s="26" t="s">
        <v>1146</v>
      </c>
      <c r="B712" s="11" t="s">
        <v>1147</v>
      </c>
      <c r="C712" s="11" t="s">
        <v>1751</v>
      </c>
      <c r="D712" s="11" t="s">
        <v>32</v>
      </c>
      <c r="E712" s="11">
        <v>1</v>
      </c>
      <c r="F712" s="23">
        <v>1069</v>
      </c>
      <c r="G712" s="24">
        <v>0.28000000000000003</v>
      </c>
      <c r="H712" s="23">
        <f t="shared" si="11"/>
        <v>769.68</v>
      </c>
    </row>
    <row r="713" spans="1:8" x14ac:dyDescent="0.25">
      <c r="A713" s="26" t="s">
        <v>1148</v>
      </c>
      <c r="B713" s="11" t="s">
        <v>1149</v>
      </c>
      <c r="C713" s="11" t="s">
        <v>1751</v>
      </c>
      <c r="D713" s="11" t="s">
        <v>32</v>
      </c>
      <c r="E713" s="11">
        <v>1</v>
      </c>
      <c r="F713" s="23">
        <v>1033</v>
      </c>
      <c r="G713" s="24">
        <v>0.28000000000000003</v>
      </c>
      <c r="H713" s="23">
        <f t="shared" si="11"/>
        <v>743.76</v>
      </c>
    </row>
    <row r="714" spans="1:8" x14ac:dyDescent="0.25">
      <c r="A714" s="26" t="s">
        <v>1150</v>
      </c>
      <c r="B714" s="11" t="s">
        <v>1151</v>
      </c>
      <c r="C714" s="11" t="s">
        <v>1751</v>
      </c>
      <c r="D714" s="11" t="s">
        <v>32</v>
      </c>
      <c r="E714" s="11">
        <v>1</v>
      </c>
      <c r="F714" s="23">
        <v>1069</v>
      </c>
      <c r="G714" s="24">
        <v>0.28000000000000003</v>
      </c>
      <c r="H714" s="23">
        <f t="shared" si="11"/>
        <v>769.68</v>
      </c>
    </row>
    <row r="715" spans="1:8" x14ac:dyDescent="0.25">
      <c r="A715" s="26" t="s">
        <v>1152</v>
      </c>
      <c r="B715" s="11" t="s">
        <v>1153</v>
      </c>
      <c r="C715" s="11" t="s">
        <v>1751</v>
      </c>
      <c r="D715" s="11" t="s">
        <v>32</v>
      </c>
      <c r="E715" s="11">
        <v>1</v>
      </c>
      <c r="F715" s="23">
        <v>340</v>
      </c>
      <c r="G715" s="24">
        <v>0.28000000000000003</v>
      </c>
      <c r="H715" s="23">
        <f t="shared" si="11"/>
        <v>244.79999999999998</v>
      </c>
    </row>
    <row r="716" spans="1:8" x14ac:dyDescent="0.25">
      <c r="A716" s="26" t="s">
        <v>1154</v>
      </c>
      <c r="B716" s="11" t="s">
        <v>1155</v>
      </c>
      <c r="C716" s="11" t="s">
        <v>1751</v>
      </c>
      <c r="D716" s="11" t="s">
        <v>32</v>
      </c>
      <c r="E716" s="11">
        <v>1</v>
      </c>
      <c r="F716" s="23">
        <v>326</v>
      </c>
      <c r="G716" s="24">
        <v>0.28000000000000003</v>
      </c>
      <c r="H716" s="23">
        <f t="shared" si="11"/>
        <v>234.72</v>
      </c>
    </row>
    <row r="717" spans="1:8" x14ac:dyDescent="0.25">
      <c r="A717" s="26" t="s">
        <v>1156</v>
      </c>
      <c r="B717" s="11" t="s">
        <v>1157</v>
      </c>
      <c r="C717" s="11" t="s">
        <v>1751</v>
      </c>
      <c r="D717" s="11" t="s">
        <v>32</v>
      </c>
      <c r="E717" s="11">
        <v>1</v>
      </c>
      <c r="F717" s="23">
        <v>326</v>
      </c>
      <c r="G717" s="24">
        <v>0.28000000000000003</v>
      </c>
      <c r="H717" s="23">
        <f t="shared" si="11"/>
        <v>234.72</v>
      </c>
    </row>
    <row r="718" spans="1:8" x14ac:dyDescent="0.25">
      <c r="A718" s="26" t="s">
        <v>1158</v>
      </c>
      <c r="B718" s="11" t="s">
        <v>1159</v>
      </c>
      <c r="C718" s="11" t="s">
        <v>1751</v>
      </c>
      <c r="D718" s="11" t="s">
        <v>32</v>
      </c>
      <c r="E718" s="11">
        <v>1</v>
      </c>
      <c r="F718" s="23">
        <v>486</v>
      </c>
      <c r="G718" s="24">
        <v>0.28000000000000003</v>
      </c>
      <c r="H718" s="23">
        <f t="shared" si="11"/>
        <v>349.91999999999996</v>
      </c>
    </row>
    <row r="719" spans="1:8" x14ac:dyDescent="0.25">
      <c r="A719" s="26" t="s">
        <v>1160</v>
      </c>
      <c r="B719" s="11" t="s">
        <v>1161</v>
      </c>
      <c r="C719" s="11" t="s">
        <v>1751</v>
      </c>
      <c r="D719" s="11" t="s">
        <v>32</v>
      </c>
      <c r="E719" s="11">
        <v>1</v>
      </c>
      <c r="F719" s="23">
        <v>515</v>
      </c>
      <c r="G719" s="24">
        <v>0.28000000000000003</v>
      </c>
      <c r="H719" s="23">
        <f t="shared" si="11"/>
        <v>370.8</v>
      </c>
    </row>
    <row r="720" spans="1:8" x14ac:dyDescent="0.25">
      <c r="A720" s="26" t="s">
        <v>1162</v>
      </c>
      <c r="B720" s="11" t="s">
        <v>1163</v>
      </c>
      <c r="C720" s="11" t="s">
        <v>1751</v>
      </c>
      <c r="D720" s="11" t="s">
        <v>32</v>
      </c>
      <c r="E720" s="11">
        <v>1</v>
      </c>
      <c r="F720" s="23">
        <v>637</v>
      </c>
      <c r="G720" s="24">
        <v>0.28000000000000003</v>
      </c>
      <c r="H720" s="23">
        <f t="shared" si="11"/>
        <v>458.64</v>
      </c>
    </row>
    <row r="721" spans="1:8" x14ac:dyDescent="0.25">
      <c r="A721" s="26" t="s">
        <v>1164</v>
      </c>
      <c r="B721" s="11" t="s">
        <v>1165</v>
      </c>
      <c r="C721" s="11" t="s">
        <v>1751</v>
      </c>
      <c r="D721" s="11" t="s">
        <v>32</v>
      </c>
      <c r="E721" s="11">
        <v>1</v>
      </c>
      <c r="F721" s="23">
        <v>637</v>
      </c>
      <c r="G721" s="24">
        <v>0.28000000000000003</v>
      </c>
      <c r="H721" s="23">
        <f t="shared" si="11"/>
        <v>458.64</v>
      </c>
    </row>
    <row r="722" spans="1:8" x14ac:dyDescent="0.25">
      <c r="A722" s="26" t="s">
        <v>1166</v>
      </c>
      <c r="B722" s="11" t="s">
        <v>1167</v>
      </c>
      <c r="C722" s="11" t="s">
        <v>1751</v>
      </c>
      <c r="D722" s="11" t="s">
        <v>32</v>
      </c>
      <c r="E722" s="11">
        <v>1</v>
      </c>
      <c r="F722" s="23">
        <v>699</v>
      </c>
      <c r="G722" s="24">
        <v>0.28000000000000003</v>
      </c>
      <c r="H722" s="23">
        <f t="shared" si="11"/>
        <v>503.28</v>
      </c>
    </row>
    <row r="723" spans="1:8" x14ac:dyDescent="0.25">
      <c r="A723" s="26" t="s">
        <v>1168</v>
      </c>
      <c r="B723" s="11" t="s">
        <v>1169</v>
      </c>
      <c r="C723" s="11" t="s">
        <v>1753</v>
      </c>
      <c r="D723" s="11" t="s">
        <v>32</v>
      </c>
      <c r="E723" s="11">
        <v>1</v>
      </c>
      <c r="F723" s="23">
        <v>700</v>
      </c>
      <c r="G723" s="24">
        <v>0.28000000000000003</v>
      </c>
      <c r="H723" s="23">
        <f t="shared" si="11"/>
        <v>504</v>
      </c>
    </row>
    <row r="724" spans="1:8" x14ac:dyDescent="0.25">
      <c r="A724" s="26" t="s">
        <v>1170</v>
      </c>
      <c r="B724" s="11" t="s">
        <v>1171</v>
      </c>
      <c r="C724" s="11" t="s">
        <v>1751</v>
      </c>
      <c r="D724" s="11" t="s">
        <v>32</v>
      </c>
      <c r="E724" s="11">
        <v>1</v>
      </c>
      <c r="F724" s="23">
        <v>925</v>
      </c>
      <c r="G724" s="24">
        <v>0.28000000000000003</v>
      </c>
      <c r="H724" s="23">
        <f t="shared" si="11"/>
        <v>666</v>
      </c>
    </row>
    <row r="725" spans="1:8" x14ac:dyDescent="0.25">
      <c r="A725" s="26" t="s">
        <v>1172</v>
      </c>
      <c r="B725" s="11" t="s">
        <v>1173</v>
      </c>
      <c r="C725" s="11" t="s">
        <v>1751</v>
      </c>
      <c r="D725" s="11" t="s">
        <v>32</v>
      </c>
      <c r="E725" s="11">
        <v>1</v>
      </c>
      <c r="F725" s="23">
        <v>1018</v>
      </c>
      <c r="G725" s="24">
        <v>0.28000000000000003</v>
      </c>
      <c r="H725" s="23">
        <f t="shared" si="11"/>
        <v>732.95999999999992</v>
      </c>
    </row>
    <row r="726" spans="1:8" x14ac:dyDescent="0.25">
      <c r="A726" s="26" t="s">
        <v>1174</v>
      </c>
      <c r="B726" s="11" t="s">
        <v>1175</v>
      </c>
      <c r="C726" s="11" t="s">
        <v>1751</v>
      </c>
      <c r="D726" s="11" t="s">
        <v>32</v>
      </c>
      <c r="E726" s="11">
        <v>1</v>
      </c>
      <c r="F726" s="23">
        <v>549</v>
      </c>
      <c r="G726" s="24">
        <v>0.28000000000000003</v>
      </c>
      <c r="H726" s="23">
        <f t="shared" si="11"/>
        <v>395.28</v>
      </c>
    </row>
    <row r="727" spans="1:8" x14ac:dyDescent="0.25">
      <c r="A727" s="26" t="s">
        <v>1176</v>
      </c>
      <c r="B727" s="11" t="s">
        <v>1177</v>
      </c>
      <c r="C727" s="11" t="s">
        <v>1751</v>
      </c>
      <c r="D727" s="11" t="s">
        <v>32</v>
      </c>
      <c r="E727" s="11">
        <v>1</v>
      </c>
      <c r="F727" s="23">
        <v>362</v>
      </c>
      <c r="G727" s="24">
        <v>0.28000000000000003</v>
      </c>
      <c r="H727" s="23">
        <f t="shared" si="11"/>
        <v>260.64</v>
      </c>
    </row>
    <row r="728" spans="1:8" x14ac:dyDescent="0.25">
      <c r="A728" s="26" t="s">
        <v>1178</v>
      </c>
      <c r="B728" s="11" t="s">
        <v>1179</v>
      </c>
      <c r="C728" s="11" t="s">
        <v>1751</v>
      </c>
      <c r="D728" s="11" t="s">
        <v>32</v>
      </c>
      <c r="E728" s="11">
        <v>1</v>
      </c>
      <c r="F728" s="23">
        <v>243</v>
      </c>
      <c r="G728" s="24">
        <v>0.28000000000000003</v>
      </c>
      <c r="H728" s="23">
        <f t="shared" si="11"/>
        <v>174.95999999999998</v>
      </c>
    </row>
    <row r="729" spans="1:8" x14ac:dyDescent="0.25">
      <c r="A729" s="26" t="s">
        <v>1180</v>
      </c>
      <c r="B729" s="11" t="s">
        <v>1181</v>
      </c>
      <c r="C729" s="11" t="s">
        <v>1751</v>
      </c>
      <c r="D729" s="11" t="s">
        <v>32</v>
      </c>
      <c r="E729" s="11">
        <v>1</v>
      </c>
      <c r="F729" s="23">
        <v>340</v>
      </c>
      <c r="G729" s="24">
        <v>0.28000000000000003</v>
      </c>
      <c r="H729" s="23">
        <f t="shared" si="11"/>
        <v>244.79999999999998</v>
      </c>
    </row>
    <row r="730" spans="1:8" x14ac:dyDescent="0.25">
      <c r="A730" s="26" t="s">
        <v>1182</v>
      </c>
      <c r="B730" s="11" t="s">
        <v>1183</v>
      </c>
      <c r="C730" s="11" t="s">
        <v>1751</v>
      </c>
      <c r="D730" s="11" t="s">
        <v>32</v>
      </c>
      <c r="E730" s="11">
        <v>1</v>
      </c>
      <c r="F730" s="23">
        <v>216</v>
      </c>
      <c r="G730" s="24">
        <v>0.28000000000000003</v>
      </c>
      <c r="H730" s="23">
        <f t="shared" si="11"/>
        <v>155.51999999999998</v>
      </c>
    </row>
    <row r="731" spans="1:8" x14ac:dyDescent="0.25">
      <c r="A731" s="26" t="s">
        <v>1208</v>
      </c>
      <c r="B731" s="11" t="s">
        <v>1209</v>
      </c>
      <c r="C731" s="11" t="s">
        <v>1745</v>
      </c>
      <c r="D731" s="11" t="s">
        <v>32</v>
      </c>
      <c r="E731" s="11">
        <v>1</v>
      </c>
      <c r="F731" s="23">
        <v>5.58</v>
      </c>
      <c r="G731" s="24">
        <v>0.18</v>
      </c>
      <c r="H731" s="23">
        <f t="shared" si="11"/>
        <v>4.5756000000000006</v>
      </c>
    </row>
    <row r="732" spans="1:8" x14ac:dyDescent="0.25">
      <c r="A732" s="26" t="s">
        <v>1210</v>
      </c>
      <c r="B732" s="11" t="s">
        <v>1211</v>
      </c>
      <c r="C732" s="11" t="s">
        <v>1745</v>
      </c>
      <c r="D732" s="11" t="s">
        <v>32</v>
      </c>
      <c r="E732" s="11">
        <v>1</v>
      </c>
      <c r="F732" s="23">
        <v>0.31</v>
      </c>
      <c r="G732" s="24">
        <v>0.37</v>
      </c>
      <c r="H732" s="23">
        <f t="shared" si="11"/>
        <v>0.1953</v>
      </c>
    </row>
    <row r="733" spans="1:8" x14ac:dyDescent="0.25">
      <c r="A733" s="26" t="s">
        <v>1212</v>
      </c>
      <c r="B733" s="11" t="s">
        <v>1213</v>
      </c>
      <c r="C733" s="11" t="s">
        <v>1745</v>
      </c>
      <c r="D733" s="11" t="s">
        <v>32</v>
      </c>
      <c r="E733" s="11">
        <v>1</v>
      </c>
      <c r="F733" s="23">
        <v>1.0900000000000001</v>
      </c>
      <c r="G733" s="24">
        <v>0.18</v>
      </c>
      <c r="H733" s="23">
        <f t="shared" si="11"/>
        <v>0.89380000000000015</v>
      </c>
    </row>
    <row r="734" spans="1:8" x14ac:dyDescent="0.25">
      <c r="A734" s="26" t="s">
        <v>1214</v>
      </c>
      <c r="B734" s="11" t="s">
        <v>1215</v>
      </c>
      <c r="C734" s="11" t="s">
        <v>1745</v>
      </c>
      <c r="D734" s="11" t="s">
        <v>32</v>
      </c>
      <c r="E734" s="11">
        <v>1</v>
      </c>
      <c r="F734" s="23">
        <v>0.6</v>
      </c>
      <c r="G734" s="24">
        <v>0.15</v>
      </c>
      <c r="H734" s="23">
        <f t="shared" si="11"/>
        <v>0.51</v>
      </c>
    </row>
    <row r="735" spans="1:8" x14ac:dyDescent="0.25">
      <c r="A735" s="26" t="s">
        <v>1216</v>
      </c>
      <c r="B735" s="11" t="s">
        <v>1217</v>
      </c>
      <c r="C735" s="11" t="s">
        <v>1745</v>
      </c>
      <c r="D735" s="11" t="s">
        <v>32</v>
      </c>
      <c r="E735" s="11">
        <v>1</v>
      </c>
      <c r="F735" s="23">
        <v>0.3</v>
      </c>
      <c r="G735" s="24">
        <v>0.15</v>
      </c>
      <c r="H735" s="23">
        <f t="shared" si="11"/>
        <v>0.255</v>
      </c>
    </row>
    <row r="736" spans="1:8" x14ac:dyDescent="0.25">
      <c r="A736" s="26" t="s">
        <v>1218</v>
      </c>
      <c r="B736" s="11" t="s">
        <v>1219</v>
      </c>
      <c r="C736" s="11" t="s">
        <v>1745</v>
      </c>
      <c r="D736" s="11" t="s">
        <v>32</v>
      </c>
      <c r="E736" s="11">
        <v>1</v>
      </c>
      <c r="F736" s="23">
        <v>7.79</v>
      </c>
      <c r="G736" s="24">
        <v>0.15</v>
      </c>
      <c r="H736" s="23">
        <f t="shared" si="11"/>
        <v>6.6215000000000002</v>
      </c>
    </row>
    <row r="737" spans="1:8" x14ac:dyDescent="0.25">
      <c r="A737" s="26" t="s">
        <v>1220</v>
      </c>
      <c r="B737" s="11" t="s">
        <v>1221</v>
      </c>
      <c r="C737" s="11" t="s">
        <v>1745</v>
      </c>
      <c r="D737" s="11" t="s">
        <v>32</v>
      </c>
      <c r="E737" s="11">
        <v>1</v>
      </c>
      <c r="F737" s="23">
        <v>42</v>
      </c>
      <c r="G737" s="24">
        <v>0.16</v>
      </c>
      <c r="H737" s="23">
        <f t="shared" si="11"/>
        <v>35.28</v>
      </c>
    </row>
    <row r="738" spans="1:8" x14ac:dyDescent="0.25">
      <c r="A738" s="26" t="s">
        <v>1222</v>
      </c>
      <c r="B738" s="11" t="s">
        <v>1223</v>
      </c>
      <c r="C738" s="11" t="s">
        <v>1745</v>
      </c>
      <c r="D738" s="11" t="s">
        <v>32</v>
      </c>
      <c r="E738" s="11">
        <v>1</v>
      </c>
      <c r="F738" s="23">
        <v>370</v>
      </c>
      <c r="G738" s="24">
        <v>0.15</v>
      </c>
      <c r="H738" s="23">
        <f t="shared" si="11"/>
        <v>314.5</v>
      </c>
    </row>
    <row r="739" spans="1:8" x14ac:dyDescent="0.25">
      <c r="A739" s="26" t="s">
        <v>1224</v>
      </c>
      <c r="B739" s="11" t="s">
        <v>1225</v>
      </c>
      <c r="C739" s="11" t="s">
        <v>1745</v>
      </c>
      <c r="D739" s="11" t="s">
        <v>32</v>
      </c>
      <c r="E739" s="11">
        <v>1</v>
      </c>
      <c r="F739" s="23">
        <v>0.35</v>
      </c>
      <c r="G739" s="24">
        <v>0.15</v>
      </c>
      <c r="H739" s="23">
        <f t="shared" si="11"/>
        <v>0.29749999999999999</v>
      </c>
    </row>
    <row r="740" spans="1:8" x14ac:dyDescent="0.25">
      <c r="A740" s="26" t="s">
        <v>1226</v>
      </c>
      <c r="B740" s="11" t="s">
        <v>1227</v>
      </c>
      <c r="C740" s="11" t="s">
        <v>1745</v>
      </c>
      <c r="D740" s="11" t="s">
        <v>32</v>
      </c>
      <c r="E740" s="11">
        <v>1</v>
      </c>
      <c r="F740" s="23">
        <v>4.8499999999999996</v>
      </c>
      <c r="G740" s="24">
        <v>0.15</v>
      </c>
      <c r="H740" s="23">
        <f t="shared" si="11"/>
        <v>4.1224999999999996</v>
      </c>
    </row>
    <row r="741" spans="1:8" x14ac:dyDescent="0.25">
      <c r="A741" s="26" t="s">
        <v>1228</v>
      </c>
      <c r="B741" s="11" t="s">
        <v>1229</v>
      </c>
      <c r="C741" s="11" t="s">
        <v>1745</v>
      </c>
      <c r="D741" s="11" t="s">
        <v>32</v>
      </c>
      <c r="E741" s="11">
        <v>1</v>
      </c>
      <c r="F741" s="23">
        <v>845</v>
      </c>
      <c r="G741" s="24">
        <v>0.15</v>
      </c>
      <c r="H741" s="23">
        <f t="shared" si="11"/>
        <v>718.25</v>
      </c>
    </row>
    <row r="742" spans="1:8" x14ac:dyDescent="0.25">
      <c r="A742" s="26" t="s">
        <v>1230</v>
      </c>
      <c r="B742" s="11" t="s">
        <v>1231</v>
      </c>
      <c r="C742" s="11" t="s">
        <v>1745</v>
      </c>
      <c r="D742" s="11" t="s">
        <v>32</v>
      </c>
      <c r="E742" s="11">
        <v>1</v>
      </c>
      <c r="F742" s="23">
        <v>713</v>
      </c>
      <c r="G742" s="24">
        <v>0.15</v>
      </c>
      <c r="H742" s="23">
        <f t="shared" si="11"/>
        <v>606.04999999999995</v>
      </c>
    </row>
    <row r="743" spans="1:8" x14ac:dyDescent="0.25">
      <c r="A743" s="26" t="s">
        <v>1232</v>
      </c>
      <c r="B743" s="11" t="s">
        <v>1233</v>
      </c>
      <c r="C743" s="11" t="s">
        <v>1745</v>
      </c>
      <c r="D743" s="11" t="s">
        <v>32</v>
      </c>
      <c r="E743" s="11">
        <v>1</v>
      </c>
      <c r="F743" s="23">
        <v>122</v>
      </c>
      <c r="G743" s="24">
        <v>0.15</v>
      </c>
      <c r="H743" s="23">
        <f t="shared" si="11"/>
        <v>103.7</v>
      </c>
    </row>
    <row r="744" spans="1:8" x14ac:dyDescent="0.25">
      <c r="A744" s="26" t="s">
        <v>1234</v>
      </c>
      <c r="B744" s="11" t="s">
        <v>1235</v>
      </c>
      <c r="C744" s="11" t="s">
        <v>1745</v>
      </c>
      <c r="D744" s="11" t="s">
        <v>32</v>
      </c>
      <c r="E744" s="11">
        <v>1</v>
      </c>
      <c r="F744" s="23">
        <v>57</v>
      </c>
      <c r="G744" s="24">
        <v>0.15</v>
      </c>
      <c r="H744" s="23">
        <f t="shared" si="11"/>
        <v>48.449999999999996</v>
      </c>
    </row>
    <row r="745" spans="1:8" x14ac:dyDescent="0.25">
      <c r="A745" s="26" t="s">
        <v>1236</v>
      </c>
      <c r="B745" s="11" t="s">
        <v>1237</v>
      </c>
      <c r="C745" s="11" t="s">
        <v>1745</v>
      </c>
      <c r="D745" s="11" t="s">
        <v>32</v>
      </c>
      <c r="E745" s="11">
        <v>1</v>
      </c>
      <c r="F745" s="23">
        <v>212</v>
      </c>
      <c r="G745" s="24">
        <v>0.15</v>
      </c>
      <c r="H745" s="23">
        <f t="shared" si="11"/>
        <v>180.2</v>
      </c>
    </row>
    <row r="746" spans="1:8" x14ac:dyDescent="0.25">
      <c r="A746" s="26" t="s">
        <v>1238</v>
      </c>
      <c r="B746" s="11" t="s">
        <v>1239</v>
      </c>
      <c r="C746" s="11" t="s">
        <v>1745</v>
      </c>
      <c r="D746" s="11" t="s">
        <v>32</v>
      </c>
      <c r="E746" s="11">
        <v>1</v>
      </c>
      <c r="F746" s="23">
        <v>61</v>
      </c>
      <c r="G746" s="24">
        <v>0.16</v>
      </c>
      <c r="H746" s="23">
        <f t="shared" si="11"/>
        <v>51.239999999999995</v>
      </c>
    </row>
    <row r="747" spans="1:8" x14ac:dyDescent="0.25">
      <c r="A747" s="26" t="s">
        <v>1240</v>
      </c>
      <c r="B747" s="11" t="s">
        <v>1241</v>
      </c>
      <c r="C747" s="11" t="s">
        <v>1745</v>
      </c>
      <c r="D747" s="11" t="s">
        <v>32</v>
      </c>
      <c r="E747" s="11">
        <v>1</v>
      </c>
      <c r="F747" s="23">
        <v>112</v>
      </c>
      <c r="G747" s="24">
        <v>0.15</v>
      </c>
      <c r="H747" s="23">
        <f t="shared" si="11"/>
        <v>95.2</v>
      </c>
    </row>
    <row r="748" spans="1:8" x14ac:dyDescent="0.25">
      <c r="A748" s="26" t="s">
        <v>1242</v>
      </c>
      <c r="B748" s="11" t="s">
        <v>1243</v>
      </c>
      <c r="C748" s="11" t="s">
        <v>1745</v>
      </c>
      <c r="D748" s="11" t="s">
        <v>32</v>
      </c>
      <c r="E748" s="11">
        <v>1</v>
      </c>
      <c r="F748" s="23">
        <v>380</v>
      </c>
      <c r="G748" s="24">
        <v>0.15</v>
      </c>
      <c r="H748" s="23">
        <f t="shared" si="11"/>
        <v>323</v>
      </c>
    </row>
    <row r="749" spans="1:8" x14ac:dyDescent="0.25">
      <c r="A749" s="26" t="s">
        <v>1244</v>
      </c>
      <c r="B749" s="11" t="s">
        <v>1245</v>
      </c>
      <c r="C749" s="11" t="s">
        <v>1745</v>
      </c>
      <c r="D749" s="11" t="s">
        <v>32</v>
      </c>
      <c r="E749" s="11">
        <v>1</v>
      </c>
      <c r="F749" s="23">
        <v>236</v>
      </c>
      <c r="G749" s="24">
        <v>0.15</v>
      </c>
      <c r="H749" s="23">
        <f t="shared" si="11"/>
        <v>200.6</v>
      </c>
    </row>
    <row r="750" spans="1:8" x14ac:dyDescent="0.25">
      <c r="A750" s="26" t="s">
        <v>1246</v>
      </c>
      <c r="B750" s="11" t="s">
        <v>1247</v>
      </c>
      <c r="C750" s="11" t="s">
        <v>1745</v>
      </c>
      <c r="D750" s="11" t="s">
        <v>32</v>
      </c>
      <c r="E750" s="11">
        <v>1</v>
      </c>
      <c r="F750" s="23">
        <v>8.0399999999999991</v>
      </c>
      <c r="G750" s="24">
        <v>0.15</v>
      </c>
      <c r="H750" s="23">
        <f t="shared" si="11"/>
        <v>6.8339999999999987</v>
      </c>
    </row>
    <row r="751" spans="1:8" x14ac:dyDescent="0.25">
      <c r="A751" s="26" t="s">
        <v>1248</v>
      </c>
      <c r="B751" s="11" t="s">
        <v>1249</v>
      </c>
      <c r="C751" s="11" t="s">
        <v>1745</v>
      </c>
      <c r="D751" s="11" t="s">
        <v>32</v>
      </c>
      <c r="E751" s="11">
        <v>1</v>
      </c>
      <c r="F751" s="23">
        <v>264</v>
      </c>
      <c r="G751" s="24">
        <v>0.15</v>
      </c>
      <c r="H751" s="23">
        <f t="shared" si="11"/>
        <v>224.4</v>
      </c>
    </row>
    <row r="752" spans="1:8" x14ac:dyDescent="0.25">
      <c r="A752" s="26" t="s">
        <v>1250</v>
      </c>
      <c r="B752" s="11" t="s">
        <v>1251</v>
      </c>
      <c r="C752" s="11" t="s">
        <v>1745</v>
      </c>
      <c r="D752" s="11" t="s">
        <v>32</v>
      </c>
      <c r="E752" s="11">
        <v>1</v>
      </c>
      <c r="F752" s="23">
        <v>9.8800000000000008</v>
      </c>
      <c r="G752" s="24">
        <v>0.15</v>
      </c>
      <c r="H752" s="23">
        <f t="shared" si="11"/>
        <v>8.3979999999999997</v>
      </c>
    </row>
    <row r="753" spans="1:8" x14ac:dyDescent="0.25">
      <c r="A753" s="26" t="s">
        <v>1252</v>
      </c>
      <c r="B753" s="11" t="s">
        <v>1253</v>
      </c>
      <c r="C753" s="11" t="s">
        <v>1745</v>
      </c>
      <c r="D753" s="11" t="s">
        <v>32</v>
      </c>
      <c r="E753" s="11">
        <v>1</v>
      </c>
      <c r="F753" s="23">
        <v>1.64</v>
      </c>
      <c r="G753" s="24">
        <v>0.15</v>
      </c>
      <c r="H753" s="23">
        <f t="shared" si="11"/>
        <v>1.3939999999999999</v>
      </c>
    </row>
    <row r="754" spans="1:8" x14ac:dyDescent="0.25">
      <c r="A754" s="26" t="s">
        <v>1254</v>
      </c>
      <c r="B754" s="11" t="s">
        <v>1255</v>
      </c>
      <c r="C754" s="11" t="s">
        <v>1745</v>
      </c>
      <c r="D754" s="11" t="s">
        <v>32</v>
      </c>
      <c r="E754" s="11">
        <v>1</v>
      </c>
      <c r="F754" s="23">
        <v>28</v>
      </c>
      <c r="G754" s="24">
        <v>0.17</v>
      </c>
      <c r="H754" s="23">
        <f t="shared" si="11"/>
        <v>23.24</v>
      </c>
    </row>
    <row r="755" spans="1:8" x14ac:dyDescent="0.25">
      <c r="A755" s="26" t="s">
        <v>1256</v>
      </c>
      <c r="B755" s="11" t="s">
        <v>1257</v>
      </c>
      <c r="C755" s="11" t="s">
        <v>1745</v>
      </c>
      <c r="D755" s="11" t="s">
        <v>32</v>
      </c>
      <c r="E755" s="11">
        <v>1</v>
      </c>
      <c r="F755" s="23">
        <v>1.05</v>
      </c>
      <c r="G755" s="24">
        <v>0.15</v>
      </c>
      <c r="H755" s="23">
        <f t="shared" si="11"/>
        <v>0.89249999999999996</v>
      </c>
    </row>
    <row r="756" spans="1:8" x14ac:dyDescent="0.25">
      <c r="A756" s="26" t="s">
        <v>1258</v>
      </c>
      <c r="B756" s="11" t="s">
        <v>1259</v>
      </c>
      <c r="C756" s="11" t="s">
        <v>1745</v>
      </c>
      <c r="D756" s="11" t="s">
        <v>32</v>
      </c>
      <c r="E756" s="11">
        <v>1</v>
      </c>
      <c r="F756" s="23">
        <v>30</v>
      </c>
      <c r="G756" s="24">
        <v>0.16</v>
      </c>
      <c r="H756" s="23">
        <f t="shared" si="11"/>
        <v>25.2</v>
      </c>
    </row>
    <row r="757" spans="1:8" x14ac:dyDescent="0.25">
      <c r="A757" s="26" t="s">
        <v>1260</v>
      </c>
      <c r="B757" s="11" t="s">
        <v>1261</v>
      </c>
      <c r="C757" s="11" t="s">
        <v>1745</v>
      </c>
      <c r="D757" s="11" t="s">
        <v>32</v>
      </c>
      <c r="E757" s="11">
        <v>1</v>
      </c>
      <c r="F757" s="23">
        <v>1.2</v>
      </c>
      <c r="G757" s="24">
        <v>0.15</v>
      </c>
      <c r="H757" s="23">
        <f t="shared" si="11"/>
        <v>1.02</v>
      </c>
    </row>
    <row r="758" spans="1:8" x14ac:dyDescent="0.25">
      <c r="A758" s="26" t="s">
        <v>1262</v>
      </c>
      <c r="B758" s="11" t="s">
        <v>1263</v>
      </c>
      <c r="C758" s="11" t="s">
        <v>1745</v>
      </c>
      <c r="D758" s="11" t="s">
        <v>32</v>
      </c>
      <c r="E758" s="11">
        <v>1</v>
      </c>
      <c r="F758" s="23">
        <v>34</v>
      </c>
      <c r="G758" s="24">
        <v>0.14000000000000001</v>
      </c>
      <c r="H758" s="23">
        <f t="shared" si="11"/>
        <v>29.24</v>
      </c>
    </row>
    <row r="759" spans="1:8" x14ac:dyDescent="0.25">
      <c r="A759" s="26" t="s">
        <v>1264</v>
      </c>
      <c r="B759" s="11" t="s">
        <v>1265</v>
      </c>
      <c r="C759" s="11" t="s">
        <v>1745</v>
      </c>
      <c r="D759" s="11" t="s">
        <v>32</v>
      </c>
      <c r="E759" s="11">
        <v>1</v>
      </c>
      <c r="F759" s="23">
        <v>10.48</v>
      </c>
      <c r="G759" s="24">
        <v>0.15</v>
      </c>
      <c r="H759" s="23">
        <f t="shared" si="11"/>
        <v>8.9079999999999995</v>
      </c>
    </row>
    <row r="760" spans="1:8" x14ac:dyDescent="0.25">
      <c r="A760" s="26" t="s">
        <v>1266</v>
      </c>
      <c r="B760" s="11" t="s">
        <v>1267</v>
      </c>
      <c r="C760" s="11" t="s">
        <v>1745</v>
      </c>
      <c r="D760" s="11" t="s">
        <v>32</v>
      </c>
      <c r="E760" s="11">
        <v>1</v>
      </c>
      <c r="F760" s="23">
        <v>5.74</v>
      </c>
      <c r="G760" s="24">
        <v>0.15</v>
      </c>
      <c r="H760" s="23">
        <f t="shared" si="11"/>
        <v>4.8790000000000004</v>
      </c>
    </row>
    <row r="761" spans="1:8" x14ac:dyDescent="0.25">
      <c r="A761" s="26" t="s">
        <v>1268</v>
      </c>
      <c r="B761" s="11" t="s">
        <v>1269</v>
      </c>
      <c r="C761" s="11" t="s">
        <v>1745</v>
      </c>
      <c r="D761" s="11" t="s">
        <v>32</v>
      </c>
      <c r="E761" s="11">
        <v>1</v>
      </c>
      <c r="F761" s="23">
        <v>5.74</v>
      </c>
      <c r="G761" s="24">
        <v>0.15</v>
      </c>
      <c r="H761" s="23">
        <f t="shared" si="11"/>
        <v>4.8790000000000004</v>
      </c>
    </row>
    <row r="762" spans="1:8" x14ac:dyDescent="0.25">
      <c r="A762" s="26" t="s">
        <v>1270</v>
      </c>
      <c r="B762" s="11" t="s">
        <v>1271</v>
      </c>
      <c r="C762" s="11" t="s">
        <v>1745</v>
      </c>
      <c r="D762" s="11" t="s">
        <v>32</v>
      </c>
      <c r="E762" s="11">
        <v>1</v>
      </c>
      <c r="F762" s="23">
        <v>21</v>
      </c>
      <c r="G762" s="24">
        <v>0.15</v>
      </c>
      <c r="H762" s="23">
        <f t="shared" si="11"/>
        <v>17.849999999999998</v>
      </c>
    </row>
    <row r="763" spans="1:8" x14ac:dyDescent="0.25">
      <c r="A763" s="26" t="s">
        <v>1272</v>
      </c>
      <c r="B763" s="11" t="s">
        <v>1273</v>
      </c>
      <c r="C763" s="11" t="s">
        <v>1745</v>
      </c>
      <c r="D763" s="11" t="s">
        <v>32</v>
      </c>
      <c r="E763" s="11">
        <v>1</v>
      </c>
      <c r="F763" s="23">
        <v>97</v>
      </c>
      <c r="G763" s="24">
        <v>0.15</v>
      </c>
      <c r="H763" s="23">
        <f t="shared" si="11"/>
        <v>82.45</v>
      </c>
    </row>
    <row r="764" spans="1:8" x14ac:dyDescent="0.25">
      <c r="A764" s="26" t="s">
        <v>1274</v>
      </c>
      <c r="B764" s="11" t="s">
        <v>1275</v>
      </c>
      <c r="C764" s="11" t="s">
        <v>1745</v>
      </c>
      <c r="D764" s="11" t="s">
        <v>32</v>
      </c>
      <c r="E764" s="11">
        <v>1</v>
      </c>
      <c r="F764" s="23">
        <v>9.84</v>
      </c>
      <c r="G764" s="24">
        <v>0.15</v>
      </c>
      <c r="H764" s="23">
        <f t="shared" si="11"/>
        <v>8.363999999999999</v>
      </c>
    </row>
    <row r="765" spans="1:8" x14ac:dyDescent="0.25">
      <c r="A765" s="26" t="s">
        <v>1276</v>
      </c>
      <c r="B765" s="11" t="s">
        <v>1277</v>
      </c>
      <c r="C765" s="11" t="s">
        <v>1745</v>
      </c>
      <c r="D765" s="11" t="s">
        <v>32</v>
      </c>
      <c r="E765" s="11">
        <v>1</v>
      </c>
      <c r="F765" s="23">
        <v>12.23</v>
      </c>
      <c r="G765" s="24">
        <v>0.15</v>
      </c>
      <c r="H765" s="23">
        <f t="shared" si="11"/>
        <v>10.3955</v>
      </c>
    </row>
    <row r="766" spans="1:8" x14ac:dyDescent="0.25">
      <c r="A766" s="26" t="s">
        <v>1278</v>
      </c>
      <c r="B766" s="11" t="s">
        <v>1279</v>
      </c>
      <c r="C766" s="11" t="s">
        <v>1745</v>
      </c>
      <c r="D766" s="11" t="s">
        <v>32</v>
      </c>
      <c r="E766" s="11">
        <v>1</v>
      </c>
      <c r="F766" s="23">
        <v>51</v>
      </c>
      <c r="G766" s="24">
        <v>0.15</v>
      </c>
      <c r="H766" s="23">
        <f t="shared" si="11"/>
        <v>43.35</v>
      </c>
    </row>
    <row r="767" spans="1:8" x14ac:dyDescent="0.25">
      <c r="A767" s="26" t="s">
        <v>1280</v>
      </c>
      <c r="B767" s="11" t="s">
        <v>1281</v>
      </c>
      <c r="C767" s="11" t="s">
        <v>1745</v>
      </c>
      <c r="D767" s="11" t="s">
        <v>32</v>
      </c>
      <c r="E767" s="11">
        <v>1</v>
      </c>
      <c r="F767" s="23">
        <v>61</v>
      </c>
      <c r="G767" s="24">
        <v>0.14000000000000001</v>
      </c>
      <c r="H767" s="23">
        <f t="shared" si="11"/>
        <v>52.46</v>
      </c>
    </row>
    <row r="768" spans="1:8" x14ac:dyDescent="0.25">
      <c r="A768" s="26" t="s">
        <v>1282</v>
      </c>
      <c r="B768" s="11" t="s">
        <v>1283</v>
      </c>
      <c r="C768" s="11" t="s">
        <v>1745</v>
      </c>
      <c r="D768" s="11" t="s">
        <v>32</v>
      </c>
      <c r="E768" s="11">
        <v>1</v>
      </c>
      <c r="F768" s="23">
        <v>0.5</v>
      </c>
      <c r="G768" s="24">
        <v>0.15</v>
      </c>
      <c r="H768" s="23">
        <f t="shared" ref="H768:H831" si="12">(1-G768)*F768</f>
        <v>0.42499999999999999</v>
      </c>
    </row>
    <row r="769" spans="1:8" x14ac:dyDescent="0.25">
      <c r="A769" s="26" t="s">
        <v>1284</v>
      </c>
      <c r="B769" s="11" t="s">
        <v>1285</v>
      </c>
      <c r="C769" s="11" t="s">
        <v>1745</v>
      </c>
      <c r="D769" s="11" t="s">
        <v>32</v>
      </c>
      <c r="E769" s="11">
        <v>1</v>
      </c>
      <c r="F769" s="23">
        <v>2.8</v>
      </c>
      <c r="G769" s="24">
        <v>0.15</v>
      </c>
      <c r="H769" s="23">
        <f t="shared" si="12"/>
        <v>2.38</v>
      </c>
    </row>
    <row r="770" spans="1:8" x14ac:dyDescent="0.25">
      <c r="A770" s="26" t="s">
        <v>1286</v>
      </c>
      <c r="B770" s="11" t="s">
        <v>1287</v>
      </c>
      <c r="C770" s="11" t="s">
        <v>1745</v>
      </c>
      <c r="D770" s="11" t="s">
        <v>32</v>
      </c>
      <c r="E770" s="11">
        <v>1</v>
      </c>
      <c r="F770" s="23">
        <v>9.5399999999999991</v>
      </c>
      <c r="G770" s="24">
        <v>0.15</v>
      </c>
      <c r="H770" s="23">
        <f t="shared" si="12"/>
        <v>8.1089999999999982</v>
      </c>
    </row>
    <row r="771" spans="1:8" x14ac:dyDescent="0.25">
      <c r="A771" s="26" t="s">
        <v>1288</v>
      </c>
      <c r="B771" s="11" t="s">
        <v>1289</v>
      </c>
      <c r="C771" s="11" t="s">
        <v>1745</v>
      </c>
      <c r="D771" s="11" t="s">
        <v>32</v>
      </c>
      <c r="E771" s="11">
        <v>1</v>
      </c>
      <c r="F771" s="23">
        <v>7.29</v>
      </c>
      <c r="G771" s="24">
        <v>0.15</v>
      </c>
      <c r="H771" s="23">
        <f t="shared" si="12"/>
        <v>6.1964999999999995</v>
      </c>
    </row>
    <row r="772" spans="1:8" x14ac:dyDescent="0.25">
      <c r="A772" s="26" t="s">
        <v>1290</v>
      </c>
      <c r="B772" s="11" t="s">
        <v>1291</v>
      </c>
      <c r="C772" s="11" t="s">
        <v>1745</v>
      </c>
      <c r="D772" s="11" t="s">
        <v>32</v>
      </c>
      <c r="E772" s="11">
        <v>1</v>
      </c>
      <c r="F772" s="23">
        <v>4.49</v>
      </c>
      <c r="G772" s="24">
        <v>0.15</v>
      </c>
      <c r="H772" s="23">
        <f t="shared" si="12"/>
        <v>3.8165</v>
      </c>
    </row>
    <row r="773" spans="1:8" x14ac:dyDescent="0.25">
      <c r="A773" s="26" t="s">
        <v>1292</v>
      </c>
      <c r="B773" s="11" t="s">
        <v>1293</v>
      </c>
      <c r="C773" s="11" t="s">
        <v>1745</v>
      </c>
      <c r="D773" s="11" t="s">
        <v>32</v>
      </c>
      <c r="E773" s="11">
        <v>1</v>
      </c>
      <c r="F773" s="23">
        <v>5.44</v>
      </c>
      <c r="G773" s="24">
        <v>0.15</v>
      </c>
      <c r="H773" s="23">
        <f t="shared" si="12"/>
        <v>4.6240000000000006</v>
      </c>
    </row>
    <row r="774" spans="1:8" x14ac:dyDescent="0.25">
      <c r="A774" s="26" t="s">
        <v>1294</v>
      </c>
      <c r="B774" s="11" t="s">
        <v>1295</v>
      </c>
      <c r="C774" s="11" t="s">
        <v>1745</v>
      </c>
      <c r="D774" s="11" t="s">
        <v>32</v>
      </c>
      <c r="E774" s="11">
        <v>1</v>
      </c>
      <c r="F774" s="23">
        <v>11.38</v>
      </c>
      <c r="G774" s="24">
        <v>0.15</v>
      </c>
      <c r="H774" s="23">
        <f t="shared" si="12"/>
        <v>9.673</v>
      </c>
    </row>
    <row r="775" spans="1:8" x14ac:dyDescent="0.25">
      <c r="A775" s="26" t="s">
        <v>1296</v>
      </c>
      <c r="B775" s="11" t="s">
        <v>1297</v>
      </c>
      <c r="C775" s="11" t="s">
        <v>1745</v>
      </c>
      <c r="D775" s="11" t="s">
        <v>32</v>
      </c>
      <c r="E775" s="11">
        <v>1</v>
      </c>
      <c r="F775" s="23">
        <v>8.84</v>
      </c>
      <c r="G775" s="24">
        <v>0.15</v>
      </c>
      <c r="H775" s="23">
        <f t="shared" si="12"/>
        <v>7.5139999999999993</v>
      </c>
    </row>
    <row r="776" spans="1:8" x14ac:dyDescent="0.25">
      <c r="A776" s="26" t="s">
        <v>1298</v>
      </c>
      <c r="B776" s="11" t="s">
        <v>1299</v>
      </c>
      <c r="C776" s="11" t="s">
        <v>1745</v>
      </c>
      <c r="D776" s="11" t="s">
        <v>32</v>
      </c>
      <c r="E776" s="11">
        <v>1</v>
      </c>
      <c r="F776" s="23">
        <v>18.52</v>
      </c>
      <c r="G776" s="24">
        <v>0.15</v>
      </c>
      <c r="H776" s="23">
        <f t="shared" si="12"/>
        <v>15.741999999999999</v>
      </c>
    </row>
    <row r="777" spans="1:8" x14ac:dyDescent="0.25">
      <c r="A777" s="26" t="s">
        <v>1300</v>
      </c>
      <c r="B777" s="11" t="s">
        <v>1301</v>
      </c>
      <c r="C777" s="11" t="s">
        <v>1745</v>
      </c>
      <c r="D777" s="11" t="s">
        <v>32</v>
      </c>
      <c r="E777" s="11">
        <v>1</v>
      </c>
      <c r="F777" s="23">
        <v>15.83</v>
      </c>
      <c r="G777" s="24">
        <v>0.15</v>
      </c>
      <c r="H777" s="23">
        <f t="shared" si="12"/>
        <v>13.455499999999999</v>
      </c>
    </row>
    <row r="778" spans="1:8" x14ac:dyDescent="0.25">
      <c r="A778" s="26" t="s">
        <v>1302</v>
      </c>
      <c r="B778" s="11" t="s">
        <v>1303</v>
      </c>
      <c r="C778" s="11" t="s">
        <v>1745</v>
      </c>
      <c r="D778" s="11" t="s">
        <v>32</v>
      </c>
      <c r="E778" s="11">
        <v>1</v>
      </c>
      <c r="F778" s="23">
        <v>11.73</v>
      </c>
      <c r="G778" s="24">
        <v>0.15</v>
      </c>
      <c r="H778" s="23">
        <f t="shared" si="12"/>
        <v>9.9704999999999995</v>
      </c>
    </row>
    <row r="779" spans="1:8" x14ac:dyDescent="0.25">
      <c r="A779" s="26" t="s">
        <v>1304</v>
      </c>
      <c r="B779" s="11" t="s">
        <v>1305</v>
      </c>
      <c r="C779" s="11" t="s">
        <v>1745</v>
      </c>
      <c r="D779" s="11" t="s">
        <v>32</v>
      </c>
      <c r="E779" s="11">
        <v>1</v>
      </c>
      <c r="F779" s="23">
        <v>12.78</v>
      </c>
      <c r="G779" s="24">
        <v>0.15</v>
      </c>
      <c r="H779" s="23">
        <f t="shared" si="12"/>
        <v>10.863</v>
      </c>
    </row>
    <row r="780" spans="1:8" x14ac:dyDescent="0.25">
      <c r="A780" s="26" t="s">
        <v>1306</v>
      </c>
      <c r="B780" s="11" t="s">
        <v>1307</v>
      </c>
      <c r="C780" s="11" t="s">
        <v>1745</v>
      </c>
      <c r="D780" s="11" t="s">
        <v>32</v>
      </c>
      <c r="E780" s="11">
        <v>1</v>
      </c>
      <c r="F780" s="23">
        <v>5.94</v>
      </c>
      <c r="G780" s="24">
        <v>0.15</v>
      </c>
      <c r="H780" s="23">
        <f t="shared" si="12"/>
        <v>5.0490000000000004</v>
      </c>
    </row>
    <row r="781" spans="1:8" x14ac:dyDescent="0.25">
      <c r="A781" s="26" t="s">
        <v>1308</v>
      </c>
      <c r="B781" s="11" t="s">
        <v>1309</v>
      </c>
      <c r="C781" s="11" t="s">
        <v>1745</v>
      </c>
      <c r="D781" s="11" t="s">
        <v>32</v>
      </c>
      <c r="E781" s="11">
        <v>1</v>
      </c>
      <c r="F781" s="23">
        <v>9.24</v>
      </c>
      <c r="G781" s="24">
        <v>0.15</v>
      </c>
      <c r="H781" s="23">
        <f t="shared" si="12"/>
        <v>7.8540000000000001</v>
      </c>
    </row>
    <row r="782" spans="1:8" x14ac:dyDescent="0.25">
      <c r="A782" s="26" t="s">
        <v>1310</v>
      </c>
      <c r="B782" s="11" t="s">
        <v>1311</v>
      </c>
      <c r="C782" s="11" t="s">
        <v>1745</v>
      </c>
      <c r="D782" s="11" t="s">
        <v>32</v>
      </c>
      <c r="E782" s="11">
        <v>1</v>
      </c>
      <c r="F782" s="23">
        <v>10.98</v>
      </c>
      <c r="G782" s="24">
        <v>0.15</v>
      </c>
      <c r="H782" s="23">
        <f t="shared" si="12"/>
        <v>9.3330000000000002</v>
      </c>
    </row>
    <row r="783" spans="1:8" x14ac:dyDescent="0.25">
      <c r="A783" s="26" t="s">
        <v>1312</v>
      </c>
      <c r="B783" s="11" t="s">
        <v>1313</v>
      </c>
      <c r="C783" s="11" t="s">
        <v>1745</v>
      </c>
      <c r="D783" s="11" t="s">
        <v>32</v>
      </c>
      <c r="E783" s="11">
        <v>1</v>
      </c>
      <c r="F783" s="23">
        <v>10.48</v>
      </c>
      <c r="G783" s="24">
        <v>0.15</v>
      </c>
      <c r="H783" s="23">
        <f t="shared" si="12"/>
        <v>8.9079999999999995</v>
      </c>
    </row>
    <row r="784" spans="1:8" x14ac:dyDescent="0.25">
      <c r="A784" s="26" t="s">
        <v>1314</v>
      </c>
      <c r="B784" s="11" t="s">
        <v>1315</v>
      </c>
      <c r="C784" s="11" t="s">
        <v>1745</v>
      </c>
      <c r="D784" s="11" t="s">
        <v>32</v>
      </c>
      <c r="E784" s="11">
        <v>1</v>
      </c>
      <c r="F784" s="23">
        <v>1</v>
      </c>
      <c r="G784" s="24">
        <v>0.15</v>
      </c>
      <c r="H784" s="23">
        <f t="shared" si="12"/>
        <v>0.85</v>
      </c>
    </row>
    <row r="785" spans="1:8" x14ac:dyDescent="0.25">
      <c r="A785" s="26" t="s">
        <v>1316</v>
      </c>
      <c r="B785" s="11" t="s">
        <v>1317</v>
      </c>
      <c r="C785" s="11" t="s">
        <v>1745</v>
      </c>
      <c r="D785" s="11" t="s">
        <v>32</v>
      </c>
      <c r="E785" s="11">
        <v>1</v>
      </c>
      <c r="F785" s="23">
        <v>0.45</v>
      </c>
      <c r="G785" s="24">
        <v>0.15</v>
      </c>
      <c r="H785" s="23">
        <f t="shared" si="12"/>
        <v>0.38250000000000001</v>
      </c>
    </row>
    <row r="786" spans="1:8" x14ac:dyDescent="0.25">
      <c r="A786" s="26" t="s">
        <v>1318</v>
      </c>
      <c r="B786" s="11" t="s">
        <v>1319</v>
      </c>
      <c r="C786" s="11" t="s">
        <v>1745</v>
      </c>
      <c r="D786" s="11" t="s">
        <v>32</v>
      </c>
      <c r="E786" s="11">
        <v>1</v>
      </c>
      <c r="F786" s="23">
        <v>3</v>
      </c>
      <c r="G786" s="24">
        <v>0.15</v>
      </c>
      <c r="H786" s="23">
        <f t="shared" si="12"/>
        <v>2.5499999999999998</v>
      </c>
    </row>
    <row r="787" spans="1:8" x14ac:dyDescent="0.25">
      <c r="A787" s="26" t="s">
        <v>1320</v>
      </c>
      <c r="B787" s="11" t="s">
        <v>1321</v>
      </c>
      <c r="C787" s="11" t="s">
        <v>1745</v>
      </c>
      <c r="D787" s="11" t="s">
        <v>32</v>
      </c>
      <c r="E787" s="11">
        <v>1</v>
      </c>
      <c r="F787" s="23">
        <v>7.69</v>
      </c>
      <c r="G787" s="24">
        <v>0.15</v>
      </c>
      <c r="H787" s="23">
        <f t="shared" si="12"/>
        <v>6.5365000000000002</v>
      </c>
    </row>
    <row r="788" spans="1:8" x14ac:dyDescent="0.25">
      <c r="A788" s="26" t="s">
        <v>1322</v>
      </c>
      <c r="B788" s="11" t="s">
        <v>1323</v>
      </c>
      <c r="C788" s="11" t="s">
        <v>1745</v>
      </c>
      <c r="D788" s="11" t="s">
        <v>32</v>
      </c>
      <c r="E788" s="11">
        <v>1</v>
      </c>
      <c r="F788" s="23">
        <v>48</v>
      </c>
      <c r="G788" s="24">
        <v>0.14000000000000001</v>
      </c>
      <c r="H788" s="23">
        <f t="shared" si="12"/>
        <v>41.28</v>
      </c>
    </row>
    <row r="789" spans="1:8" x14ac:dyDescent="0.25">
      <c r="A789" s="26" t="s">
        <v>1324</v>
      </c>
      <c r="B789" s="11" t="s">
        <v>1325</v>
      </c>
      <c r="C789" s="11" t="s">
        <v>1745</v>
      </c>
      <c r="D789" s="11" t="s">
        <v>32</v>
      </c>
      <c r="E789" s="11">
        <v>1</v>
      </c>
      <c r="F789" s="23">
        <v>13.33</v>
      </c>
      <c r="G789" s="24">
        <v>0.15</v>
      </c>
      <c r="H789" s="23">
        <f t="shared" si="12"/>
        <v>11.330499999999999</v>
      </c>
    </row>
    <row r="790" spans="1:8" x14ac:dyDescent="0.25">
      <c r="A790" s="26" t="s">
        <v>1326</v>
      </c>
      <c r="B790" s="11" t="s">
        <v>1327</v>
      </c>
      <c r="C790" s="11" t="s">
        <v>1745</v>
      </c>
      <c r="D790" s="11" t="s">
        <v>32</v>
      </c>
      <c r="E790" s="11">
        <v>1</v>
      </c>
      <c r="F790" s="23">
        <v>140</v>
      </c>
      <c r="G790" s="24">
        <v>0.15</v>
      </c>
      <c r="H790" s="23">
        <f t="shared" si="12"/>
        <v>119</v>
      </c>
    </row>
    <row r="791" spans="1:8" x14ac:dyDescent="0.25">
      <c r="A791" s="26" t="s">
        <v>1328</v>
      </c>
      <c r="B791" s="11" t="s">
        <v>1329</v>
      </c>
      <c r="C791" s="11" t="s">
        <v>1745</v>
      </c>
      <c r="D791" s="11" t="s">
        <v>32</v>
      </c>
      <c r="E791" s="11">
        <v>1</v>
      </c>
      <c r="F791" s="23">
        <v>110</v>
      </c>
      <c r="G791" s="24">
        <v>0.15</v>
      </c>
      <c r="H791" s="23">
        <f t="shared" si="12"/>
        <v>93.5</v>
      </c>
    </row>
    <row r="792" spans="1:8" x14ac:dyDescent="0.25">
      <c r="A792" s="26" t="s">
        <v>1330</v>
      </c>
      <c r="B792" s="11" t="s">
        <v>1331</v>
      </c>
      <c r="C792" s="11" t="s">
        <v>1745</v>
      </c>
      <c r="D792" s="11" t="s">
        <v>32</v>
      </c>
      <c r="E792" s="11">
        <v>1</v>
      </c>
      <c r="F792" s="23">
        <v>845</v>
      </c>
      <c r="G792" s="24">
        <v>0.15</v>
      </c>
      <c r="H792" s="23">
        <f t="shared" si="12"/>
        <v>718.25</v>
      </c>
    </row>
    <row r="793" spans="1:8" x14ac:dyDescent="0.25">
      <c r="A793" s="26" t="s">
        <v>1332</v>
      </c>
      <c r="B793" s="11" t="s">
        <v>1333</v>
      </c>
      <c r="C793" s="11" t="s">
        <v>1745</v>
      </c>
      <c r="D793" s="11" t="s">
        <v>32</v>
      </c>
      <c r="E793" s="11">
        <v>1</v>
      </c>
      <c r="F793" s="23">
        <v>162</v>
      </c>
      <c r="G793" s="24">
        <v>0.15</v>
      </c>
      <c r="H793" s="23">
        <f t="shared" si="12"/>
        <v>137.69999999999999</v>
      </c>
    </row>
    <row r="794" spans="1:8" x14ac:dyDescent="0.25">
      <c r="A794" s="26" t="s">
        <v>1334</v>
      </c>
      <c r="B794" s="11" t="s">
        <v>1335</v>
      </c>
      <c r="C794" s="11" t="s">
        <v>1745</v>
      </c>
      <c r="D794" s="11" t="s">
        <v>32</v>
      </c>
      <c r="E794" s="11">
        <v>1</v>
      </c>
      <c r="F794" s="23">
        <v>21</v>
      </c>
      <c r="G794" s="24">
        <v>0.15</v>
      </c>
      <c r="H794" s="23">
        <f t="shared" si="12"/>
        <v>17.849999999999998</v>
      </c>
    </row>
    <row r="795" spans="1:8" x14ac:dyDescent="0.25">
      <c r="A795" s="26" t="s">
        <v>1336</v>
      </c>
      <c r="B795" s="11" t="s">
        <v>1337</v>
      </c>
      <c r="C795" s="11" t="s">
        <v>1745</v>
      </c>
      <c r="D795" s="11" t="s">
        <v>32</v>
      </c>
      <c r="E795" s="11">
        <v>1</v>
      </c>
      <c r="F795" s="23">
        <v>21</v>
      </c>
      <c r="G795" s="24">
        <v>0.15</v>
      </c>
      <c r="H795" s="23">
        <f t="shared" si="12"/>
        <v>17.849999999999998</v>
      </c>
    </row>
    <row r="796" spans="1:8" x14ac:dyDescent="0.25">
      <c r="A796" s="26" t="s">
        <v>1338</v>
      </c>
      <c r="B796" s="11" t="s">
        <v>1339</v>
      </c>
      <c r="C796" s="11" t="s">
        <v>1745</v>
      </c>
      <c r="D796" s="11" t="s">
        <v>32</v>
      </c>
      <c r="E796" s="11">
        <v>1</v>
      </c>
      <c r="F796" s="23">
        <v>30</v>
      </c>
      <c r="G796" s="24">
        <v>0.17</v>
      </c>
      <c r="H796" s="23">
        <f t="shared" si="12"/>
        <v>24.9</v>
      </c>
    </row>
    <row r="797" spans="1:8" x14ac:dyDescent="0.25">
      <c r="A797" s="26" t="s">
        <v>1340</v>
      </c>
      <c r="B797" s="11" t="s">
        <v>1341</v>
      </c>
      <c r="C797" s="11" t="s">
        <v>1745</v>
      </c>
      <c r="D797" s="11" t="s">
        <v>32</v>
      </c>
      <c r="E797" s="11">
        <v>1</v>
      </c>
      <c r="F797" s="23">
        <v>250</v>
      </c>
      <c r="G797" s="24">
        <v>0.15</v>
      </c>
      <c r="H797" s="23">
        <f t="shared" si="12"/>
        <v>212.5</v>
      </c>
    </row>
    <row r="798" spans="1:8" x14ac:dyDescent="0.25">
      <c r="A798" s="26" t="s">
        <v>1342</v>
      </c>
      <c r="B798" s="11" t="s">
        <v>1343</v>
      </c>
      <c r="C798" s="11" t="s">
        <v>1745</v>
      </c>
      <c r="D798" s="11" t="s">
        <v>32</v>
      </c>
      <c r="E798" s="11">
        <v>1</v>
      </c>
      <c r="F798" s="23">
        <v>85</v>
      </c>
      <c r="G798" s="24">
        <v>0.15</v>
      </c>
      <c r="H798" s="23">
        <f t="shared" si="12"/>
        <v>72.25</v>
      </c>
    </row>
    <row r="799" spans="1:8" x14ac:dyDescent="0.25">
      <c r="A799" s="26" t="s">
        <v>1344</v>
      </c>
      <c r="B799" s="11" t="s">
        <v>1345</v>
      </c>
      <c r="C799" s="11" t="s">
        <v>1745</v>
      </c>
      <c r="D799" s="11" t="s">
        <v>32</v>
      </c>
      <c r="E799" s="11">
        <v>1</v>
      </c>
      <c r="F799" s="23">
        <v>639</v>
      </c>
      <c r="G799" s="24">
        <v>0.15</v>
      </c>
      <c r="H799" s="23">
        <f t="shared" si="12"/>
        <v>543.15</v>
      </c>
    </row>
    <row r="800" spans="1:8" x14ac:dyDescent="0.25">
      <c r="A800" s="26" t="s">
        <v>1346</v>
      </c>
      <c r="B800" s="11" t="s">
        <v>1347</v>
      </c>
      <c r="C800" s="11" t="s">
        <v>1745</v>
      </c>
      <c r="D800" s="11" t="s">
        <v>32</v>
      </c>
      <c r="E800" s="11">
        <v>1</v>
      </c>
      <c r="F800" s="23">
        <v>404</v>
      </c>
      <c r="G800" s="24">
        <v>0.15</v>
      </c>
      <c r="H800" s="23">
        <f t="shared" si="12"/>
        <v>343.4</v>
      </c>
    </row>
    <row r="801" spans="1:8" x14ac:dyDescent="0.25">
      <c r="A801" s="26" t="s">
        <v>1348</v>
      </c>
      <c r="B801" s="11" t="s">
        <v>1349</v>
      </c>
      <c r="C801" s="11" t="s">
        <v>1745</v>
      </c>
      <c r="D801" s="11" t="s">
        <v>32</v>
      </c>
      <c r="E801" s="11">
        <v>1</v>
      </c>
      <c r="F801" s="23">
        <v>257</v>
      </c>
      <c r="G801" s="24">
        <v>0.15</v>
      </c>
      <c r="H801" s="23">
        <f t="shared" si="12"/>
        <v>218.45</v>
      </c>
    </row>
    <row r="802" spans="1:8" x14ac:dyDescent="0.25">
      <c r="A802" s="26" t="s">
        <v>1350</v>
      </c>
      <c r="B802" s="11" t="s">
        <v>1351</v>
      </c>
      <c r="C802" s="11" t="s">
        <v>1745</v>
      </c>
      <c r="D802" s="11" t="s">
        <v>32</v>
      </c>
      <c r="E802" s="11">
        <v>1</v>
      </c>
      <c r="F802" s="23">
        <v>60</v>
      </c>
      <c r="G802" s="24">
        <v>0.15</v>
      </c>
      <c r="H802" s="23">
        <f t="shared" si="12"/>
        <v>51</v>
      </c>
    </row>
    <row r="803" spans="1:8" x14ac:dyDescent="0.25">
      <c r="A803" s="26" t="s">
        <v>1352</v>
      </c>
      <c r="B803" s="11" t="s">
        <v>1353</v>
      </c>
      <c r="C803" s="11" t="s">
        <v>1745</v>
      </c>
      <c r="D803" s="11" t="s">
        <v>32</v>
      </c>
      <c r="E803" s="11">
        <v>1</v>
      </c>
      <c r="F803" s="23">
        <v>6.24</v>
      </c>
      <c r="G803" s="24">
        <v>0.15</v>
      </c>
      <c r="H803" s="23">
        <f t="shared" si="12"/>
        <v>5.3040000000000003</v>
      </c>
    </row>
    <row r="804" spans="1:8" x14ac:dyDescent="0.25">
      <c r="A804" s="26" t="s">
        <v>1354</v>
      </c>
      <c r="B804" s="11" t="s">
        <v>1355</v>
      </c>
      <c r="C804" s="11" t="s">
        <v>1745</v>
      </c>
      <c r="D804" s="11" t="s">
        <v>32</v>
      </c>
      <c r="E804" s="11">
        <v>1</v>
      </c>
      <c r="F804" s="23">
        <v>14.18</v>
      </c>
      <c r="G804" s="24">
        <v>0.15</v>
      </c>
      <c r="H804" s="23">
        <f t="shared" si="12"/>
        <v>12.052999999999999</v>
      </c>
    </row>
    <row r="805" spans="1:8" x14ac:dyDescent="0.25">
      <c r="A805" s="26" t="s">
        <v>1356</v>
      </c>
      <c r="B805" s="11" t="s">
        <v>1357</v>
      </c>
      <c r="C805" s="11" t="s">
        <v>1745</v>
      </c>
      <c r="D805" s="11" t="s">
        <v>32</v>
      </c>
      <c r="E805" s="11">
        <v>1</v>
      </c>
      <c r="F805" s="23">
        <v>230</v>
      </c>
      <c r="G805" s="24">
        <v>0.15</v>
      </c>
      <c r="H805" s="23">
        <f t="shared" si="12"/>
        <v>195.5</v>
      </c>
    </row>
    <row r="806" spans="1:8" x14ac:dyDescent="0.25">
      <c r="A806" s="26" t="s">
        <v>1358</v>
      </c>
      <c r="B806" s="11" t="s">
        <v>1359</v>
      </c>
      <c r="C806" s="11" t="s">
        <v>1745</v>
      </c>
      <c r="D806" s="11" t="s">
        <v>32</v>
      </c>
      <c r="E806" s="11">
        <v>1</v>
      </c>
      <c r="F806" s="23">
        <v>186</v>
      </c>
      <c r="G806" s="24">
        <v>0.15</v>
      </c>
      <c r="H806" s="23">
        <f t="shared" si="12"/>
        <v>158.1</v>
      </c>
    </row>
    <row r="807" spans="1:8" x14ac:dyDescent="0.25">
      <c r="A807" s="26" t="s">
        <v>1360</v>
      </c>
      <c r="B807" s="11" t="s">
        <v>1361</v>
      </c>
      <c r="C807" s="11" t="s">
        <v>1745</v>
      </c>
      <c r="D807" s="11" t="s">
        <v>32</v>
      </c>
      <c r="E807" s="11">
        <v>1</v>
      </c>
      <c r="F807" s="23">
        <v>9.93</v>
      </c>
      <c r="G807" s="24">
        <v>0.15</v>
      </c>
      <c r="H807" s="23">
        <f t="shared" si="12"/>
        <v>8.4405000000000001</v>
      </c>
    </row>
    <row r="808" spans="1:8" x14ac:dyDescent="0.25">
      <c r="A808" s="26" t="s">
        <v>1362</v>
      </c>
      <c r="B808" s="11" t="s">
        <v>1363</v>
      </c>
      <c r="C808" s="11" t="s">
        <v>1745</v>
      </c>
      <c r="D808" s="11" t="s">
        <v>32</v>
      </c>
      <c r="E808" s="11">
        <v>1</v>
      </c>
      <c r="F808" s="23">
        <v>425</v>
      </c>
      <c r="G808" s="24">
        <v>0.15</v>
      </c>
      <c r="H808" s="23">
        <f t="shared" si="12"/>
        <v>361.25</v>
      </c>
    </row>
    <row r="809" spans="1:8" x14ac:dyDescent="0.25">
      <c r="A809" s="26" t="s">
        <v>1364</v>
      </c>
      <c r="B809" s="11" t="s">
        <v>1365</v>
      </c>
      <c r="C809" s="11" t="s">
        <v>1745</v>
      </c>
      <c r="D809" s="11" t="s">
        <v>32</v>
      </c>
      <c r="E809" s="11">
        <v>1</v>
      </c>
      <c r="F809" s="23">
        <v>61</v>
      </c>
      <c r="G809" s="24">
        <v>0.15</v>
      </c>
      <c r="H809" s="23">
        <f t="shared" si="12"/>
        <v>51.85</v>
      </c>
    </row>
    <row r="810" spans="1:8" x14ac:dyDescent="0.25">
      <c r="A810" s="26" t="s">
        <v>1366</v>
      </c>
      <c r="B810" s="11" t="s">
        <v>1367</v>
      </c>
      <c r="C810" s="11" t="s">
        <v>1745</v>
      </c>
      <c r="D810" s="11" t="s">
        <v>32</v>
      </c>
      <c r="E810" s="11">
        <v>1</v>
      </c>
      <c r="F810" s="23">
        <v>3.49</v>
      </c>
      <c r="G810" s="24">
        <v>0.15</v>
      </c>
      <c r="H810" s="23">
        <f t="shared" si="12"/>
        <v>2.9664999999999999</v>
      </c>
    </row>
    <row r="811" spans="1:8" x14ac:dyDescent="0.25">
      <c r="A811" s="26" t="s">
        <v>1368</v>
      </c>
      <c r="B811" s="11" t="s">
        <v>1369</v>
      </c>
      <c r="C811" s="11" t="s">
        <v>1745</v>
      </c>
      <c r="D811" s="11" t="s">
        <v>32</v>
      </c>
      <c r="E811" s="11">
        <v>1</v>
      </c>
      <c r="F811" s="23">
        <v>11.03</v>
      </c>
      <c r="G811" s="24">
        <v>0.15</v>
      </c>
      <c r="H811" s="23">
        <f t="shared" si="12"/>
        <v>9.3754999999999988</v>
      </c>
    </row>
    <row r="812" spans="1:8" x14ac:dyDescent="0.25">
      <c r="A812" s="26" t="s">
        <v>1370</v>
      </c>
      <c r="B812" s="11" t="s">
        <v>1371</v>
      </c>
      <c r="C812" s="11" t="s">
        <v>1745</v>
      </c>
      <c r="D812" s="11" t="s">
        <v>32</v>
      </c>
      <c r="E812" s="11">
        <v>1</v>
      </c>
      <c r="F812" s="23">
        <v>3.6</v>
      </c>
      <c r="G812" s="24">
        <v>0.15</v>
      </c>
      <c r="H812" s="23">
        <f t="shared" si="12"/>
        <v>3.06</v>
      </c>
    </row>
    <row r="813" spans="1:8" x14ac:dyDescent="0.25">
      <c r="A813" s="26" t="s">
        <v>1372</v>
      </c>
      <c r="B813" s="11" t="s">
        <v>1373</v>
      </c>
      <c r="C813" s="11" t="s">
        <v>1745</v>
      </c>
      <c r="D813" s="11" t="s">
        <v>32</v>
      </c>
      <c r="E813" s="11">
        <v>1</v>
      </c>
      <c r="F813" s="23">
        <v>2.39</v>
      </c>
      <c r="G813" s="24">
        <v>0.15</v>
      </c>
      <c r="H813" s="23">
        <f t="shared" si="12"/>
        <v>2.0314999999999999</v>
      </c>
    </row>
    <row r="814" spans="1:8" x14ac:dyDescent="0.25">
      <c r="A814" s="26" t="s">
        <v>1374</v>
      </c>
      <c r="B814" s="11" t="s">
        <v>1375</v>
      </c>
      <c r="C814" s="11" t="s">
        <v>1745</v>
      </c>
      <c r="D814" s="11" t="s">
        <v>32</v>
      </c>
      <c r="E814" s="11">
        <v>1</v>
      </c>
      <c r="F814" s="23">
        <v>23</v>
      </c>
      <c r="G814" s="24">
        <v>0.14000000000000001</v>
      </c>
      <c r="H814" s="23">
        <f t="shared" si="12"/>
        <v>19.78</v>
      </c>
    </row>
    <row r="815" spans="1:8" x14ac:dyDescent="0.25">
      <c r="A815" s="26" t="s">
        <v>1376</v>
      </c>
      <c r="B815" s="11" t="s">
        <v>1377</v>
      </c>
      <c r="C815" s="11" t="s">
        <v>1745</v>
      </c>
      <c r="D815" s="11" t="s">
        <v>32</v>
      </c>
      <c r="E815" s="11">
        <v>1</v>
      </c>
      <c r="F815" s="23">
        <v>23</v>
      </c>
      <c r="G815" s="24">
        <v>0.14000000000000001</v>
      </c>
      <c r="H815" s="23">
        <f t="shared" si="12"/>
        <v>19.78</v>
      </c>
    </row>
    <row r="816" spans="1:8" x14ac:dyDescent="0.25">
      <c r="A816" s="26" t="s">
        <v>1378</v>
      </c>
      <c r="B816" s="11" t="s">
        <v>1377</v>
      </c>
      <c r="C816" s="11" t="s">
        <v>1745</v>
      </c>
      <c r="D816" s="11" t="s">
        <v>32</v>
      </c>
      <c r="E816" s="11">
        <v>1</v>
      </c>
      <c r="F816" s="23">
        <v>19.86</v>
      </c>
      <c r="G816" s="24">
        <v>0.15</v>
      </c>
      <c r="H816" s="23">
        <f t="shared" si="12"/>
        <v>16.881</v>
      </c>
    </row>
    <row r="817" spans="1:8" x14ac:dyDescent="0.25">
      <c r="A817" s="26" t="s">
        <v>1379</v>
      </c>
      <c r="B817" s="11" t="s">
        <v>1380</v>
      </c>
      <c r="C817" s="11" t="s">
        <v>1745</v>
      </c>
      <c r="D817" s="11" t="s">
        <v>32</v>
      </c>
      <c r="E817" s="11">
        <v>1</v>
      </c>
      <c r="F817" s="23">
        <v>23</v>
      </c>
      <c r="G817" s="24">
        <v>0.14000000000000001</v>
      </c>
      <c r="H817" s="23">
        <f t="shared" si="12"/>
        <v>19.78</v>
      </c>
    </row>
    <row r="818" spans="1:8" x14ac:dyDescent="0.25">
      <c r="A818" s="26" t="s">
        <v>1381</v>
      </c>
      <c r="B818" s="11" t="s">
        <v>1377</v>
      </c>
      <c r="C818" s="11" t="s">
        <v>1745</v>
      </c>
      <c r="D818" s="11" t="s">
        <v>32</v>
      </c>
      <c r="E818" s="11">
        <v>1</v>
      </c>
      <c r="F818" s="23">
        <v>23</v>
      </c>
      <c r="G818" s="24">
        <v>0.14000000000000001</v>
      </c>
      <c r="H818" s="23">
        <f t="shared" si="12"/>
        <v>19.78</v>
      </c>
    </row>
    <row r="819" spans="1:8" x14ac:dyDescent="0.25">
      <c r="A819" s="26" t="s">
        <v>1382</v>
      </c>
      <c r="B819" s="11" t="s">
        <v>1377</v>
      </c>
      <c r="C819" s="11" t="s">
        <v>1745</v>
      </c>
      <c r="D819" s="11" t="s">
        <v>32</v>
      </c>
      <c r="E819" s="11">
        <v>1</v>
      </c>
      <c r="F819" s="23">
        <v>23</v>
      </c>
      <c r="G819" s="24">
        <v>0.14000000000000001</v>
      </c>
      <c r="H819" s="23">
        <f t="shared" si="12"/>
        <v>19.78</v>
      </c>
    </row>
    <row r="820" spans="1:8" x14ac:dyDescent="0.25">
      <c r="A820" s="26" t="s">
        <v>1383</v>
      </c>
      <c r="B820" s="11" t="s">
        <v>1384</v>
      </c>
      <c r="C820" s="11" t="s">
        <v>1745</v>
      </c>
      <c r="D820" s="11" t="s">
        <v>32</v>
      </c>
      <c r="E820" s="11">
        <v>1</v>
      </c>
      <c r="F820" s="23">
        <v>19.86</v>
      </c>
      <c r="G820" s="24">
        <v>0.15</v>
      </c>
      <c r="H820" s="23">
        <f t="shared" si="12"/>
        <v>16.881</v>
      </c>
    </row>
    <row r="821" spans="1:8" x14ac:dyDescent="0.25">
      <c r="A821" s="26" t="s">
        <v>1385</v>
      </c>
      <c r="B821" s="11" t="s">
        <v>1386</v>
      </c>
      <c r="C821" s="11" t="s">
        <v>1745</v>
      </c>
      <c r="D821" s="11" t="s">
        <v>32</v>
      </c>
      <c r="E821" s="11">
        <v>1</v>
      </c>
      <c r="F821" s="23">
        <v>2.6</v>
      </c>
      <c r="G821" s="24">
        <v>0.15</v>
      </c>
      <c r="H821" s="23">
        <f t="shared" si="12"/>
        <v>2.21</v>
      </c>
    </row>
    <row r="822" spans="1:8" x14ac:dyDescent="0.25">
      <c r="A822" s="26" t="s">
        <v>1387</v>
      </c>
      <c r="B822" s="11" t="s">
        <v>1388</v>
      </c>
      <c r="C822" s="11" t="s">
        <v>1745</v>
      </c>
      <c r="D822" s="11" t="s">
        <v>32</v>
      </c>
      <c r="E822" s="11">
        <v>1</v>
      </c>
      <c r="F822" s="23">
        <v>4.3499999999999996</v>
      </c>
      <c r="G822" s="24">
        <v>0.15</v>
      </c>
      <c r="H822" s="23">
        <f t="shared" si="12"/>
        <v>3.6974999999999998</v>
      </c>
    </row>
    <row r="823" spans="1:8" x14ac:dyDescent="0.25">
      <c r="A823" s="26" t="s">
        <v>1389</v>
      </c>
      <c r="B823" s="11" t="s">
        <v>1390</v>
      </c>
      <c r="C823" s="11" t="s">
        <v>1745</v>
      </c>
      <c r="D823" s="11" t="s">
        <v>32</v>
      </c>
      <c r="E823" s="11">
        <v>1</v>
      </c>
      <c r="F823" s="23">
        <v>9131</v>
      </c>
      <c r="G823" s="24">
        <v>0.15</v>
      </c>
      <c r="H823" s="23">
        <f t="shared" si="12"/>
        <v>7761.3499999999995</v>
      </c>
    </row>
    <row r="824" spans="1:8" x14ac:dyDescent="0.25">
      <c r="A824" s="26" t="s">
        <v>1391</v>
      </c>
      <c r="B824" s="11" t="s">
        <v>1392</v>
      </c>
      <c r="C824" s="11" t="s">
        <v>1745</v>
      </c>
      <c r="D824" s="11" t="s">
        <v>32</v>
      </c>
      <c r="E824" s="11">
        <v>1</v>
      </c>
      <c r="F824" s="23">
        <v>3401</v>
      </c>
      <c r="G824" s="24">
        <v>0.15</v>
      </c>
      <c r="H824" s="23">
        <f t="shared" si="12"/>
        <v>2890.85</v>
      </c>
    </row>
    <row r="825" spans="1:8" x14ac:dyDescent="0.25">
      <c r="A825" s="26" t="s">
        <v>1393</v>
      </c>
      <c r="B825" s="11" t="s">
        <v>1394</v>
      </c>
      <c r="C825" s="11" t="s">
        <v>1745</v>
      </c>
      <c r="D825" s="11" t="s">
        <v>32</v>
      </c>
      <c r="E825" s="11">
        <v>1</v>
      </c>
      <c r="F825" s="23">
        <v>747</v>
      </c>
      <c r="G825" s="24">
        <v>0.15</v>
      </c>
      <c r="H825" s="23">
        <f t="shared" si="12"/>
        <v>634.94999999999993</v>
      </c>
    </row>
    <row r="826" spans="1:8" x14ac:dyDescent="0.25">
      <c r="A826" s="26" t="s">
        <v>1395</v>
      </c>
      <c r="B826" s="11" t="s">
        <v>1396</v>
      </c>
      <c r="C826" s="11" t="s">
        <v>1745</v>
      </c>
      <c r="D826" s="11" t="s">
        <v>32</v>
      </c>
      <c r="E826" s="11">
        <v>1</v>
      </c>
      <c r="F826" s="23">
        <v>2769</v>
      </c>
      <c r="G826" s="24">
        <v>0.15</v>
      </c>
      <c r="H826" s="23">
        <f t="shared" si="12"/>
        <v>2353.65</v>
      </c>
    </row>
    <row r="827" spans="1:8" x14ac:dyDescent="0.25">
      <c r="A827" s="26" t="s">
        <v>1397</v>
      </c>
      <c r="B827" s="11" t="s">
        <v>1398</v>
      </c>
      <c r="C827" s="11" t="s">
        <v>1745</v>
      </c>
      <c r="D827" s="11" t="s">
        <v>32</v>
      </c>
      <c r="E827" s="11">
        <v>1</v>
      </c>
      <c r="F827" s="23">
        <v>121</v>
      </c>
      <c r="G827" s="24">
        <v>0.15</v>
      </c>
      <c r="H827" s="23">
        <f t="shared" si="12"/>
        <v>102.85</v>
      </c>
    </row>
    <row r="828" spans="1:8" x14ac:dyDescent="0.25">
      <c r="A828" s="26" t="s">
        <v>1399</v>
      </c>
      <c r="B828" s="11" t="s">
        <v>1400</v>
      </c>
      <c r="C828" s="11" t="s">
        <v>1745</v>
      </c>
      <c r="D828" s="11" t="s">
        <v>32</v>
      </c>
      <c r="E828" s="11">
        <v>1</v>
      </c>
      <c r="F828" s="23">
        <v>847</v>
      </c>
      <c r="G828" s="24">
        <v>0.15</v>
      </c>
      <c r="H828" s="23">
        <f t="shared" si="12"/>
        <v>719.94999999999993</v>
      </c>
    </row>
    <row r="829" spans="1:8" x14ac:dyDescent="0.25">
      <c r="A829" s="26" t="s">
        <v>1401</v>
      </c>
      <c r="B829" s="11" t="s">
        <v>1402</v>
      </c>
      <c r="C829" s="11" t="s">
        <v>1745</v>
      </c>
      <c r="D829" s="11" t="s">
        <v>32</v>
      </c>
      <c r="E829" s="11">
        <v>1</v>
      </c>
      <c r="F829" s="23">
        <v>468</v>
      </c>
      <c r="G829" s="24">
        <v>0.15</v>
      </c>
      <c r="H829" s="23">
        <f t="shared" si="12"/>
        <v>397.8</v>
      </c>
    </row>
    <row r="830" spans="1:8" x14ac:dyDescent="0.25">
      <c r="A830" s="26" t="s">
        <v>1403</v>
      </c>
      <c r="B830" s="11" t="s">
        <v>1404</v>
      </c>
      <c r="C830" s="11" t="s">
        <v>1745</v>
      </c>
      <c r="D830" s="11" t="s">
        <v>32</v>
      </c>
      <c r="E830" s="11">
        <v>1</v>
      </c>
      <c r="F830" s="23">
        <v>145</v>
      </c>
      <c r="G830" s="24">
        <v>0.15</v>
      </c>
      <c r="H830" s="23">
        <f t="shared" si="12"/>
        <v>123.25</v>
      </c>
    </row>
    <row r="831" spans="1:8" x14ac:dyDescent="0.25">
      <c r="A831" s="26" t="s">
        <v>1405</v>
      </c>
      <c r="B831" s="11" t="s">
        <v>1406</v>
      </c>
      <c r="C831" s="11" t="s">
        <v>1745</v>
      </c>
      <c r="D831" s="11" t="s">
        <v>32</v>
      </c>
      <c r="E831" s="11">
        <v>1</v>
      </c>
      <c r="F831" s="23">
        <v>726</v>
      </c>
      <c r="G831" s="24">
        <v>0.15</v>
      </c>
      <c r="H831" s="23">
        <f t="shared" si="12"/>
        <v>617.1</v>
      </c>
    </row>
    <row r="832" spans="1:8" x14ac:dyDescent="0.25">
      <c r="A832" s="26" t="s">
        <v>1407</v>
      </c>
      <c r="B832" s="11" t="s">
        <v>1408</v>
      </c>
      <c r="C832" s="11" t="s">
        <v>1745</v>
      </c>
      <c r="D832" s="11" t="s">
        <v>32</v>
      </c>
      <c r="E832" s="11">
        <v>1</v>
      </c>
      <c r="F832" s="23">
        <v>31</v>
      </c>
      <c r="G832" s="24">
        <v>0.14000000000000001</v>
      </c>
      <c r="H832" s="23">
        <f t="shared" ref="H832:H868" si="13">(1-G832)*F832</f>
        <v>26.66</v>
      </c>
    </row>
    <row r="833" spans="1:8" x14ac:dyDescent="0.25">
      <c r="A833" s="26" t="s">
        <v>1409</v>
      </c>
      <c r="B833" s="11" t="s">
        <v>1410</v>
      </c>
      <c r="C833" s="11" t="s">
        <v>1745</v>
      </c>
      <c r="D833" s="11" t="s">
        <v>32</v>
      </c>
      <c r="E833" s="11">
        <v>1</v>
      </c>
      <c r="F833" s="23">
        <v>88</v>
      </c>
      <c r="G833" s="24">
        <v>0.15</v>
      </c>
      <c r="H833" s="23">
        <f t="shared" si="13"/>
        <v>74.8</v>
      </c>
    </row>
    <row r="834" spans="1:8" x14ac:dyDescent="0.25">
      <c r="A834" s="26" t="s">
        <v>1411</v>
      </c>
      <c r="B834" s="11" t="s">
        <v>1412</v>
      </c>
      <c r="C834" s="11" t="s">
        <v>1745</v>
      </c>
      <c r="D834" s="11" t="s">
        <v>32</v>
      </c>
      <c r="E834" s="11">
        <v>1</v>
      </c>
      <c r="F834" s="23">
        <v>795</v>
      </c>
      <c r="G834" s="24">
        <v>0.15</v>
      </c>
      <c r="H834" s="23">
        <f t="shared" si="13"/>
        <v>675.75</v>
      </c>
    </row>
    <row r="835" spans="1:8" x14ac:dyDescent="0.25">
      <c r="A835" s="26" t="s">
        <v>1413</v>
      </c>
      <c r="B835" s="11" t="s">
        <v>1414</v>
      </c>
      <c r="C835" s="11" t="s">
        <v>1745</v>
      </c>
      <c r="D835" s="11" t="s">
        <v>32</v>
      </c>
      <c r="E835" s="11">
        <v>1</v>
      </c>
      <c r="F835" s="23">
        <v>3782</v>
      </c>
      <c r="G835" s="24">
        <v>0.15</v>
      </c>
      <c r="H835" s="23">
        <f t="shared" si="13"/>
        <v>3214.7</v>
      </c>
    </row>
    <row r="836" spans="1:8" x14ac:dyDescent="0.25">
      <c r="A836" s="26" t="s">
        <v>1415</v>
      </c>
      <c r="B836" s="11" t="s">
        <v>1416</v>
      </c>
      <c r="C836" s="11" t="s">
        <v>1745</v>
      </c>
      <c r="D836" s="11" t="s">
        <v>32</v>
      </c>
      <c r="E836" s="11">
        <v>1</v>
      </c>
      <c r="F836" s="23">
        <v>302</v>
      </c>
      <c r="G836" s="24">
        <v>0.15</v>
      </c>
      <c r="H836" s="23">
        <f t="shared" si="13"/>
        <v>256.7</v>
      </c>
    </row>
    <row r="837" spans="1:8" x14ac:dyDescent="0.25">
      <c r="A837" s="26" t="s">
        <v>1417</v>
      </c>
      <c r="B837" s="11" t="s">
        <v>1418</v>
      </c>
      <c r="C837" s="11" t="s">
        <v>1745</v>
      </c>
      <c r="D837" s="11" t="s">
        <v>32</v>
      </c>
      <c r="E837" s="11">
        <v>1</v>
      </c>
      <c r="F837" s="23">
        <v>30</v>
      </c>
      <c r="G837" s="24">
        <v>0.15</v>
      </c>
      <c r="H837" s="23">
        <f t="shared" si="13"/>
        <v>25.5</v>
      </c>
    </row>
    <row r="838" spans="1:8" x14ac:dyDescent="0.25">
      <c r="A838" s="26" t="s">
        <v>1419</v>
      </c>
      <c r="B838" s="11" t="s">
        <v>1420</v>
      </c>
      <c r="C838" s="11" t="s">
        <v>1745</v>
      </c>
      <c r="D838" s="11" t="s">
        <v>32</v>
      </c>
      <c r="E838" s="11">
        <v>1</v>
      </c>
      <c r="F838" s="23">
        <v>1285</v>
      </c>
      <c r="G838" s="24">
        <v>0.15</v>
      </c>
      <c r="H838" s="23">
        <f t="shared" si="13"/>
        <v>1092.25</v>
      </c>
    </row>
    <row r="839" spans="1:8" x14ac:dyDescent="0.25">
      <c r="A839" s="26" t="s">
        <v>1421</v>
      </c>
      <c r="B839" s="11" t="s">
        <v>1422</v>
      </c>
      <c r="C839" s="11" t="s">
        <v>1745</v>
      </c>
      <c r="D839" s="11" t="s">
        <v>32</v>
      </c>
      <c r="E839" s="11">
        <v>1</v>
      </c>
      <c r="F839" s="23">
        <v>1384</v>
      </c>
      <c r="G839" s="24">
        <v>0.15</v>
      </c>
      <c r="H839" s="23">
        <f t="shared" si="13"/>
        <v>1176.3999999999999</v>
      </c>
    </row>
    <row r="840" spans="1:8" x14ac:dyDescent="0.25">
      <c r="A840" s="26" t="s">
        <v>1423</v>
      </c>
      <c r="B840" s="11" t="s">
        <v>1424</v>
      </c>
      <c r="C840" s="11" t="s">
        <v>1745</v>
      </c>
      <c r="D840" s="11" t="s">
        <v>32</v>
      </c>
      <c r="E840" s="11">
        <v>1</v>
      </c>
      <c r="F840" s="23">
        <v>229</v>
      </c>
      <c r="G840" s="24">
        <v>0.15</v>
      </c>
      <c r="H840" s="23">
        <f t="shared" si="13"/>
        <v>194.65</v>
      </c>
    </row>
    <row r="841" spans="1:8" x14ac:dyDescent="0.25">
      <c r="A841" s="26" t="s">
        <v>1425</v>
      </c>
      <c r="B841" s="11" t="s">
        <v>1426</v>
      </c>
      <c r="C841" s="11" t="s">
        <v>1745</v>
      </c>
      <c r="D841" s="11" t="s">
        <v>32</v>
      </c>
      <c r="E841" s="11">
        <v>1</v>
      </c>
      <c r="F841" s="23">
        <v>1433</v>
      </c>
      <c r="G841" s="24">
        <v>0.15</v>
      </c>
      <c r="H841" s="23">
        <f t="shared" si="13"/>
        <v>1218.05</v>
      </c>
    </row>
    <row r="842" spans="1:8" x14ac:dyDescent="0.25">
      <c r="A842" s="26" t="s">
        <v>1427</v>
      </c>
      <c r="B842" s="11" t="s">
        <v>1428</v>
      </c>
      <c r="C842" s="11" t="s">
        <v>1745</v>
      </c>
      <c r="D842" s="11" t="s">
        <v>32</v>
      </c>
      <c r="E842" s="11">
        <v>1</v>
      </c>
      <c r="F842" s="23">
        <v>432</v>
      </c>
      <c r="G842" s="24">
        <v>0.15</v>
      </c>
      <c r="H842" s="23">
        <f t="shared" si="13"/>
        <v>367.2</v>
      </c>
    </row>
    <row r="843" spans="1:8" x14ac:dyDescent="0.25">
      <c r="A843" s="26" t="s">
        <v>1569</v>
      </c>
      <c r="B843" s="11" t="s">
        <v>1571</v>
      </c>
      <c r="C843" s="11" t="s">
        <v>1732</v>
      </c>
      <c r="D843" s="11" t="s">
        <v>32</v>
      </c>
      <c r="E843" s="11">
        <v>1</v>
      </c>
      <c r="F843" s="23">
        <v>4020</v>
      </c>
      <c r="G843" s="24">
        <v>0.37</v>
      </c>
      <c r="H843" s="23">
        <f t="shared" si="13"/>
        <v>2532.6</v>
      </c>
    </row>
    <row r="844" spans="1:8" x14ac:dyDescent="0.25">
      <c r="A844" s="26" t="s">
        <v>1570</v>
      </c>
      <c r="B844" s="11" t="s">
        <v>1572</v>
      </c>
      <c r="C844" s="11" t="s">
        <v>1747</v>
      </c>
      <c r="D844" s="11" t="s">
        <v>32</v>
      </c>
      <c r="E844" s="11">
        <v>1</v>
      </c>
      <c r="F844" s="23">
        <v>1560</v>
      </c>
      <c r="G844" s="24">
        <v>0.37</v>
      </c>
      <c r="H844" s="23">
        <f t="shared" si="13"/>
        <v>982.8</v>
      </c>
    </row>
    <row r="845" spans="1:8" x14ac:dyDescent="0.25">
      <c r="A845" s="26" t="s">
        <v>1573</v>
      </c>
      <c r="B845" s="11" t="s">
        <v>1574</v>
      </c>
      <c r="C845" s="11" t="s">
        <v>1747</v>
      </c>
      <c r="D845" s="11" t="s">
        <v>32</v>
      </c>
      <c r="E845" s="11">
        <v>1</v>
      </c>
      <c r="F845" s="23">
        <v>312</v>
      </c>
      <c r="G845" s="24">
        <v>0.37</v>
      </c>
      <c r="H845" s="23">
        <f t="shared" si="13"/>
        <v>196.56</v>
      </c>
    </row>
    <row r="846" spans="1:8" x14ac:dyDescent="0.25">
      <c r="A846" s="26" t="s">
        <v>1575</v>
      </c>
      <c r="B846" s="11" t="s">
        <v>1576</v>
      </c>
      <c r="C846" s="11" t="s">
        <v>1747</v>
      </c>
      <c r="D846" s="11" t="s">
        <v>32</v>
      </c>
      <c r="E846" s="11">
        <v>1</v>
      </c>
      <c r="F846" s="23">
        <v>260</v>
      </c>
      <c r="G846" s="24">
        <v>0.37</v>
      </c>
      <c r="H846" s="23">
        <f t="shared" si="13"/>
        <v>163.80000000000001</v>
      </c>
    </row>
    <row r="847" spans="1:8" x14ac:dyDescent="0.25">
      <c r="A847" s="26" t="s">
        <v>1577</v>
      </c>
      <c r="B847" s="11" t="s">
        <v>1578</v>
      </c>
      <c r="C847" s="11" t="s">
        <v>1747</v>
      </c>
      <c r="D847" s="11" t="s">
        <v>32</v>
      </c>
      <c r="E847" s="11">
        <v>1</v>
      </c>
      <c r="F847" s="23">
        <v>333</v>
      </c>
      <c r="G847" s="24">
        <v>0.37</v>
      </c>
      <c r="H847" s="23">
        <f t="shared" si="13"/>
        <v>209.79</v>
      </c>
    </row>
    <row r="848" spans="1:8" x14ac:dyDescent="0.25">
      <c r="A848" s="26" t="s">
        <v>1579</v>
      </c>
      <c r="B848" s="11" t="s">
        <v>1580</v>
      </c>
      <c r="C848" s="11" t="s">
        <v>1747</v>
      </c>
      <c r="D848" s="11" t="s">
        <v>32</v>
      </c>
      <c r="E848" s="11">
        <v>1</v>
      </c>
      <c r="F848" s="23">
        <v>364</v>
      </c>
      <c r="G848" s="24">
        <v>0.37</v>
      </c>
      <c r="H848" s="23">
        <f t="shared" si="13"/>
        <v>229.32</v>
      </c>
    </row>
    <row r="849" spans="1:8" x14ac:dyDescent="0.25">
      <c r="A849" s="26" t="s">
        <v>1581</v>
      </c>
      <c r="B849" s="11" t="s">
        <v>1582</v>
      </c>
      <c r="C849" s="11" t="s">
        <v>1747</v>
      </c>
      <c r="D849" s="11" t="s">
        <v>32</v>
      </c>
      <c r="E849" s="11">
        <v>1</v>
      </c>
      <c r="F849" s="23">
        <v>323</v>
      </c>
      <c r="G849" s="24">
        <v>0.37</v>
      </c>
      <c r="H849" s="23">
        <f t="shared" si="13"/>
        <v>203.49</v>
      </c>
    </row>
    <row r="850" spans="1:8" x14ac:dyDescent="0.25">
      <c r="A850" s="26" t="s">
        <v>1583</v>
      </c>
      <c r="B850" s="11" t="s">
        <v>1584</v>
      </c>
      <c r="C850" s="11" t="s">
        <v>1753</v>
      </c>
      <c r="D850" s="11" t="s">
        <v>32</v>
      </c>
      <c r="E850" s="11">
        <v>1</v>
      </c>
      <c r="F850" s="23">
        <v>156</v>
      </c>
      <c r="G850" s="24">
        <v>0.37</v>
      </c>
      <c r="H850" s="23">
        <f t="shared" si="13"/>
        <v>98.28</v>
      </c>
    </row>
    <row r="851" spans="1:8" x14ac:dyDescent="0.25">
      <c r="A851" s="26" t="s">
        <v>1585</v>
      </c>
      <c r="B851" s="11" t="s">
        <v>1586</v>
      </c>
      <c r="C851" s="11" t="s">
        <v>1753</v>
      </c>
      <c r="D851" s="11" t="s">
        <v>32</v>
      </c>
      <c r="E851" s="11">
        <v>1</v>
      </c>
      <c r="F851" s="23">
        <v>156</v>
      </c>
      <c r="G851" s="24">
        <v>0.37</v>
      </c>
      <c r="H851" s="23">
        <f t="shared" si="13"/>
        <v>98.28</v>
      </c>
    </row>
    <row r="852" spans="1:8" x14ac:dyDescent="0.25">
      <c r="A852" s="26" t="s">
        <v>1587</v>
      </c>
      <c r="B852" s="11" t="s">
        <v>1588</v>
      </c>
      <c r="C852" s="11" t="s">
        <v>1753</v>
      </c>
      <c r="D852" s="11" t="s">
        <v>32</v>
      </c>
      <c r="E852" s="11">
        <v>1</v>
      </c>
      <c r="F852" s="23">
        <v>78</v>
      </c>
      <c r="G852" s="24">
        <v>0.37</v>
      </c>
      <c r="H852" s="23">
        <f t="shared" si="13"/>
        <v>49.14</v>
      </c>
    </row>
    <row r="853" spans="1:8" x14ac:dyDescent="0.25">
      <c r="A853" s="26" t="s">
        <v>1589</v>
      </c>
      <c r="B853" s="11" t="s">
        <v>1590</v>
      </c>
      <c r="C853" s="11" t="s">
        <v>1751</v>
      </c>
      <c r="D853" s="11" t="s">
        <v>32</v>
      </c>
      <c r="E853" s="11">
        <v>1</v>
      </c>
      <c r="F853" s="23">
        <v>520</v>
      </c>
      <c r="G853" s="24">
        <v>0.37</v>
      </c>
      <c r="H853" s="23">
        <f t="shared" si="13"/>
        <v>327.60000000000002</v>
      </c>
    </row>
    <row r="854" spans="1:8" x14ac:dyDescent="0.25">
      <c r="A854" s="26" t="s">
        <v>1591</v>
      </c>
      <c r="B854" s="11" t="s">
        <v>1480</v>
      </c>
      <c r="C854" s="11" t="s">
        <v>1747</v>
      </c>
      <c r="D854" s="11" t="s">
        <v>32</v>
      </c>
      <c r="E854" s="11">
        <v>1</v>
      </c>
      <c r="F854" s="23">
        <v>1248</v>
      </c>
      <c r="G854" s="24">
        <v>0.37</v>
      </c>
      <c r="H854" s="23">
        <f t="shared" si="13"/>
        <v>786.24</v>
      </c>
    </row>
    <row r="855" spans="1:8" x14ac:dyDescent="0.25">
      <c r="A855" s="26" t="s">
        <v>1592</v>
      </c>
      <c r="B855" s="11" t="s">
        <v>1593</v>
      </c>
      <c r="C855" s="11" t="s">
        <v>1749</v>
      </c>
      <c r="D855" s="11" t="s">
        <v>32</v>
      </c>
      <c r="E855" s="11">
        <v>1</v>
      </c>
      <c r="F855" s="23">
        <v>364</v>
      </c>
      <c r="G855" s="24">
        <v>0.37</v>
      </c>
      <c r="H855" s="23">
        <f t="shared" si="13"/>
        <v>229.32</v>
      </c>
    </row>
    <row r="856" spans="1:8" x14ac:dyDescent="0.25">
      <c r="A856" s="26" t="s">
        <v>1594</v>
      </c>
      <c r="B856" s="11" t="s">
        <v>1595</v>
      </c>
      <c r="C856" s="11" t="s">
        <v>1745</v>
      </c>
      <c r="D856" s="11" t="s">
        <v>32</v>
      </c>
      <c r="E856" s="11">
        <v>1</v>
      </c>
      <c r="F856" s="23">
        <v>156</v>
      </c>
      <c r="G856" s="24">
        <v>0.37</v>
      </c>
      <c r="H856" s="23">
        <f t="shared" si="13"/>
        <v>98.28</v>
      </c>
    </row>
    <row r="857" spans="1:8" x14ac:dyDescent="0.25">
      <c r="A857" s="26" t="s">
        <v>1596</v>
      </c>
      <c r="B857" s="11" t="s">
        <v>1597</v>
      </c>
      <c r="C857" s="11" t="s">
        <v>1745</v>
      </c>
      <c r="D857" s="11" t="s">
        <v>32</v>
      </c>
      <c r="E857" s="11">
        <v>1</v>
      </c>
      <c r="F857" s="23">
        <v>84</v>
      </c>
      <c r="G857" s="24">
        <v>0.37</v>
      </c>
      <c r="H857" s="23">
        <f t="shared" si="13"/>
        <v>52.92</v>
      </c>
    </row>
    <row r="858" spans="1:8" x14ac:dyDescent="0.25">
      <c r="A858" s="26" t="s">
        <v>1598</v>
      </c>
      <c r="B858" s="11" t="s">
        <v>1599</v>
      </c>
      <c r="C858" s="11" t="s">
        <v>1745</v>
      </c>
      <c r="D858" s="11" t="s">
        <v>32</v>
      </c>
      <c r="E858" s="11">
        <v>1</v>
      </c>
      <c r="F858" s="23">
        <v>84</v>
      </c>
      <c r="G858" s="24">
        <v>0.37</v>
      </c>
      <c r="H858" s="23">
        <f t="shared" si="13"/>
        <v>52.92</v>
      </c>
    </row>
    <row r="859" spans="1:8" x14ac:dyDescent="0.25">
      <c r="A859" s="26" t="s">
        <v>1600</v>
      </c>
      <c r="B859" s="11" t="s">
        <v>1601</v>
      </c>
      <c r="C859" s="11" t="s">
        <v>1745</v>
      </c>
      <c r="D859" s="11" t="s">
        <v>32</v>
      </c>
      <c r="E859" s="11">
        <v>1</v>
      </c>
      <c r="F859" s="23">
        <v>818</v>
      </c>
      <c r="G859" s="24">
        <v>0.37</v>
      </c>
      <c r="H859" s="23">
        <f t="shared" si="13"/>
        <v>515.34</v>
      </c>
    </row>
    <row r="860" spans="1:8" x14ac:dyDescent="0.25">
      <c r="A860" s="26" t="s">
        <v>1602</v>
      </c>
      <c r="B860" s="11" t="s">
        <v>1603</v>
      </c>
      <c r="C860" s="11" t="s">
        <v>1749</v>
      </c>
      <c r="D860" s="11" t="s">
        <v>32</v>
      </c>
      <c r="E860" s="11">
        <v>1</v>
      </c>
      <c r="F860" s="23">
        <v>404</v>
      </c>
      <c r="G860" s="24">
        <v>0.37</v>
      </c>
      <c r="H860" s="23">
        <f t="shared" si="13"/>
        <v>254.52</v>
      </c>
    </row>
    <row r="861" spans="1:8" x14ac:dyDescent="0.25">
      <c r="A861" s="26" t="s">
        <v>1604</v>
      </c>
      <c r="B861" s="11" t="s">
        <v>1605</v>
      </c>
      <c r="C861" s="11" t="s">
        <v>1745</v>
      </c>
      <c r="D861" s="11" t="s">
        <v>32</v>
      </c>
      <c r="E861" s="11">
        <v>1</v>
      </c>
      <c r="F861" s="23">
        <v>228</v>
      </c>
      <c r="G861" s="24">
        <v>0.37</v>
      </c>
      <c r="H861" s="23">
        <f t="shared" si="13"/>
        <v>143.64000000000001</v>
      </c>
    </row>
    <row r="862" spans="1:8" x14ac:dyDescent="0.25">
      <c r="A862" s="26" t="s">
        <v>1606</v>
      </c>
      <c r="B862" s="11" t="s">
        <v>1607</v>
      </c>
      <c r="C862" s="11" t="s">
        <v>1745</v>
      </c>
      <c r="D862" s="11" t="s">
        <v>32</v>
      </c>
      <c r="E862" s="11">
        <v>1</v>
      </c>
      <c r="F862" s="23">
        <v>5.0999999999999996</v>
      </c>
      <c r="G862" s="24">
        <v>0.37</v>
      </c>
      <c r="H862" s="23">
        <f t="shared" si="13"/>
        <v>3.2129999999999996</v>
      </c>
    </row>
    <row r="863" spans="1:8" x14ac:dyDescent="0.25">
      <c r="A863" s="26" t="s">
        <v>1608</v>
      </c>
      <c r="B863" s="11" t="s">
        <v>1609</v>
      </c>
      <c r="C863" s="11" t="s">
        <v>1749</v>
      </c>
      <c r="D863" s="11" t="s">
        <v>32</v>
      </c>
      <c r="E863" s="11">
        <v>1</v>
      </c>
      <c r="F863" s="23">
        <v>536</v>
      </c>
      <c r="G863" s="24">
        <v>0.37</v>
      </c>
      <c r="H863" s="23">
        <f t="shared" si="13"/>
        <v>337.68</v>
      </c>
    </row>
    <row r="864" spans="1:8" x14ac:dyDescent="0.25">
      <c r="A864" s="26" t="s">
        <v>1610</v>
      </c>
      <c r="B864" s="11" t="s">
        <v>1611</v>
      </c>
      <c r="C864" s="11" t="s">
        <v>1751</v>
      </c>
      <c r="D864" s="11" t="s">
        <v>32</v>
      </c>
      <c r="E864" s="11">
        <v>1</v>
      </c>
      <c r="F864" s="23">
        <v>326</v>
      </c>
      <c r="G864" s="24">
        <v>0.37</v>
      </c>
      <c r="H864" s="23">
        <f t="shared" si="13"/>
        <v>205.38</v>
      </c>
    </row>
    <row r="865" spans="1:8" x14ac:dyDescent="0.25">
      <c r="A865" s="26" t="s">
        <v>1612</v>
      </c>
      <c r="B865" s="11" t="s">
        <v>1613</v>
      </c>
      <c r="C865" s="11" t="s">
        <v>1751</v>
      </c>
      <c r="D865" s="11" t="s">
        <v>32</v>
      </c>
      <c r="E865" s="11">
        <v>1</v>
      </c>
      <c r="F865" s="23">
        <v>340</v>
      </c>
      <c r="G865" s="24">
        <v>0.37</v>
      </c>
      <c r="H865" s="23">
        <f t="shared" si="13"/>
        <v>214.2</v>
      </c>
    </row>
    <row r="866" spans="1:8" x14ac:dyDescent="0.25">
      <c r="A866" s="26" t="s">
        <v>1614</v>
      </c>
      <c r="B866" s="11" t="s">
        <v>1615</v>
      </c>
      <c r="C866" s="11" t="s">
        <v>1751</v>
      </c>
      <c r="D866" s="11" t="s">
        <v>1620</v>
      </c>
      <c r="E866" s="11">
        <v>10</v>
      </c>
      <c r="F866" s="23">
        <v>549</v>
      </c>
      <c r="G866" s="24">
        <v>0.37</v>
      </c>
      <c r="H866" s="23">
        <f t="shared" si="13"/>
        <v>345.87</v>
      </c>
    </row>
    <row r="867" spans="1:8" x14ac:dyDescent="0.25">
      <c r="A867" s="26" t="s">
        <v>1616</v>
      </c>
      <c r="B867" s="11" t="s">
        <v>1617</v>
      </c>
      <c r="C867" s="11" t="s">
        <v>1751</v>
      </c>
      <c r="D867" s="11" t="s">
        <v>32</v>
      </c>
      <c r="E867" s="11">
        <v>1</v>
      </c>
      <c r="F867" s="23">
        <v>326</v>
      </c>
      <c r="G867" s="24">
        <v>0.37</v>
      </c>
      <c r="H867" s="23">
        <f t="shared" si="13"/>
        <v>205.38</v>
      </c>
    </row>
    <row r="868" spans="1:8" x14ac:dyDescent="0.25">
      <c r="A868" s="26" t="s">
        <v>1618</v>
      </c>
      <c r="B868" s="11" t="s">
        <v>1619</v>
      </c>
      <c r="C868" s="11" t="s">
        <v>1751</v>
      </c>
      <c r="D868" s="11" t="s">
        <v>32</v>
      </c>
      <c r="E868" s="11">
        <v>1</v>
      </c>
      <c r="F868" s="23">
        <v>362</v>
      </c>
      <c r="G868" s="24">
        <v>0.37</v>
      </c>
      <c r="H868" s="23">
        <f t="shared" si="13"/>
        <v>228.06</v>
      </c>
    </row>
    <row r="869" spans="1:8" x14ac:dyDescent="0.25">
      <c r="A869" s="25"/>
      <c r="B869" s="11"/>
      <c r="C869" s="11"/>
      <c r="D869" s="11"/>
      <c r="E869" s="11"/>
      <c r="F869" s="23"/>
      <c r="G869" s="24"/>
      <c r="H869" s="23"/>
    </row>
  </sheetData>
  <autoFilter ref="A1:H868" xr:uid="{56F2F244-57D6-4E38-978F-0987F6C13772}"/>
  <conditionalFormatting sqref="A652:A653">
    <cfRule type="duplicateValues" dxfId="3" priority="2"/>
  </conditionalFormatting>
  <conditionalFormatting sqref="A654">
    <cfRule type="duplicateValues" dxfId="2" priority="1"/>
  </conditionalFormatting>
  <conditionalFormatting sqref="A688:A863 A2:A651 A869">
    <cfRule type="duplicateValues" dxfId="1" priority="12"/>
  </conditionalFormatting>
  <conditionalFormatting sqref="A864:A868">
    <cfRule type="duplicateValues" dxfId="0" priority="3"/>
  </conditionalFormatting>
  <pageMargins left="0.7" right="0.7" top="0.75" bottom="0.75" header="0.3" footer="0.3"/>
  <pageSetup orientation="portrait" horizontalDpi="1200" verticalDpi="1200" r:id="rId1"/>
  <customProperties>
    <customPr name="EpmWorksheetKeyString_GUID" r:id="rId2"/>
  </customProperties>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DA638-EBFE-400C-80B4-B6E429FCA026}">
  <dimension ref="A1:E135"/>
  <sheetViews>
    <sheetView workbookViewId="0">
      <selection activeCell="C68" sqref="C68"/>
    </sheetView>
  </sheetViews>
  <sheetFormatPr defaultRowHeight="15" x14ac:dyDescent="0.25"/>
  <cols>
    <col min="1" max="2" width="32.28515625" bestFit="1" customWidth="1"/>
    <col min="3" max="3" width="10.42578125" bestFit="1" customWidth="1"/>
    <col min="4" max="5" width="9.5703125" bestFit="1" customWidth="1"/>
    <col min="8" max="8" width="18.140625" customWidth="1"/>
  </cols>
  <sheetData>
    <row r="1" spans="1:5" x14ac:dyDescent="0.25">
      <c r="A1" s="28" t="s">
        <v>1699</v>
      </c>
      <c r="B1" s="28"/>
      <c r="C1" s="28"/>
      <c r="D1" s="28"/>
      <c r="E1" s="28"/>
    </row>
    <row r="2" spans="1:5" x14ac:dyDescent="0.25">
      <c r="A2" s="29" t="s">
        <v>1700</v>
      </c>
      <c r="B2" s="29" t="s">
        <v>1701</v>
      </c>
      <c r="C2" s="28" t="s">
        <v>1702</v>
      </c>
      <c r="D2" s="28" t="s">
        <v>1703</v>
      </c>
      <c r="E2" s="28" t="s">
        <v>1704</v>
      </c>
    </row>
    <row r="3" spans="1:5" x14ac:dyDescent="0.25">
      <c r="A3" s="29" t="s">
        <v>1705</v>
      </c>
      <c r="B3" s="29" t="s">
        <v>1706</v>
      </c>
      <c r="C3" s="30">
        <f t="shared" ref="C3:C17" si="0">_xlfn.XLOOKUP(B3,$A$66:$A$135,$B$66:$B$135)</f>
        <v>0.37</v>
      </c>
      <c r="D3" s="31">
        <v>45509</v>
      </c>
      <c r="E3" s="31">
        <v>46081</v>
      </c>
    </row>
    <row r="4" spans="1:5" x14ac:dyDescent="0.25">
      <c r="A4" s="29" t="s">
        <v>1707</v>
      </c>
      <c r="B4" s="29" t="s">
        <v>1708</v>
      </c>
      <c r="C4" s="30">
        <f t="shared" si="0"/>
        <v>0.25</v>
      </c>
      <c r="D4" s="31">
        <v>45509</v>
      </c>
      <c r="E4" s="31">
        <v>46081</v>
      </c>
    </row>
    <row r="5" spans="1:5" x14ac:dyDescent="0.25">
      <c r="A5" s="29" t="s">
        <v>1709</v>
      </c>
      <c r="B5" s="29" t="s">
        <v>1710</v>
      </c>
      <c r="C5" s="30">
        <f t="shared" si="0"/>
        <v>0.12</v>
      </c>
      <c r="D5" s="31">
        <v>45509</v>
      </c>
      <c r="E5" s="31">
        <v>46081</v>
      </c>
    </row>
    <row r="6" spans="1:5" x14ac:dyDescent="0.25">
      <c r="A6" s="29" t="s">
        <v>1711</v>
      </c>
      <c r="B6" s="29" t="s">
        <v>1712</v>
      </c>
      <c r="C6" s="30">
        <f t="shared" si="0"/>
        <v>0.13</v>
      </c>
      <c r="D6" s="31">
        <v>45509</v>
      </c>
      <c r="E6" s="31">
        <v>46081</v>
      </c>
    </row>
    <row r="7" spans="1:5" x14ac:dyDescent="0.25">
      <c r="A7" s="29" t="s">
        <v>1713</v>
      </c>
      <c r="B7" s="29" t="s">
        <v>1714</v>
      </c>
      <c r="C7" s="30">
        <f t="shared" si="0"/>
        <v>0.13</v>
      </c>
      <c r="D7" s="31">
        <v>45509</v>
      </c>
      <c r="E7" s="31">
        <v>46081</v>
      </c>
    </row>
    <row r="8" spans="1:5" x14ac:dyDescent="0.25">
      <c r="A8" s="29" t="s">
        <v>1715</v>
      </c>
      <c r="B8" s="29" t="s">
        <v>1716</v>
      </c>
      <c r="C8" s="30">
        <f t="shared" si="0"/>
        <v>0.18</v>
      </c>
      <c r="D8" s="31">
        <v>45509</v>
      </c>
      <c r="E8" s="31">
        <v>46081</v>
      </c>
    </row>
    <row r="9" spans="1:5" x14ac:dyDescent="0.25">
      <c r="A9" s="29" t="s">
        <v>1717</v>
      </c>
      <c r="B9" s="29" t="s">
        <v>1718</v>
      </c>
      <c r="C9" s="30">
        <f t="shared" si="0"/>
        <v>0.26</v>
      </c>
      <c r="D9" s="31">
        <v>45509</v>
      </c>
      <c r="E9" s="31">
        <v>46081</v>
      </c>
    </row>
    <row r="10" spans="1:5" x14ac:dyDescent="0.25">
      <c r="A10" s="29" t="s">
        <v>1761</v>
      </c>
      <c r="B10" s="29" t="s">
        <v>1762</v>
      </c>
      <c r="C10" s="30">
        <f t="shared" si="0"/>
        <v>0.13</v>
      </c>
      <c r="D10" s="31">
        <v>45509</v>
      </c>
      <c r="E10" s="31">
        <v>46081</v>
      </c>
    </row>
    <row r="11" spans="1:5" x14ac:dyDescent="0.25">
      <c r="A11" s="29" t="s">
        <v>1719</v>
      </c>
      <c r="B11" s="29" t="s">
        <v>1720</v>
      </c>
      <c r="C11" s="30">
        <f t="shared" si="0"/>
        <v>0.13</v>
      </c>
      <c r="D11" s="31">
        <v>45509</v>
      </c>
      <c r="E11" s="31">
        <v>46081</v>
      </c>
    </row>
    <row r="12" spans="1:5" x14ac:dyDescent="0.25">
      <c r="A12" s="29" t="s">
        <v>1791</v>
      </c>
      <c r="B12" s="29" t="s">
        <v>1792</v>
      </c>
      <c r="C12" s="30">
        <f t="shared" si="0"/>
        <v>0.18</v>
      </c>
      <c r="D12" s="31">
        <v>45509</v>
      </c>
      <c r="E12" s="31">
        <v>46081</v>
      </c>
    </row>
    <row r="13" spans="1:5" x14ac:dyDescent="0.25">
      <c r="A13" s="29" t="s">
        <v>1725</v>
      </c>
      <c r="B13" s="29" t="s">
        <v>1726</v>
      </c>
      <c r="C13" s="30">
        <f t="shared" si="0"/>
        <v>0.1</v>
      </c>
      <c r="D13" s="31">
        <v>45509</v>
      </c>
      <c r="E13" s="31">
        <v>46081</v>
      </c>
    </row>
    <row r="14" spans="1:5" x14ac:dyDescent="0.25">
      <c r="A14" s="29" t="s">
        <v>1727</v>
      </c>
      <c r="B14" s="29" t="s">
        <v>1728</v>
      </c>
      <c r="C14" s="30">
        <f t="shared" si="0"/>
        <v>0.37</v>
      </c>
      <c r="D14" s="31">
        <v>45509</v>
      </c>
      <c r="E14" s="31">
        <v>46081</v>
      </c>
    </row>
    <row r="15" spans="1:5" x14ac:dyDescent="0.25">
      <c r="A15" s="29" t="s">
        <v>1729</v>
      </c>
      <c r="B15" s="29" t="s">
        <v>1730</v>
      </c>
      <c r="C15" s="30">
        <f t="shared" si="0"/>
        <v>0.18</v>
      </c>
      <c r="D15" s="31">
        <v>45509</v>
      </c>
      <c r="E15" s="31">
        <v>46081</v>
      </c>
    </row>
    <row r="16" spans="1:5" x14ac:dyDescent="0.25">
      <c r="A16" s="29" t="s">
        <v>1737</v>
      </c>
      <c r="B16" s="29" t="s">
        <v>1738</v>
      </c>
      <c r="C16" s="30">
        <f t="shared" si="0"/>
        <v>0.15</v>
      </c>
      <c r="D16" s="31">
        <v>45509</v>
      </c>
      <c r="E16" s="31">
        <v>46081</v>
      </c>
    </row>
    <row r="17" spans="1:5" x14ac:dyDescent="0.25">
      <c r="A17" s="29" t="s">
        <v>1797</v>
      </c>
      <c r="B17" s="29" t="s">
        <v>1798</v>
      </c>
      <c r="C17" s="30">
        <f t="shared" si="0"/>
        <v>0.1</v>
      </c>
      <c r="D17" s="31">
        <v>45509</v>
      </c>
      <c r="E17" s="31">
        <v>46081</v>
      </c>
    </row>
    <row r="18" spans="1:5" x14ac:dyDescent="0.25">
      <c r="A18" s="29"/>
      <c r="B18" s="29"/>
      <c r="C18" s="30"/>
      <c r="D18" s="31"/>
      <c r="E18" s="31"/>
    </row>
    <row r="19" spans="1:5" x14ac:dyDescent="0.25">
      <c r="A19" s="29"/>
      <c r="B19" s="29"/>
      <c r="C19" s="30"/>
      <c r="D19" s="31"/>
      <c r="E19" s="31"/>
    </row>
    <row r="20" spans="1:5" x14ac:dyDescent="0.25">
      <c r="A20" s="29"/>
      <c r="B20" s="29"/>
      <c r="C20" s="30"/>
      <c r="D20" s="31"/>
      <c r="E20" s="31"/>
    </row>
    <row r="21" spans="1:5" x14ac:dyDescent="0.25">
      <c r="A21" s="28"/>
      <c r="B21" s="28"/>
      <c r="C21" s="28"/>
      <c r="D21" s="28"/>
      <c r="E21" s="28"/>
    </row>
    <row r="22" spans="1:5" x14ac:dyDescent="0.25">
      <c r="A22" s="29" t="s">
        <v>1743</v>
      </c>
      <c r="B22" s="28"/>
      <c r="C22" s="28"/>
      <c r="D22" s="28"/>
      <c r="E22" s="28"/>
    </row>
    <row r="23" spans="1:5" x14ac:dyDescent="0.25">
      <c r="A23" s="29" t="s">
        <v>1744</v>
      </c>
      <c r="B23" s="29" t="s">
        <v>1745</v>
      </c>
      <c r="C23" s="30"/>
      <c r="D23" s="31">
        <v>45509</v>
      </c>
      <c r="E23" s="31">
        <v>46081</v>
      </c>
    </row>
    <row r="24" spans="1:5" x14ac:dyDescent="0.25">
      <c r="A24" s="29" t="s">
        <v>1721</v>
      </c>
      <c r="B24" s="29" t="s">
        <v>1722</v>
      </c>
      <c r="C24" s="30"/>
      <c r="D24" s="31">
        <v>45509</v>
      </c>
      <c r="E24" s="31">
        <v>46081</v>
      </c>
    </row>
    <row r="25" spans="1:5" x14ac:dyDescent="0.25">
      <c r="A25" s="29" t="s">
        <v>1746</v>
      </c>
      <c r="B25" s="29" t="s">
        <v>1747</v>
      </c>
      <c r="C25" s="30"/>
      <c r="D25" s="31">
        <v>45509</v>
      </c>
      <c r="E25" s="31">
        <v>46081</v>
      </c>
    </row>
    <row r="26" spans="1:5" x14ac:dyDescent="0.25">
      <c r="A26" s="29" t="s">
        <v>1723</v>
      </c>
      <c r="B26" s="29" t="s">
        <v>1724</v>
      </c>
      <c r="C26" s="30"/>
      <c r="D26" s="31">
        <v>45509</v>
      </c>
      <c r="E26" s="31">
        <v>46081</v>
      </c>
    </row>
    <row r="27" spans="1:5" x14ac:dyDescent="0.25">
      <c r="A27" s="29" t="s">
        <v>1754</v>
      </c>
      <c r="B27" s="29" t="s">
        <v>1755</v>
      </c>
      <c r="C27" s="30"/>
      <c r="D27" s="31">
        <v>45509</v>
      </c>
      <c r="E27" s="31">
        <v>46081</v>
      </c>
    </row>
    <row r="28" spans="1:5" x14ac:dyDescent="0.25">
      <c r="A28" s="29" t="s">
        <v>1731</v>
      </c>
      <c r="B28" s="29" t="s">
        <v>1732</v>
      </c>
      <c r="C28" s="30"/>
      <c r="D28" s="31">
        <v>45509</v>
      </c>
      <c r="E28" s="31">
        <v>46081</v>
      </c>
    </row>
    <row r="29" spans="1:5" x14ac:dyDescent="0.25">
      <c r="A29" s="29" t="s">
        <v>1733</v>
      </c>
      <c r="B29" s="29" t="s">
        <v>1734</v>
      </c>
      <c r="C29" s="30"/>
      <c r="D29" s="31">
        <v>45509</v>
      </c>
      <c r="E29" s="31">
        <v>46081</v>
      </c>
    </row>
    <row r="30" spans="1:5" x14ac:dyDescent="0.25">
      <c r="A30" s="29" t="s">
        <v>1735</v>
      </c>
      <c r="B30" s="29" t="s">
        <v>1736</v>
      </c>
      <c r="C30" s="30"/>
      <c r="D30" s="31">
        <v>45509</v>
      </c>
      <c r="E30" s="31">
        <v>46081</v>
      </c>
    </row>
    <row r="31" spans="1:5" x14ac:dyDescent="0.25">
      <c r="A31" s="29" t="s">
        <v>1752</v>
      </c>
      <c r="B31" s="29" t="s">
        <v>1753</v>
      </c>
      <c r="C31" s="30"/>
      <c r="D31" s="31">
        <v>45509</v>
      </c>
      <c r="E31" s="31">
        <v>46081</v>
      </c>
    </row>
    <row r="32" spans="1:5" x14ac:dyDescent="0.25">
      <c r="A32" s="29" t="s">
        <v>1748</v>
      </c>
      <c r="B32" s="29" t="s">
        <v>1749</v>
      </c>
      <c r="C32" s="30"/>
      <c r="D32" s="31">
        <v>45509</v>
      </c>
      <c r="E32" s="31">
        <v>46081</v>
      </c>
    </row>
    <row r="33" spans="1:5" x14ac:dyDescent="0.25">
      <c r="A33" s="29" t="s">
        <v>1739</v>
      </c>
      <c r="B33" s="29" t="s">
        <v>1740</v>
      </c>
      <c r="C33" s="30"/>
      <c r="D33" s="31">
        <v>45509</v>
      </c>
      <c r="E33" s="31">
        <v>46081</v>
      </c>
    </row>
    <row r="34" spans="1:5" x14ac:dyDescent="0.25">
      <c r="A34" s="29" t="s">
        <v>1750</v>
      </c>
      <c r="B34" s="29" t="s">
        <v>1751</v>
      </c>
      <c r="C34" s="30"/>
      <c r="D34" s="31">
        <v>45509</v>
      </c>
      <c r="E34" s="31">
        <v>46081</v>
      </c>
    </row>
    <row r="35" spans="1:5" x14ac:dyDescent="0.25">
      <c r="A35" s="29" t="s">
        <v>1741</v>
      </c>
      <c r="B35" s="29" t="s">
        <v>1742</v>
      </c>
      <c r="C35" s="30"/>
      <c r="D35" s="31">
        <v>45509</v>
      </c>
      <c r="E35" s="31">
        <v>46081</v>
      </c>
    </row>
    <row r="36" spans="1:5" x14ac:dyDescent="0.25">
      <c r="A36" s="29"/>
      <c r="B36" s="29"/>
      <c r="C36" s="30"/>
      <c r="D36" s="31"/>
      <c r="E36" s="31"/>
    </row>
    <row r="37" spans="1:5" x14ac:dyDescent="0.25">
      <c r="A37" s="29"/>
      <c r="B37" s="29"/>
      <c r="C37" s="30"/>
      <c r="D37" s="31"/>
      <c r="E37" s="31"/>
    </row>
    <row r="38" spans="1:5" x14ac:dyDescent="0.25">
      <c r="A38" s="29"/>
      <c r="B38" s="29"/>
      <c r="C38" s="30"/>
      <c r="D38" s="31"/>
      <c r="E38" s="31"/>
    </row>
    <row r="39" spans="1:5" x14ac:dyDescent="0.25">
      <c r="A39" s="28"/>
      <c r="B39" s="28"/>
      <c r="C39" s="28"/>
      <c r="D39" s="28"/>
      <c r="E39" s="28"/>
    </row>
    <row r="40" spans="1:5" x14ac:dyDescent="0.25">
      <c r="A40" s="28" t="s">
        <v>1756</v>
      </c>
      <c r="B40" s="28"/>
      <c r="C40" s="28"/>
      <c r="D40" s="28"/>
      <c r="E40" s="28"/>
    </row>
    <row r="41" spans="1:5" x14ac:dyDescent="0.25">
      <c r="A41" s="29" t="s">
        <v>1757</v>
      </c>
      <c r="B41" s="29" t="s">
        <v>1758</v>
      </c>
      <c r="C41" s="30"/>
      <c r="D41" s="28"/>
      <c r="E41" s="28"/>
    </row>
    <row r="42" spans="1:5" x14ac:dyDescent="0.25">
      <c r="A42" s="29" t="s">
        <v>1759</v>
      </c>
      <c r="B42" s="29" t="s">
        <v>1760</v>
      </c>
      <c r="C42" s="30"/>
      <c r="D42" s="28"/>
      <c r="E42" s="28"/>
    </row>
    <row r="43" spans="1:5" x14ac:dyDescent="0.25">
      <c r="A43" s="29" t="s">
        <v>1761</v>
      </c>
      <c r="B43" s="29" t="s">
        <v>1762</v>
      </c>
      <c r="C43" s="30"/>
      <c r="D43" s="28"/>
      <c r="E43" s="28"/>
    </row>
    <row r="44" spans="1:5" x14ac:dyDescent="0.25">
      <c r="A44" s="29" t="s">
        <v>1763</v>
      </c>
      <c r="B44" s="29" t="s">
        <v>1764</v>
      </c>
      <c r="C44" s="30"/>
      <c r="D44" s="28"/>
      <c r="E44" s="28"/>
    </row>
    <row r="45" spans="1:5" x14ac:dyDescent="0.25">
      <c r="A45" s="29" t="s">
        <v>1765</v>
      </c>
      <c r="B45" s="29" t="s">
        <v>1766</v>
      </c>
      <c r="C45" s="30"/>
      <c r="D45" s="28"/>
      <c r="E45" s="28"/>
    </row>
    <row r="46" spans="1:5" x14ac:dyDescent="0.25">
      <c r="A46" s="29" t="s">
        <v>1767</v>
      </c>
      <c r="B46" s="29" t="s">
        <v>1768</v>
      </c>
      <c r="C46" s="30"/>
      <c r="D46" s="28"/>
      <c r="E46" s="28"/>
    </row>
    <row r="47" spans="1:5" x14ac:dyDescent="0.25">
      <c r="A47" s="29" t="s">
        <v>1769</v>
      </c>
      <c r="B47" s="29" t="s">
        <v>1770</v>
      </c>
      <c r="C47" s="30"/>
      <c r="D47" s="31"/>
      <c r="E47" s="31"/>
    </row>
    <row r="48" spans="1:5" x14ac:dyDescent="0.25">
      <c r="A48" s="29" t="s">
        <v>1771</v>
      </c>
      <c r="B48" s="29" t="s">
        <v>1772</v>
      </c>
      <c r="C48" s="30"/>
      <c r="D48" s="31"/>
      <c r="E48" s="31"/>
    </row>
    <row r="49" spans="1:5" x14ac:dyDescent="0.25">
      <c r="A49" s="29" t="s">
        <v>1773</v>
      </c>
      <c r="B49" s="29" t="s">
        <v>1774</v>
      </c>
      <c r="C49" s="30"/>
      <c r="D49" s="31"/>
      <c r="E49" s="31"/>
    </row>
    <row r="50" spans="1:5" x14ac:dyDescent="0.25">
      <c r="A50" s="29" t="s">
        <v>1775</v>
      </c>
      <c r="B50" s="29" t="s">
        <v>1776</v>
      </c>
      <c r="C50" s="30"/>
      <c r="D50" s="31"/>
      <c r="E50" s="31"/>
    </row>
    <row r="51" spans="1:5" x14ac:dyDescent="0.25">
      <c r="A51" s="29" t="s">
        <v>1777</v>
      </c>
      <c r="B51" s="29" t="s">
        <v>1778</v>
      </c>
      <c r="C51" s="30"/>
      <c r="D51" s="31"/>
      <c r="E51" s="31"/>
    </row>
    <row r="52" spans="1:5" x14ac:dyDescent="0.25">
      <c r="A52" s="29" t="s">
        <v>1779</v>
      </c>
      <c r="B52" s="29" t="s">
        <v>1780</v>
      </c>
      <c r="C52" s="30"/>
      <c r="D52" s="31"/>
      <c r="E52" s="31"/>
    </row>
    <row r="53" spans="1:5" x14ac:dyDescent="0.25">
      <c r="A53" s="29" t="s">
        <v>1781</v>
      </c>
      <c r="B53" s="29" t="s">
        <v>1782</v>
      </c>
      <c r="C53" s="30"/>
      <c r="D53" s="31"/>
      <c r="E53" s="31"/>
    </row>
    <row r="54" spans="1:5" x14ac:dyDescent="0.25">
      <c r="A54" s="29" t="s">
        <v>1783</v>
      </c>
      <c r="B54" s="29" t="s">
        <v>1784</v>
      </c>
      <c r="C54" s="30"/>
      <c r="D54" s="31"/>
      <c r="E54" s="31"/>
    </row>
    <row r="55" spans="1:5" x14ac:dyDescent="0.25">
      <c r="A55" s="29" t="s">
        <v>1785</v>
      </c>
      <c r="B55" s="29" t="s">
        <v>1786</v>
      </c>
      <c r="C55" s="30"/>
      <c r="D55" s="31"/>
      <c r="E55" s="31"/>
    </row>
    <row r="56" spans="1:5" x14ac:dyDescent="0.25">
      <c r="A56" s="29" t="s">
        <v>1787</v>
      </c>
      <c r="B56" s="29" t="s">
        <v>1788</v>
      </c>
      <c r="C56" s="30"/>
      <c r="D56" s="31"/>
      <c r="E56" s="31"/>
    </row>
    <row r="57" spans="1:5" x14ac:dyDescent="0.25">
      <c r="A57" s="29" t="s">
        <v>1789</v>
      </c>
      <c r="B57" s="29" t="s">
        <v>1790</v>
      </c>
      <c r="C57" s="30"/>
      <c r="D57" s="31"/>
      <c r="E57" s="31"/>
    </row>
    <row r="58" spans="1:5" x14ac:dyDescent="0.25">
      <c r="A58" s="29" t="s">
        <v>1791</v>
      </c>
      <c r="B58" s="29" t="s">
        <v>1792</v>
      </c>
      <c r="C58" s="30"/>
      <c r="D58" s="31"/>
      <c r="E58" s="31"/>
    </row>
    <row r="59" spans="1:5" x14ac:dyDescent="0.25">
      <c r="A59" s="29" t="s">
        <v>1793</v>
      </c>
      <c r="B59" s="29" t="s">
        <v>1794</v>
      </c>
      <c r="C59" s="30"/>
      <c r="D59" s="31"/>
      <c r="E59" s="31"/>
    </row>
    <row r="60" spans="1:5" x14ac:dyDescent="0.25">
      <c r="A60" s="29" t="s">
        <v>1795</v>
      </c>
      <c r="B60" s="29" t="s">
        <v>1796</v>
      </c>
      <c r="C60" s="30"/>
      <c r="D60" s="31"/>
      <c r="E60" s="31"/>
    </row>
    <row r="61" spans="1:5" x14ac:dyDescent="0.25">
      <c r="A61" s="29" t="s">
        <v>1797</v>
      </c>
      <c r="B61" s="29" t="s">
        <v>1798</v>
      </c>
      <c r="C61" s="30"/>
      <c r="D61" s="31"/>
      <c r="E61" s="31"/>
    </row>
    <row r="62" spans="1:5" x14ac:dyDescent="0.25">
      <c r="A62" s="28"/>
      <c r="B62" s="28"/>
      <c r="C62" s="28"/>
      <c r="D62" s="28"/>
      <c r="E62" s="28"/>
    </row>
    <row r="67" spans="1:3" x14ac:dyDescent="0.25">
      <c r="A67" s="32" t="s">
        <v>1800</v>
      </c>
      <c r="B67" s="32" t="s">
        <v>30</v>
      </c>
    </row>
    <row r="68" spans="1:3" x14ac:dyDescent="0.25">
      <c r="A68" t="s">
        <v>1799</v>
      </c>
      <c r="B68" s="33">
        <v>0.18</v>
      </c>
      <c r="C68" t="s">
        <v>1805</v>
      </c>
    </row>
    <row r="69" spans="1:3" x14ac:dyDescent="0.25">
      <c r="A69" t="s">
        <v>1706</v>
      </c>
      <c r="B69" s="33">
        <v>0.37</v>
      </c>
      <c r="C69" t="s">
        <v>1705</v>
      </c>
    </row>
    <row r="70" spans="1:3" x14ac:dyDescent="0.25">
      <c r="A70" t="s">
        <v>1708</v>
      </c>
      <c r="B70" s="33">
        <v>0.25</v>
      </c>
      <c r="C70" t="s">
        <v>1707</v>
      </c>
    </row>
    <row r="71" spans="1:3" x14ac:dyDescent="0.25">
      <c r="A71" t="s">
        <v>1710</v>
      </c>
      <c r="B71" s="33">
        <v>0.12</v>
      </c>
      <c r="C71" t="s">
        <v>1709</v>
      </c>
    </row>
    <row r="72" spans="1:3" x14ac:dyDescent="0.25">
      <c r="A72" t="s">
        <v>1712</v>
      </c>
      <c r="B72" s="33">
        <v>0.13</v>
      </c>
      <c r="C72" t="s">
        <v>1711</v>
      </c>
    </row>
    <row r="73" spans="1:3" x14ac:dyDescent="0.25">
      <c r="A73" t="s">
        <v>1714</v>
      </c>
      <c r="B73" s="33">
        <v>0.13</v>
      </c>
      <c r="C73" t="s">
        <v>1713</v>
      </c>
    </row>
    <row r="74" spans="1:3" x14ac:dyDescent="0.25">
      <c r="A74" t="s">
        <v>1716</v>
      </c>
      <c r="B74" s="33">
        <v>0.18</v>
      </c>
      <c r="C74" t="s">
        <v>1715</v>
      </c>
    </row>
    <row r="75" spans="1:3" x14ac:dyDescent="0.25">
      <c r="A75" t="s">
        <v>1718</v>
      </c>
      <c r="B75" s="33">
        <v>0.26</v>
      </c>
      <c r="C75" t="s">
        <v>1717</v>
      </c>
    </row>
    <row r="76" spans="1:3" x14ac:dyDescent="0.25">
      <c r="A76" t="s">
        <v>1762</v>
      </c>
      <c r="B76" s="33">
        <v>0.13</v>
      </c>
      <c r="C76" t="s">
        <v>1761</v>
      </c>
    </row>
    <row r="77" spans="1:3" x14ac:dyDescent="0.25">
      <c r="A77" t="s">
        <v>1720</v>
      </c>
      <c r="B77" s="33">
        <v>0.13</v>
      </c>
      <c r="C77" t="s">
        <v>1719</v>
      </c>
    </row>
    <row r="78" spans="1:3" x14ac:dyDescent="0.25">
      <c r="A78" t="s">
        <v>1792</v>
      </c>
      <c r="B78" s="33">
        <v>0.18</v>
      </c>
      <c r="C78" t="s">
        <v>1791</v>
      </c>
    </row>
    <row r="79" spans="1:3" x14ac:dyDescent="0.25">
      <c r="A79" t="s">
        <v>1726</v>
      </c>
      <c r="B79" s="33">
        <v>0.1</v>
      </c>
      <c r="C79" t="s">
        <v>1725</v>
      </c>
    </row>
    <row r="80" spans="1:3" x14ac:dyDescent="0.25">
      <c r="A80" t="s">
        <v>1728</v>
      </c>
      <c r="B80" s="33">
        <v>0.37</v>
      </c>
      <c r="C80" t="s">
        <v>1727</v>
      </c>
    </row>
    <row r="81" spans="1:3" x14ac:dyDescent="0.25">
      <c r="A81" t="s">
        <v>1730</v>
      </c>
      <c r="B81" s="33">
        <v>0.18</v>
      </c>
      <c r="C81" t="s">
        <v>1729</v>
      </c>
    </row>
    <row r="82" spans="1:3" x14ac:dyDescent="0.25">
      <c r="A82" t="s">
        <v>1738</v>
      </c>
      <c r="B82" s="33">
        <v>0.15</v>
      </c>
      <c r="C82" t="s">
        <v>1737</v>
      </c>
    </row>
    <row r="83" spans="1:3" x14ac:dyDescent="0.25">
      <c r="A83" s="34" t="s">
        <v>1745</v>
      </c>
      <c r="B83" s="35">
        <v>0.14000000000000001</v>
      </c>
      <c r="C83" t="s">
        <v>1744</v>
      </c>
    </row>
    <row r="84" spans="1:3" x14ac:dyDescent="0.25">
      <c r="A84" s="34"/>
      <c r="B84" s="35">
        <v>0.15</v>
      </c>
      <c r="C84">
        <v>0</v>
      </c>
    </row>
    <row r="85" spans="1:3" x14ac:dyDescent="0.25">
      <c r="A85" s="34"/>
      <c r="B85" s="35">
        <v>0.16</v>
      </c>
      <c r="C85">
        <v>0</v>
      </c>
    </row>
    <row r="86" spans="1:3" x14ac:dyDescent="0.25">
      <c r="A86" s="34"/>
      <c r="B86" s="35">
        <v>0.17</v>
      </c>
      <c r="C86">
        <v>0</v>
      </c>
    </row>
    <row r="87" spans="1:3" x14ac:dyDescent="0.25">
      <c r="A87" s="34"/>
      <c r="B87" s="35">
        <v>0.18</v>
      </c>
      <c r="C87">
        <v>0</v>
      </c>
    </row>
    <row r="88" spans="1:3" x14ac:dyDescent="0.25">
      <c r="A88" s="34"/>
      <c r="B88" s="35">
        <v>0.27</v>
      </c>
      <c r="C88">
        <v>0</v>
      </c>
    </row>
    <row r="89" spans="1:3" x14ac:dyDescent="0.25">
      <c r="A89" s="34"/>
      <c r="B89" s="35">
        <v>0.28000000000000003</v>
      </c>
      <c r="C89">
        <v>0</v>
      </c>
    </row>
    <row r="90" spans="1:3" x14ac:dyDescent="0.25">
      <c r="A90" s="34"/>
      <c r="B90" s="35">
        <v>0.37</v>
      </c>
      <c r="C90">
        <v>0</v>
      </c>
    </row>
    <row r="91" spans="1:3" x14ac:dyDescent="0.25">
      <c r="A91" s="34" t="s">
        <v>1722</v>
      </c>
      <c r="B91" s="35">
        <v>0.17</v>
      </c>
      <c r="C91" t="s">
        <v>1721</v>
      </c>
    </row>
    <row r="92" spans="1:3" x14ac:dyDescent="0.25">
      <c r="A92" s="34"/>
      <c r="B92" s="35">
        <v>0.18</v>
      </c>
      <c r="C92">
        <v>0</v>
      </c>
    </row>
    <row r="93" spans="1:3" x14ac:dyDescent="0.25">
      <c r="A93" s="34"/>
      <c r="B93" s="35">
        <v>0.19</v>
      </c>
      <c r="C93">
        <v>0</v>
      </c>
    </row>
    <row r="94" spans="1:3" x14ac:dyDescent="0.25">
      <c r="A94" s="34" t="s">
        <v>1747</v>
      </c>
      <c r="B94" s="35">
        <v>0.15</v>
      </c>
      <c r="C94" t="s">
        <v>1746</v>
      </c>
    </row>
    <row r="95" spans="1:3" x14ac:dyDescent="0.25">
      <c r="A95" s="34"/>
      <c r="B95" s="35">
        <v>0.16</v>
      </c>
      <c r="C95">
        <v>0</v>
      </c>
    </row>
    <row r="96" spans="1:3" x14ac:dyDescent="0.25">
      <c r="A96" s="34"/>
      <c r="B96" s="35">
        <v>0.17</v>
      </c>
      <c r="C96">
        <v>0</v>
      </c>
    </row>
    <row r="97" spans="1:3" x14ac:dyDescent="0.25">
      <c r="A97" s="34"/>
      <c r="B97" s="35">
        <v>0.18</v>
      </c>
      <c r="C97">
        <v>0</v>
      </c>
    </row>
    <row r="98" spans="1:3" x14ac:dyDescent="0.25">
      <c r="A98" s="34"/>
      <c r="B98" s="35">
        <v>0.19</v>
      </c>
      <c r="C98">
        <v>0</v>
      </c>
    </row>
    <row r="99" spans="1:3" x14ac:dyDescent="0.25">
      <c r="A99" s="34"/>
      <c r="B99" s="35">
        <v>0.37</v>
      </c>
      <c r="C99">
        <v>0</v>
      </c>
    </row>
    <row r="100" spans="1:3" x14ac:dyDescent="0.25">
      <c r="A100" s="34" t="s">
        <v>1724</v>
      </c>
      <c r="B100" s="35">
        <v>0.17</v>
      </c>
      <c r="C100" t="s">
        <v>1723</v>
      </c>
    </row>
    <row r="101" spans="1:3" x14ac:dyDescent="0.25">
      <c r="A101" s="34"/>
      <c r="B101" s="35">
        <v>0.18</v>
      </c>
      <c r="C101">
        <v>0</v>
      </c>
    </row>
    <row r="102" spans="1:3" x14ac:dyDescent="0.25">
      <c r="A102" s="34" t="s">
        <v>1755</v>
      </c>
      <c r="B102" s="35">
        <v>0.17</v>
      </c>
      <c r="C102" t="s">
        <v>1754</v>
      </c>
    </row>
    <row r="103" spans="1:3" x14ac:dyDescent="0.25">
      <c r="A103" s="34"/>
      <c r="B103" s="35">
        <v>0.18</v>
      </c>
      <c r="C103">
        <v>0</v>
      </c>
    </row>
    <row r="104" spans="1:3" x14ac:dyDescent="0.25">
      <c r="A104" s="34"/>
      <c r="B104" s="35">
        <v>0.19</v>
      </c>
      <c r="C104">
        <v>0</v>
      </c>
    </row>
    <row r="105" spans="1:3" x14ac:dyDescent="0.25">
      <c r="A105" s="34"/>
      <c r="B105" s="35">
        <v>0.37</v>
      </c>
      <c r="C105">
        <v>0</v>
      </c>
    </row>
    <row r="106" spans="1:3" x14ac:dyDescent="0.25">
      <c r="A106" s="34" t="s">
        <v>1732</v>
      </c>
      <c r="B106" s="35">
        <v>0.1</v>
      </c>
      <c r="C106" t="s">
        <v>1731</v>
      </c>
    </row>
    <row r="107" spans="1:3" x14ac:dyDescent="0.25">
      <c r="A107" s="34"/>
      <c r="B107" s="35">
        <v>0.13</v>
      </c>
      <c r="C107">
        <v>0</v>
      </c>
    </row>
    <row r="108" spans="1:3" x14ac:dyDescent="0.25">
      <c r="A108" s="34"/>
      <c r="B108" s="35">
        <v>0.16</v>
      </c>
      <c r="C108">
        <v>0</v>
      </c>
    </row>
    <row r="109" spans="1:3" x14ac:dyDescent="0.25">
      <c r="A109" s="34"/>
      <c r="B109" s="35">
        <v>0.37</v>
      </c>
      <c r="C109">
        <v>0</v>
      </c>
    </row>
    <row r="110" spans="1:3" x14ac:dyDescent="0.25">
      <c r="A110" s="34" t="s">
        <v>1734</v>
      </c>
      <c r="B110" s="35">
        <v>0.13</v>
      </c>
      <c r="C110" t="s">
        <v>1733</v>
      </c>
    </row>
    <row r="111" spans="1:3" x14ac:dyDescent="0.25">
      <c r="A111" s="34"/>
      <c r="B111" s="35">
        <v>0.18</v>
      </c>
      <c r="C111">
        <v>0</v>
      </c>
    </row>
    <row r="112" spans="1:3" x14ac:dyDescent="0.25">
      <c r="A112" s="34" t="s">
        <v>1736</v>
      </c>
      <c r="B112" s="35">
        <v>0.13</v>
      </c>
      <c r="C112" t="s">
        <v>1735</v>
      </c>
    </row>
    <row r="113" spans="1:3" x14ac:dyDescent="0.25">
      <c r="A113" s="34"/>
      <c r="B113" s="35">
        <v>0.15</v>
      </c>
      <c r="C113">
        <v>0</v>
      </c>
    </row>
    <row r="114" spans="1:3" x14ac:dyDescent="0.25">
      <c r="A114" s="34" t="s">
        <v>1753</v>
      </c>
      <c r="B114" s="35">
        <v>0.15</v>
      </c>
      <c r="C114" t="s">
        <v>1752</v>
      </c>
    </row>
    <row r="115" spans="1:3" x14ac:dyDescent="0.25">
      <c r="A115" s="34"/>
      <c r="B115" s="35">
        <v>0.27</v>
      </c>
      <c r="C115">
        <v>0</v>
      </c>
    </row>
    <row r="116" spans="1:3" x14ac:dyDescent="0.25">
      <c r="A116" s="34"/>
      <c r="B116" s="35">
        <v>0.28000000000000003</v>
      </c>
      <c r="C116">
        <v>0</v>
      </c>
    </row>
    <row r="117" spans="1:3" x14ac:dyDescent="0.25">
      <c r="A117" s="34"/>
      <c r="B117" s="35">
        <v>0.37</v>
      </c>
      <c r="C117">
        <v>0</v>
      </c>
    </row>
    <row r="118" spans="1:3" x14ac:dyDescent="0.25">
      <c r="A118" s="34" t="s">
        <v>1749</v>
      </c>
      <c r="B118" s="35">
        <v>0.15</v>
      </c>
      <c r="C118" t="s">
        <v>1748</v>
      </c>
    </row>
    <row r="119" spans="1:3" x14ac:dyDescent="0.25">
      <c r="A119" s="34"/>
      <c r="B119" s="35">
        <v>0.17</v>
      </c>
      <c r="C119">
        <v>0</v>
      </c>
    </row>
    <row r="120" spans="1:3" x14ac:dyDescent="0.25">
      <c r="A120" s="34"/>
      <c r="B120" s="35">
        <v>0.18</v>
      </c>
      <c r="C120">
        <v>0</v>
      </c>
    </row>
    <row r="121" spans="1:3" x14ac:dyDescent="0.25">
      <c r="A121" s="34"/>
      <c r="B121" s="35">
        <v>0.19</v>
      </c>
      <c r="C121">
        <v>0</v>
      </c>
    </row>
    <row r="122" spans="1:3" x14ac:dyDescent="0.25">
      <c r="A122" s="34"/>
      <c r="B122" s="35">
        <v>0.24</v>
      </c>
      <c r="C122">
        <v>0</v>
      </c>
    </row>
    <row r="123" spans="1:3" x14ac:dyDescent="0.25">
      <c r="A123" s="34"/>
      <c r="B123" s="35">
        <v>0.37</v>
      </c>
      <c r="C123">
        <v>0</v>
      </c>
    </row>
    <row r="124" spans="1:3" x14ac:dyDescent="0.25">
      <c r="A124" s="34" t="s">
        <v>1740</v>
      </c>
      <c r="B124" s="35">
        <v>0.18</v>
      </c>
      <c r="C124" t="s">
        <v>1739</v>
      </c>
    </row>
    <row r="125" spans="1:3" x14ac:dyDescent="0.25">
      <c r="A125" s="34" t="s">
        <v>1751</v>
      </c>
      <c r="B125" s="35">
        <v>0.15</v>
      </c>
      <c r="C125" t="s">
        <v>1750</v>
      </c>
    </row>
    <row r="126" spans="1:3" x14ac:dyDescent="0.25">
      <c r="A126" s="36"/>
      <c r="B126" s="37">
        <v>0.18</v>
      </c>
      <c r="C126">
        <v>0</v>
      </c>
    </row>
    <row r="127" spans="1:3" x14ac:dyDescent="0.25">
      <c r="A127" s="36"/>
      <c r="B127" s="37">
        <v>0.27</v>
      </c>
      <c r="C127">
        <v>0</v>
      </c>
    </row>
    <row r="128" spans="1:3" x14ac:dyDescent="0.25">
      <c r="A128" s="36"/>
      <c r="B128" s="37">
        <v>0.28000000000000003</v>
      </c>
      <c r="C128">
        <v>0</v>
      </c>
    </row>
    <row r="129" spans="1:3" x14ac:dyDescent="0.25">
      <c r="A129" s="36"/>
      <c r="B129" s="37">
        <v>0.37</v>
      </c>
      <c r="C129">
        <v>0</v>
      </c>
    </row>
    <row r="130" spans="1:3" x14ac:dyDescent="0.25">
      <c r="A130" s="36" t="s">
        <v>1742</v>
      </c>
      <c r="B130" s="37">
        <v>0.1</v>
      </c>
      <c r="C130" t="s">
        <v>1741</v>
      </c>
    </row>
    <row r="131" spans="1:3" x14ac:dyDescent="0.25">
      <c r="A131" s="36"/>
      <c r="B131" s="37">
        <v>0.13</v>
      </c>
      <c r="C131">
        <v>0</v>
      </c>
    </row>
    <row r="132" spans="1:3" x14ac:dyDescent="0.25">
      <c r="A132" s="36"/>
      <c r="B132" s="37">
        <v>0.74</v>
      </c>
      <c r="C132">
        <v>0</v>
      </c>
    </row>
    <row r="133" spans="1:3" x14ac:dyDescent="0.25">
      <c r="A133" t="s">
        <v>1798</v>
      </c>
      <c r="B133" s="33">
        <v>0.1</v>
      </c>
      <c r="C133" t="s">
        <v>1797</v>
      </c>
    </row>
    <row r="134" spans="1:3" x14ac:dyDescent="0.25">
      <c r="A134" t="s">
        <v>1801</v>
      </c>
      <c r="B134" s="33">
        <v>0.18</v>
      </c>
      <c r="C134" t="e">
        <v>#N/A</v>
      </c>
    </row>
    <row r="135" spans="1:3" x14ac:dyDescent="0.25">
      <c r="B135" s="33">
        <v>0.26</v>
      </c>
      <c r="C135">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F5BAF40FC0CE444990A03C122F835B0" ma:contentTypeVersion="6" ma:contentTypeDescription="Create a new document." ma:contentTypeScope="" ma:versionID="14dd520e4f831605c32b3efed86028a5">
  <xsd:schema xmlns:xsd="http://www.w3.org/2001/XMLSchema" xmlns:xs="http://www.w3.org/2001/XMLSchema" xmlns:p="http://schemas.microsoft.com/office/2006/metadata/properties" xmlns:ns2="cbfdc8c7-22c4-4a4c-9b6e-847c2f05f28c" xmlns:ns3="c0815ce3-35da-472c-8a09-073f38ceff3a" targetNamespace="http://schemas.microsoft.com/office/2006/metadata/properties" ma:root="true" ma:fieldsID="040ca443ad3c9dea66fbd99eedbf7308" ns2:_="" ns3:_="">
    <xsd:import namespace="cbfdc8c7-22c4-4a4c-9b6e-847c2f05f28c"/>
    <xsd:import namespace="c0815ce3-35da-472c-8a09-073f38ceff3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fdc8c7-22c4-4a4c-9b6e-847c2f05f2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815ce3-35da-472c-8a09-073f38ceff3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3F8A69-CE03-452D-94EC-CBEF0B6452E9}">
  <ds:schemaRefs>
    <ds:schemaRef ds:uri="c0815ce3-35da-472c-8a09-073f38ceff3a"/>
    <ds:schemaRef ds:uri="http://schemas.microsoft.com/office/2006/documentManagement/types"/>
    <ds:schemaRef ds:uri="http://www.w3.org/XML/1998/namespace"/>
    <ds:schemaRef ds:uri="cbfdc8c7-22c4-4a4c-9b6e-847c2f05f28c"/>
    <ds:schemaRef ds:uri="http://purl.org/dc/elements/1.1/"/>
    <ds:schemaRef ds:uri="http://purl.org/dc/terms/"/>
    <ds:schemaRef ds:uri="http://schemas.microsoft.com/office/infopath/2007/PartnerControls"/>
    <ds:schemaRef ds:uri="http://schemas.microsoft.com/office/2006/metadata/properti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1CB36103-A2EA-4B48-81DE-1BADC40E92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fdc8c7-22c4-4a4c-9b6e-847c2f05f28c"/>
    <ds:schemaRef ds:uri="c0815ce3-35da-472c-8a09-073f38ceff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7AF929-4F28-4245-963D-A98D31DBC7C6}">
  <ds:schemaRefs>
    <ds:schemaRef ds:uri="http://schemas.microsoft.com/sharepoint/v3/contenttype/forms"/>
  </ds:schemaRefs>
</ds:datastoreItem>
</file>

<file path=docMetadata/LabelInfo.xml><?xml version="1.0" encoding="utf-8"?>
<clbl:labelList xmlns:clbl="http://schemas.microsoft.com/office/2020/mipLabelMetadata">
  <clbl:label id="{4e9dbbfb-394a-4583-8810-53f81f819e3b}" enabled="0" method="" siteId="{4e9dbbfb-394a-4583-8810-53f81f819e3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Fully Automated AED</vt:lpstr>
      <vt:lpstr>Semi Automated AED</vt:lpstr>
      <vt:lpstr>ALS Monitor Defibrillator</vt:lpstr>
      <vt:lpstr>AED Accessories</vt:lpstr>
      <vt:lpstr>Value-Add</vt:lpstr>
      <vt:lpstr>Complete List</vt:lpstr>
      <vt:lpstr>major codes</vt:lpstr>
      <vt:lpstr>'Fully Automated AED'!_Hlk98518766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Birk, Melinda S (DOA)</dc:creator>
  <cp:keywords/>
  <dc:description/>
  <cp:lastModifiedBy>Stiverson, Ken</cp:lastModifiedBy>
  <cp:revision/>
  <dcterms:created xsi:type="dcterms:W3CDTF">2018-11-20T23:00:08Z</dcterms:created>
  <dcterms:modified xsi:type="dcterms:W3CDTF">2025-10-02T18:02:54Z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0x0101002F5BAF40FC0CE444990A03C122F835B0</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