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G:\Shared drives\_SPCO\State Price Agreement Team\Price Agreements\Active Categories\Body Armor\25-30\2026\Price\Safariland\"/>
    </mc:Choice>
  </mc:AlternateContent>
  <xr:revisionPtr revIDLastSave="0" documentId="13_ncr:1_{33751133-01DF-479D-AD5E-66AFBD573F45}" xr6:coauthVersionLast="36" xr6:coauthVersionMax="47" xr10:uidLastSave="{00000000-0000-0000-0000-000000000000}"/>
  <bookViews>
    <workbookView xWindow="0" yWindow="0" windowWidth="28800" windowHeight="12105" xr2:uid="{00000000-000D-0000-FFFF-FFFF00000000}"/>
  </bookViews>
  <sheets>
    <sheet name="Market Basket 0101.06" sheetId="2" r:id="rId1"/>
    <sheet name="Non-MB Helmets &amp; Shields" sheetId="3" r:id="rId2"/>
    <sheet name="Non-Market Basket" sheetId="7" r:id="rId3"/>
    <sheet name="Market Basket 0101.07" sheetId="1" r:id="rId4"/>
    <sheet name="MB ASTM Helmets &amp; Shields" sheetId="5" r:id="rId5"/>
  </sheets>
  <definedNames>
    <definedName name="_xlnm._FilterDatabase" localSheetId="0" hidden="1">'Market Basket 0101.06'!$B$3:$M$126</definedName>
    <definedName name="_xlnm._FilterDatabase" localSheetId="2" hidden="1">'Non-Market Basket'!$B$4:$I$668</definedName>
    <definedName name="_xlnm._FilterDatabase" localSheetId="1" hidden="1">'Non-MB Helmets &amp; Shields'!$B$5:$I$5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5" i="7" l="1"/>
  <c r="H455" i="7"/>
  <c r="H454" i="7"/>
  <c r="I454" i="7" s="1"/>
  <c r="H453" i="7"/>
  <c r="I453" i="7" s="1"/>
  <c r="H452" i="7"/>
  <c r="I452" i="7" s="1"/>
  <c r="H451" i="7"/>
  <c r="I451" i="7" s="1"/>
  <c r="H450" i="7"/>
  <c r="I450" i="7" s="1"/>
  <c r="H372" i="7"/>
  <c r="I372" i="7" s="1"/>
  <c r="H371" i="7"/>
  <c r="I371" i="7" s="1"/>
  <c r="H208" i="7"/>
  <c r="I208" i="7" s="1"/>
  <c r="H207" i="7"/>
  <c r="I207" i="7" s="1"/>
  <c r="H206" i="7"/>
  <c r="I206" i="7" s="1"/>
  <c r="H205" i="7"/>
  <c r="I205" i="7" s="1"/>
  <c r="H204" i="7"/>
  <c r="I204" i="7" s="1"/>
  <c r="H203" i="7"/>
  <c r="I203" i="7" s="1"/>
  <c r="H202" i="7"/>
  <c r="I202" i="7" s="1"/>
  <c r="H201" i="7"/>
  <c r="I201" i="7" s="1"/>
  <c r="H200" i="7"/>
  <c r="I200" i="7" s="1"/>
  <c r="H199" i="7"/>
  <c r="I199" i="7" s="1"/>
  <c r="H112" i="7"/>
  <c r="I112" i="7" s="1"/>
  <c r="H111" i="7"/>
  <c r="I111" i="7" s="1"/>
  <c r="H110" i="7"/>
  <c r="I110" i="7" s="1"/>
  <c r="H235" i="3"/>
  <c r="I235" i="3" s="1"/>
  <c r="H118" i="3"/>
  <c r="H117" i="3"/>
  <c r="H116" i="3"/>
  <c r="L55" i="2"/>
  <c r="L54" i="2"/>
  <c r="H161" i="3" l="1"/>
  <c r="H160" i="3"/>
  <c r="H159" i="3"/>
  <c r="H158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01" i="3"/>
  <c r="H102" i="3"/>
  <c r="H103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67" i="3"/>
  <c r="H72" i="3"/>
  <c r="H73" i="3"/>
  <c r="H74" i="3"/>
  <c r="H75" i="3"/>
  <c r="H76" i="3"/>
  <c r="H77" i="3"/>
  <c r="H80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79" i="3"/>
  <c r="H78" i="3"/>
  <c r="H71" i="3"/>
  <c r="H70" i="3"/>
  <c r="H69" i="3"/>
  <c r="H68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330" i="3" l="1"/>
  <c r="H329" i="3"/>
  <c r="H328" i="3"/>
  <c r="H327" i="3"/>
  <c r="H326" i="3"/>
  <c r="H325" i="3"/>
  <c r="H324" i="3"/>
  <c r="H323" i="3"/>
  <c r="H322" i="3"/>
  <c r="H321" i="3"/>
  <c r="H320" i="3"/>
  <c r="H319" i="3"/>
  <c r="H318" i="3"/>
  <c r="H317" i="3"/>
  <c r="H316" i="3"/>
  <c r="H315" i="3"/>
  <c r="H312" i="3"/>
  <c r="H311" i="3"/>
  <c r="H310" i="3"/>
  <c r="H309" i="3"/>
  <c r="H308" i="3"/>
  <c r="H307" i="3"/>
  <c r="I307" i="3" s="1"/>
  <c r="H306" i="3"/>
  <c r="I306" i="3" s="1"/>
  <c r="H305" i="3"/>
  <c r="I305" i="3" s="1"/>
  <c r="H304" i="3"/>
  <c r="I304" i="3" s="1"/>
  <c r="H303" i="3"/>
  <c r="I303" i="3" s="1"/>
  <c r="H302" i="3"/>
  <c r="H301" i="3"/>
  <c r="H300" i="3"/>
  <c r="I300" i="3" s="1"/>
  <c r="H299" i="3"/>
  <c r="I299" i="3" s="1"/>
  <c r="H298" i="3"/>
  <c r="I298" i="3" s="1"/>
  <c r="H297" i="3"/>
  <c r="H296" i="3"/>
  <c r="H295" i="3"/>
  <c r="H294" i="3"/>
  <c r="H293" i="3"/>
  <c r="I293" i="3" s="1"/>
  <c r="H292" i="3"/>
  <c r="I292" i="3" s="1"/>
  <c r="H291" i="3"/>
  <c r="I291" i="3" s="1"/>
  <c r="H290" i="3"/>
  <c r="I290" i="3" s="1"/>
  <c r="H289" i="3"/>
  <c r="H288" i="3"/>
  <c r="H287" i="3"/>
  <c r="I287" i="3" s="1"/>
  <c r="H286" i="3"/>
  <c r="H285" i="3"/>
  <c r="I285" i="3" s="1"/>
  <c r="H284" i="3"/>
  <c r="I284" i="3" s="1"/>
  <c r="H283" i="3"/>
  <c r="H282" i="3"/>
  <c r="I282" i="3" s="1"/>
  <c r="H281" i="3"/>
  <c r="H280" i="3"/>
  <c r="H279" i="3"/>
  <c r="I279" i="3" s="1"/>
  <c r="H278" i="3"/>
  <c r="I278" i="3" s="1"/>
  <c r="H277" i="3"/>
  <c r="H276" i="3"/>
  <c r="H275" i="3"/>
  <c r="I275" i="3" s="1"/>
  <c r="H274" i="3"/>
  <c r="I274" i="3" s="1"/>
  <c r="H273" i="3"/>
  <c r="H272" i="3"/>
  <c r="I272" i="3" s="1"/>
  <c r="H271" i="3"/>
  <c r="I271" i="3" s="1"/>
  <c r="H270" i="3"/>
  <c r="I270" i="3" s="1"/>
  <c r="H269" i="3"/>
  <c r="H268" i="3"/>
  <c r="H267" i="3"/>
  <c r="H266" i="3"/>
  <c r="I266" i="3" s="1"/>
  <c r="H265" i="3"/>
  <c r="H264" i="3"/>
  <c r="H263" i="3"/>
  <c r="I263" i="3" s="1"/>
  <c r="H262" i="3"/>
  <c r="H261" i="3"/>
  <c r="I261" i="3" s="1"/>
  <c r="H260" i="3"/>
  <c r="I260" i="3" s="1"/>
  <c r="H259" i="3"/>
  <c r="I259" i="3" s="1"/>
  <c r="H258" i="3"/>
  <c r="H257" i="3"/>
  <c r="H256" i="3"/>
  <c r="H255" i="3"/>
  <c r="H254" i="3"/>
  <c r="I254" i="3" s="1"/>
  <c r="H253" i="3"/>
  <c r="H252" i="3"/>
  <c r="H251" i="3"/>
  <c r="H250" i="3"/>
  <c r="I250" i="3" s="1"/>
  <c r="H249" i="3"/>
  <c r="I249" i="3" s="1"/>
  <c r="H248" i="3"/>
  <c r="I248" i="3" s="1"/>
  <c r="H247" i="3"/>
  <c r="H246" i="3"/>
  <c r="I246" i="3" s="1"/>
  <c r="H245" i="3"/>
  <c r="I245" i="3" s="1"/>
  <c r="H244" i="3"/>
  <c r="I244" i="3" s="1"/>
  <c r="H243" i="3"/>
  <c r="I243" i="3" s="1"/>
  <c r="H242" i="3"/>
  <c r="I242" i="3" s="1"/>
  <c r="H241" i="3"/>
  <c r="I241" i="3" s="1"/>
  <c r="H240" i="3"/>
  <c r="H239" i="3"/>
  <c r="H238" i="3"/>
  <c r="I238" i="3" s="1"/>
  <c r="H237" i="3"/>
  <c r="H236" i="3"/>
  <c r="H234" i="3"/>
  <c r="H233" i="3"/>
  <c r="H232" i="3"/>
  <c r="H231" i="3"/>
  <c r="H230" i="3"/>
  <c r="I230" i="3" s="1"/>
  <c r="H229" i="3"/>
  <c r="I229" i="3" s="1"/>
  <c r="H228" i="3"/>
  <c r="I228" i="3" s="1"/>
  <c r="H227" i="3"/>
  <c r="H226" i="3"/>
  <c r="H225" i="3"/>
  <c r="I225" i="3" s="1"/>
  <c r="H224" i="3"/>
  <c r="H223" i="3"/>
  <c r="I223" i="3" s="1"/>
  <c r="H222" i="3"/>
  <c r="I222" i="3" s="1"/>
  <c r="H221" i="3"/>
  <c r="I221" i="3" s="1"/>
  <c r="H220" i="3"/>
  <c r="I220" i="3" s="1"/>
  <c r="H219" i="3"/>
  <c r="I219" i="3" s="1"/>
  <c r="H218" i="3"/>
  <c r="I218" i="3" s="1"/>
  <c r="H217" i="3"/>
  <c r="I217" i="3" s="1"/>
  <c r="H216" i="3"/>
  <c r="I216" i="3" s="1"/>
  <c r="H215" i="3"/>
  <c r="I215" i="3" s="1"/>
  <c r="H214" i="3"/>
  <c r="I214" i="3" s="1"/>
  <c r="H213" i="3"/>
  <c r="I213" i="3" s="1"/>
  <c r="H212" i="3"/>
  <c r="I212" i="3" s="1"/>
  <c r="H211" i="3"/>
  <c r="I211" i="3" s="1"/>
  <c r="H210" i="3"/>
  <c r="I210" i="3" s="1"/>
  <c r="H209" i="3"/>
  <c r="I209" i="3" s="1"/>
  <c r="H208" i="3"/>
  <c r="I208" i="3" s="1"/>
  <c r="H207" i="3"/>
  <c r="I207" i="3" s="1"/>
  <c r="H206" i="3"/>
  <c r="I206" i="3" s="1"/>
  <c r="H205" i="3"/>
  <c r="H204" i="3"/>
  <c r="I204" i="3" s="1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L60" i="2"/>
  <c r="L61" i="2"/>
  <c r="L62" i="2"/>
  <c r="L63" i="2"/>
  <c r="L64" i="2"/>
  <c r="L65" i="2"/>
  <c r="L66" i="2"/>
  <c r="L67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10" i="2"/>
  <c r="I277" i="3" l="1"/>
  <c r="I234" i="3"/>
  <c r="I281" i="3"/>
  <c r="I239" i="3"/>
  <c r="I227" i="3"/>
  <c r="I297" i="3"/>
  <c r="I258" i="3"/>
  <c r="I312" i="3"/>
  <c r="I236" i="3"/>
  <c r="I273" i="3"/>
  <c r="I269" i="3"/>
  <c r="I289" i="3"/>
  <c r="I265" i="3"/>
  <c r="I256" i="3"/>
  <c r="I240" i="3"/>
  <c r="I226" i="3"/>
  <c r="I233" i="3"/>
  <c r="I237" i="3"/>
  <c r="I253" i="3"/>
  <c r="I257" i="3"/>
  <c r="I264" i="3"/>
  <c r="I268" i="3"/>
  <c r="I276" i="3"/>
  <c r="I280" i="3"/>
  <c r="I288" i="3"/>
  <c r="I296" i="3"/>
  <c r="I311" i="3"/>
  <c r="I232" i="3"/>
  <c r="I283" i="3"/>
  <c r="I295" i="3"/>
  <c r="I302" i="3"/>
  <c r="I202" i="3"/>
  <c r="I252" i="3"/>
  <c r="I205" i="3"/>
  <c r="I308" i="3"/>
  <c r="I310" i="3"/>
  <c r="I203" i="3"/>
  <c r="I224" i="3"/>
  <c r="I231" i="3"/>
  <c r="I247" i="3"/>
  <c r="I251" i="3"/>
  <c r="I255" i="3"/>
  <c r="I262" i="3"/>
  <c r="I286" i="3"/>
  <c r="I294" i="3"/>
  <c r="I301" i="3"/>
  <c r="I309" i="3"/>
  <c r="I267" i="3"/>
  <c r="H108" i="3"/>
  <c r="I108" i="3" s="1"/>
  <c r="H109" i="3"/>
  <c r="I109" i="3" s="1"/>
  <c r="H107" i="3"/>
  <c r="I107" i="3" s="1"/>
  <c r="H60" i="7"/>
  <c r="H61" i="7"/>
  <c r="H54" i="7"/>
  <c r="H52" i="7"/>
  <c r="H51" i="7"/>
  <c r="I167" i="7"/>
  <c r="I168" i="7"/>
  <c r="I169" i="7"/>
  <c r="I170" i="7"/>
  <c r="I171" i="7"/>
  <c r="I172" i="7"/>
  <c r="I173" i="7"/>
  <c r="I174" i="7"/>
  <c r="I175" i="7"/>
  <c r="I176" i="7"/>
  <c r="I177" i="7"/>
  <c r="I178" i="7"/>
  <c r="I179" i="7"/>
  <c r="I180" i="7"/>
  <c r="I181" i="7"/>
  <c r="I182" i="7"/>
  <c r="I183" i="7"/>
  <c r="I184" i="7"/>
  <c r="I185" i="7"/>
  <c r="I186" i="7"/>
  <c r="I187" i="7"/>
  <c r="I188" i="7"/>
  <c r="I189" i="7"/>
  <c r="I190" i="7"/>
  <c r="I191" i="7"/>
  <c r="I192" i="7"/>
  <c r="H250" i="7"/>
  <c r="I250" i="7" s="1"/>
  <c r="H249" i="7"/>
  <c r="I249" i="7" s="1"/>
  <c r="H315" i="7"/>
  <c r="I315" i="7" s="1"/>
  <c r="H314" i="7"/>
  <c r="I314" i="7" s="1"/>
  <c r="I254" i="7"/>
  <c r="I255" i="7"/>
  <c r="I256" i="7"/>
  <c r="I257" i="7"/>
  <c r="I258" i="7"/>
  <c r="I259" i="7"/>
  <c r="I260" i="7"/>
  <c r="I261" i="7"/>
  <c r="I262" i="7"/>
  <c r="I263" i="7"/>
  <c r="I264" i="7"/>
  <c r="I265" i="7"/>
  <c r="I266" i="7"/>
  <c r="I267" i="7"/>
  <c r="I268" i="7"/>
  <c r="I269" i="7"/>
  <c r="I270" i="7"/>
  <c r="I271" i="7"/>
  <c r="I272" i="7"/>
  <c r="I273" i="7"/>
  <c r="I274" i="7"/>
  <c r="I275" i="7"/>
  <c r="I276" i="7"/>
  <c r="I277" i="7"/>
  <c r="I278" i="7"/>
  <c r="I279" i="7"/>
  <c r="I280" i="7"/>
  <c r="I281" i="7"/>
  <c r="I282" i="7"/>
  <c r="I283" i="7"/>
  <c r="I284" i="7"/>
  <c r="I285" i="7"/>
  <c r="I286" i="7"/>
  <c r="I287" i="7"/>
  <c r="I288" i="7"/>
  <c r="I289" i="7"/>
  <c r="I290" i="7"/>
  <c r="I291" i="7"/>
  <c r="I292" i="7"/>
  <c r="I293" i="7"/>
  <c r="I294" i="7"/>
  <c r="I295" i="7"/>
  <c r="I296" i="7"/>
  <c r="I297" i="7"/>
  <c r="I298" i="7"/>
  <c r="I299" i="7"/>
  <c r="I300" i="7"/>
  <c r="I301" i="7"/>
  <c r="I302" i="7"/>
  <c r="I303" i="7"/>
  <c r="I304" i="7"/>
  <c r="I305" i="7"/>
  <c r="I143" i="7"/>
  <c r="I144" i="7"/>
  <c r="I145" i="7"/>
  <c r="I146" i="7"/>
  <c r="I147" i="7"/>
  <c r="I148" i="7"/>
  <c r="I149" i="7"/>
  <c r="I150" i="7"/>
  <c r="I151" i="7"/>
  <c r="I152" i="7"/>
  <c r="I153" i="7"/>
  <c r="I154" i="7"/>
  <c r="I155" i="7"/>
  <c r="I156" i="7"/>
  <c r="I161" i="7"/>
  <c r="I162" i="7"/>
  <c r="I137" i="7"/>
  <c r="I138" i="7"/>
  <c r="H98" i="7"/>
  <c r="I98" i="7" s="1"/>
  <c r="H99" i="7"/>
  <c r="I99" i="7" s="1"/>
  <c r="H100" i="7"/>
  <c r="I100" i="7" s="1"/>
  <c r="H101" i="7"/>
  <c r="I101" i="7" s="1"/>
  <c r="H102" i="7"/>
  <c r="I102" i="7" s="1"/>
  <c r="H103" i="7"/>
  <c r="I103" i="7" s="1"/>
  <c r="H104" i="7"/>
  <c r="I104" i="7" s="1"/>
  <c r="H105" i="7"/>
  <c r="I105" i="7" s="1"/>
  <c r="H106" i="7"/>
  <c r="I106" i="7" s="1"/>
  <c r="H107" i="7"/>
  <c r="I107" i="7" s="1"/>
  <c r="H108" i="7"/>
  <c r="I108" i="7" s="1"/>
  <c r="H109" i="7"/>
  <c r="I109" i="7" s="1"/>
  <c r="H481" i="7"/>
  <c r="I481" i="7" s="1"/>
  <c r="H482" i="7"/>
  <c r="I482" i="7" s="1"/>
  <c r="H483" i="7"/>
  <c r="I483" i="7" s="1"/>
  <c r="H484" i="7"/>
  <c r="I484" i="7" s="1"/>
  <c r="H485" i="7"/>
  <c r="I485" i="7" s="1"/>
  <c r="H457" i="7"/>
  <c r="I457" i="7" s="1"/>
  <c r="H456" i="7"/>
  <c r="I456" i="7" s="1"/>
  <c r="H355" i="7"/>
  <c r="I355" i="7" s="1"/>
  <c r="H240" i="7" l="1"/>
  <c r="I240" i="7" s="1"/>
  <c r="H239" i="7"/>
  <c r="I239" i="7" s="1"/>
  <c r="H226" i="7"/>
  <c r="I226" i="7" s="1"/>
  <c r="H225" i="7"/>
  <c r="I225" i="7" s="1"/>
  <c r="H211" i="7"/>
  <c r="I211" i="7" s="1"/>
  <c r="H212" i="7"/>
  <c r="H213" i="7"/>
  <c r="H214" i="7"/>
  <c r="H215" i="7"/>
  <c r="H216" i="7"/>
  <c r="H217" i="7"/>
  <c r="H218" i="7"/>
  <c r="H219" i="7"/>
  <c r="I219" i="7" s="1"/>
  <c r="H220" i="7"/>
  <c r="I220" i="7" s="1"/>
  <c r="H210" i="7"/>
  <c r="I210" i="7" s="1"/>
  <c r="H129" i="7"/>
  <c r="I129" i="7" s="1"/>
  <c r="H128" i="7"/>
  <c r="I128" i="7" s="1"/>
  <c r="H122" i="7"/>
  <c r="I122" i="7" s="1"/>
  <c r="H123" i="7"/>
  <c r="I123" i="7" s="1"/>
  <c r="H117" i="7"/>
  <c r="I117" i="7" s="1"/>
  <c r="H116" i="7"/>
  <c r="I116" i="7" s="1"/>
  <c r="H114" i="7"/>
  <c r="I114" i="7" s="1"/>
  <c r="H115" i="7"/>
  <c r="I115" i="7" s="1"/>
  <c r="H113" i="7"/>
  <c r="I113" i="7" s="1"/>
  <c r="H64" i="7"/>
  <c r="I64" i="7" s="1"/>
  <c r="H65" i="7"/>
  <c r="I65" i="7" s="1"/>
  <c r="H66" i="7"/>
  <c r="I66" i="7" s="1"/>
  <c r="H67" i="7"/>
  <c r="I67" i="7" s="1"/>
  <c r="H68" i="7"/>
  <c r="I68" i="7" s="1"/>
  <c r="H69" i="7"/>
  <c r="I69" i="7" s="1"/>
  <c r="H70" i="7"/>
  <c r="I70" i="7" s="1"/>
  <c r="H71" i="7"/>
  <c r="I71" i="7" s="1"/>
  <c r="H72" i="7"/>
  <c r="I72" i="7" s="1"/>
  <c r="H73" i="7"/>
  <c r="I73" i="7" s="1"/>
  <c r="H74" i="7"/>
  <c r="I74" i="7" s="1"/>
  <c r="H75" i="7"/>
  <c r="I75" i="7" s="1"/>
  <c r="H76" i="7"/>
  <c r="I76" i="7" s="1"/>
  <c r="H77" i="7"/>
  <c r="I77" i="7" s="1"/>
  <c r="H78" i="7"/>
  <c r="I78" i="7" s="1"/>
  <c r="H79" i="7"/>
  <c r="I79" i="7" s="1"/>
  <c r="H80" i="7"/>
  <c r="I80" i="7" s="1"/>
  <c r="H81" i="7"/>
  <c r="I81" i="7" s="1"/>
  <c r="H82" i="7"/>
  <c r="I82" i="7" s="1"/>
  <c r="H83" i="7"/>
  <c r="I83" i="7" s="1"/>
  <c r="H84" i="7"/>
  <c r="I84" i="7" s="1"/>
  <c r="H85" i="7"/>
  <c r="I85" i="7" s="1"/>
  <c r="H86" i="7"/>
  <c r="I86" i="7" s="1"/>
  <c r="H87" i="7"/>
  <c r="I87" i="7" s="1"/>
  <c r="H88" i="7"/>
  <c r="I88" i="7" s="1"/>
  <c r="H89" i="7"/>
  <c r="I89" i="7" s="1"/>
  <c r="H90" i="7"/>
  <c r="I90" i="7" s="1"/>
  <c r="H91" i="7"/>
  <c r="I91" i="7" s="1"/>
  <c r="H92" i="7"/>
  <c r="I92" i="7" s="1"/>
  <c r="H93" i="7"/>
  <c r="I93" i="7" s="1"/>
  <c r="H94" i="7"/>
  <c r="I94" i="7" s="1"/>
  <c r="H95" i="7"/>
  <c r="I95" i="7" s="1"/>
  <c r="H96" i="7"/>
  <c r="I96" i="7" s="1"/>
  <c r="H63" i="7"/>
  <c r="I63" i="7" s="1"/>
  <c r="H46" i="7"/>
  <c r="H47" i="7"/>
  <c r="H48" i="7"/>
  <c r="H49" i="7"/>
  <c r="H50" i="7"/>
  <c r="I50" i="7" s="1"/>
  <c r="I51" i="7"/>
  <c r="I52" i="7"/>
  <c r="H53" i="7"/>
  <c r="I53" i="7" s="1"/>
  <c r="I54" i="7"/>
  <c r="H55" i="7"/>
  <c r="H56" i="7"/>
  <c r="H57" i="7"/>
  <c r="H58" i="7"/>
  <c r="H59" i="7"/>
  <c r="I60" i="7"/>
  <c r="I61" i="7"/>
  <c r="H62" i="7"/>
  <c r="H45" i="7"/>
  <c r="H23" i="7"/>
  <c r="I23" i="7" s="1"/>
  <c r="H22" i="7"/>
  <c r="I22" i="7" s="1"/>
  <c r="H7" i="7"/>
  <c r="I7" i="7" s="1"/>
  <c r="H8" i="7"/>
  <c r="I8" i="7" s="1"/>
  <c r="H9" i="7"/>
  <c r="I9" i="7" s="1"/>
  <c r="H10" i="7"/>
  <c r="I10" i="7" s="1"/>
  <c r="H6" i="7"/>
  <c r="I6" i="7" s="1"/>
  <c r="H668" i="7"/>
  <c r="H667" i="7"/>
  <c r="H666" i="7"/>
  <c r="H665" i="7"/>
  <c r="H664" i="7"/>
  <c r="H663" i="7"/>
  <c r="H662" i="7"/>
  <c r="H661" i="7"/>
  <c r="H660" i="7"/>
  <c r="H659" i="7"/>
  <c r="H658" i="7"/>
  <c r="H657" i="7"/>
  <c r="H656" i="7"/>
  <c r="H655" i="7"/>
  <c r="H130" i="3"/>
  <c r="H129" i="3"/>
  <c r="H128" i="3"/>
  <c r="H127" i="3"/>
  <c r="H126" i="3"/>
  <c r="H125" i="3"/>
  <c r="H124" i="3"/>
  <c r="H123" i="3"/>
  <c r="H122" i="3"/>
  <c r="H121" i="3"/>
  <c r="H120" i="3"/>
  <c r="H119" i="3"/>
  <c r="I213" i="7" l="1"/>
  <c r="I58" i="7"/>
  <c r="I214" i="7"/>
  <c r="I56" i="7"/>
  <c r="I212" i="7"/>
  <c r="I55" i="7"/>
  <c r="I45" i="7"/>
  <c r="I46" i="7"/>
  <c r="I57" i="7"/>
  <c r="I218" i="7"/>
  <c r="I49" i="7"/>
  <c r="I217" i="7"/>
  <c r="I62" i="7"/>
  <c r="I59" i="7"/>
  <c r="I48" i="7"/>
  <c r="I216" i="7"/>
  <c r="I47" i="7"/>
  <c r="I215" i="7"/>
  <c r="L124" i="2"/>
  <c r="L123" i="2"/>
  <c r="L94" i="2"/>
  <c r="L95" i="2"/>
  <c r="L96" i="2"/>
  <c r="L97" i="2"/>
  <c r="L98" i="2"/>
  <c r="L93" i="2"/>
  <c r="L80" i="2"/>
  <c r="L79" i="2"/>
  <c r="L78" i="2"/>
  <c r="L77" i="2"/>
  <c r="L76" i="2"/>
  <c r="L75" i="2"/>
  <c r="L59" i="2"/>
  <c r="L58" i="2"/>
  <c r="L57" i="2"/>
  <c r="L56" i="2"/>
  <c r="L9" i="2"/>
  <c r="L8" i="2"/>
  <c r="L7" i="2"/>
  <c r="L6" i="2"/>
  <c r="L5" i="2"/>
  <c r="L4" i="2"/>
  <c r="H480" i="7" l="1"/>
  <c r="H479" i="7"/>
  <c r="H478" i="7"/>
  <c r="H477" i="7"/>
  <c r="H476" i="7"/>
  <c r="H474" i="7"/>
  <c r="H473" i="7"/>
  <c r="H472" i="7"/>
  <c r="H471" i="7"/>
  <c r="H470" i="7"/>
  <c r="H469" i="7"/>
  <c r="H468" i="7"/>
  <c r="H467" i="7"/>
  <c r="H466" i="7"/>
  <c r="H465" i="7"/>
  <c r="H464" i="7"/>
  <c r="H463" i="7"/>
  <c r="H462" i="7"/>
  <c r="H461" i="7"/>
  <c r="H460" i="7"/>
  <c r="H459" i="7"/>
  <c r="H458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I418" i="7"/>
  <c r="I417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H475" i="7"/>
  <c r="H401" i="7"/>
  <c r="H400" i="7"/>
  <c r="H399" i="7"/>
  <c r="H398" i="7"/>
  <c r="H397" i="7"/>
  <c r="H396" i="7"/>
  <c r="H395" i="7"/>
  <c r="H394" i="7"/>
  <c r="H393" i="7"/>
  <c r="H392" i="7"/>
  <c r="H391" i="7"/>
  <c r="H390" i="7"/>
  <c r="H389" i="7"/>
  <c r="H388" i="7"/>
  <c r="H387" i="7"/>
  <c r="H386" i="7"/>
  <c r="H385" i="7"/>
  <c r="H384" i="7"/>
  <c r="H383" i="7"/>
  <c r="H382" i="7"/>
  <c r="H381" i="7"/>
  <c r="H380" i="7"/>
  <c r="H379" i="7"/>
  <c r="H378" i="7"/>
  <c r="H377" i="7"/>
  <c r="H376" i="7"/>
  <c r="H375" i="7"/>
  <c r="H374" i="7"/>
  <c r="H373" i="7"/>
  <c r="H370" i="7"/>
  <c r="H369" i="7"/>
  <c r="H368" i="7"/>
  <c r="H367" i="7"/>
  <c r="H366" i="7"/>
  <c r="H365" i="7"/>
  <c r="H364" i="7"/>
  <c r="H363" i="7"/>
  <c r="H362" i="7"/>
  <c r="H361" i="7"/>
  <c r="H360" i="7"/>
  <c r="H359" i="7"/>
  <c r="H358" i="7"/>
  <c r="H357" i="7"/>
  <c r="H356" i="7"/>
  <c r="H354" i="7"/>
  <c r="H353" i="7"/>
  <c r="H352" i="7"/>
  <c r="H351" i="7"/>
  <c r="H350" i="7"/>
  <c r="H349" i="7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/>
  <c r="H327" i="7"/>
  <c r="H326" i="7"/>
  <c r="H325" i="7"/>
  <c r="H324" i="7"/>
  <c r="H323" i="7"/>
  <c r="H322" i="7"/>
  <c r="H321" i="7"/>
  <c r="H320" i="7"/>
  <c r="H319" i="7"/>
  <c r="H318" i="7"/>
  <c r="H317" i="7"/>
  <c r="H316" i="7"/>
  <c r="H313" i="7"/>
  <c r="H312" i="7"/>
  <c r="H311" i="7"/>
  <c r="H310" i="7"/>
  <c r="H309" i="7"/>
  <c r="H308" i="7"/>
  <c r="H307" i="7"/>
  <c r="H306" i="7"/>
  <c r="H253" i="7"/>
  <c r="H252" i="7"/>
  <c r="H251" i="7"/>
  <c r="H248" i="7"/>
  <c r="H247" i="7"/>
  <c r="H246" i="7"/>
  <c r="H245" i="7"/>
  <c r="H244" i="7"/>
  <c r="H243" i="7"/>
  <c r="H242" i="7"/>
  <c r="H241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4" i="7"/>
  <c r="H223" i="7"/>
  <c r="H222" i="7"/>
  <c r="H221" i="7"/>
  <c r="H209" i="7"/>
  <c r="I198" i="7"/>
  <c r="I197" i="7"/>
  <c r="I196" i="7"/>
  <c r="I195" i="7"/>
  <c r="I194" i="7"/>
  <c r="I193" i="7"/>
  <c r="I166" i="7"/>
  <c r="I165" i="7"/>
  <c r="I164" i="7"/>
  <c r="I163" i="7"/>
  <c r="I160" i="7"/>
  <c r="I159" i="7"/>
  <c r="I158" i="7"/>
  <c r="I157" i="7"/>
  <c r="I142" i="7"/>
  <c r="I141" i="7"/>
  <c r="I140" i="7"/>
  <c r="I139" i="7"/>
  <c r="H136" i="7"/>
  <c r="H135" i="7"/>
  <c r="H134" i="7"/>
  <c r="H133" i="7"/>
  <c r="H132" i="7"/>
  <c r="H131" i="7"/>
  <c r="H130" i="7"/>
  <c r="H127" i="7"/>
  <c r="H126" i="7"/>
  <c r="H125" i="7"/>
  <c r="H124" i="7"/>
  <c r="H121" i="7"/>
  <c r="H120" i="7"/>
  <c r="H119" i="7"/>
  <c r="H118" i="7"/>
  <c r="H97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H14" i="7"/>
  <c r="H13" i="7"/>
  <c r="H12" i="7"/>
  <c r="H11" i="7"/>
  <c r="H115" i="3"/>
  <c r="H114" i="3"/>
  <c r="H113" i="3"/>
  <c r="H112" i="3"/>
  <c r="H111" i="3"/>
  <c r="H110" i="3"/>
  <c r="I221" i="7" l="1"/>
  <c r="I365" i="7"/>
  <c r="I121" i="7"/>
  <c r="I325" i="7"/>
  <c r="I339" i="7"/>
  <c r="I353" i="7"/>
  <c r="I398" i="7"/>
  <c r="I471" i="7"/>
  <c r="I16" i="7"/>
  <c r="I31" i="7"/>
  <c r="I237" i="7"/>
  <c r="I306" i="7"/>
  <c r="I334" i="7"/>
  <c r="I363" i="7"/>
  <c r="I379" i="7"/>
  <c r="I393" i="7"/>
  <c r="I466" i="7"/>
  <c r="I17" i="7"/>
  <c r="I97" i="7"/>
  <c r="I135" i="7"/>
  <c r="I222" i="7"/>
  <c r="I307" i="7"/>
  <c r="I323" i="7"/>
  <c r="I335" i="7"/>
  <c r="I349" i="7"/>
  <c r="I364" i="7"/>
  <c r="I380" i="7"/>
  <c r="I394" i="7"/>
  <c r="I467" i="7"/>
  <c r="I19" i="7"/>
  <c r="I20" i="7"/>
  <c r="I120" i="7"/>
  <c r="I243" i="7"/>
  <c r="I324" i="7"/>
  <c r="I352" i="7"/>
  <c r="I383" i="7"/>
  <c r="I35" i="7"/>
  <c r="I311" i="7"/>
  <c r="I384" i="7"/>
  <c r="I24" i="7"/>
  <c r="I36" i="7"/>
  <c r="I124" i="7"/>
  <c r="I229" i="7"/>
  <c r="I312" i="7"/>
  <c r="I326" i="7"/>
  <c r="I340" i="7"/>
  <c r="I354" i="7"/>
  <c r="I369" i="7"/>
  <c r="I385" i="7"/>
  <c r="I399" i="7"/>
  <c r="I458" i="7"/>
  <c r="I472" i="7"/>
  <c r="I238" i="7"/>
  <c r="I33" i="7"/>
  <c r="I119" i="7"/>
  <c r="I224" i="7"/>
  <c r="I242" i="7"/>
  <c r="I309" i="7"/>
  <c r="I337" i="7"/>
  <c r="I351" i="7"/>
  <c r="I366" i="7"/>
  <c r="I382" i="7"/>
  <c r="I396" i="7"/>
  <c r="I469" i="7"/>
  <c r="I34" i="7"/>
  <c r="I227" i="7"/>
  <c r="I310" i="7"/>
  <c r="I338" i="7"/>
  <c r="I367" i="7"/>
  <c r="I397" i="7"/>
  <c r="I470" i="7"/>
  <c r="I21" i="7"/>
  <c r="I228" i="7"/>
  <c r="I244" i="7"/>
  <c r="I368" i="7"/>
  <c r="I25" i="7"/>
  <c r="I37" i="7"/>
  <c r="I125" i="7"/>
  <c r="I230" i="7"/>
  <c r="I245" i="7"/>
  <c r="I313" i="7"/>
  <c r="I327" i="7"/>
  <c r="I341" i="7"/>
  <c r="I356" i="7"/>
  <c r="I370" i="7"/>
  <c r="I386" i="7"/>
  <c r="I400" i="7"/>
  <c r="I459" i="7"/>
  <c r="I473" i="7"/>
  <c r="I348" i="7"/>
  <c r="I32" i="7"/>
  <c r="I38" i="7"/>
  <c r="I231" i="7"/>
  <c r="I11" i="7"/>
  <c r="I27" i="7"/>
  <c r="I39" i="7"/>
  <c r="I127" i="7"/>
  <c r="I232" i="7"/>
  <c r="I247" i="7"/>
  <c r="I317" i="7"/>
  <c r="I329" i="7"/>
  <c r="I343" i="7"/>
  <c r="I358" i="7"/>
  <c r="I374" i="7"/>
  <c r="I388" i="7"/>
  <c r="I475" i="7"/>
  <c r="I461" i="7"/>
  <c r="I476" i="7"/>
  <c r="I468" i="7"/>
  <c r="I12" i="7"/>
  <c r="I28" i="7"/>
  <c r="I40" i="7"/>
  <c r="I130" i="7"/>
  <c r="I233" i="7"/>
  <c r="I248" i="7"/>
  <c r="I318" i="7"/>
  <c r="I330" i="7"/>
  <c r="I344" i="7"/>
  <c r="I359" i="7"/>
  <c r="I375" i="7"/>
  <c r="I389" i="7"/>
  <c r="I462" i="7"/>
  <c r="I477" i="7"/>
  <c r="I395" i="7"/>
  <c r="I328" i="7"/>
  <c r="I460" i="7"/>
  <c r="I13" i="7"/>
  <c r="I29" i="7"/>
  <c r="I41" i="7"/>
  <c r="I131" i="7"/>
  <c r="I234" i="7"/>
  <c r="I251" i="7"/>
  <c r="I319" i="7"/>
  <c r="I331" i="7"/>
  <c r="I345" i="7"/>
  <c r="I360" i="7"/>
  <c r="I376" i="7"/>
  <c r="I390" i="7"/>
  <c r="I463" i="7"/>
  <c r="I478" i="7"/>
  <c r="I44" i="7"/>
  <c r="I26" i="7"/>
  <c r="I126" i="7"/>
  <c r="I246" i="7"/>
  <c r="I316" i="7"/>
  <c r="I342" i="7"/>
  <c r="I357" i="7"/>
  <c r="I373" i="7"/>
  <c r="I387" i="7"/>
  <c r="I401" i="7"/>
  <c r="I14" i="7"/>
  <c r="I30" i="7"/>
  <c r="I42" i="7"/>
  <c r="I132" i="7"/>
  <c r="I235" i="7"/>
  <c r="I252" i="7"/>
  <c r="I320" i="7"/>
  <c r="I332" i="7"/>
  <c r="I346" i="7"/>
  <c r="I361" i="7"/>
  <c r="I377" i="7"/>
  <c r="I391" i="7"/>
  <c r="I464" i="7"/>
  <c r="I479" i="7"/>
  <c r="I134" i="7"/>
  <c r="I322" i="7"/>
  <c r="I18" i="7"/>
  <c r="I118" i="7"/>
  <c r="I136" i="7"/>
  <c r="I223" i="7"/>
  <c r="I241" i="7"/>
  <c r="I308" i="7"/>
  <c r="I336" i="7"/>
  <c r="I350" i="7"/>
  <c r="I381" i="7"/>
  <c r="I474" i="7"/>
  <c r="I15" i="7"/>
  <c r="I43" i="7"/>
  <c r="I133" i="7"/>
  <c r="I209" i="7"/>
  <c r="I236" i="7"/>
  <c r="I253" i="7"/>
  <c r="I321" i="7"/>
  <c r="I333" i="7"/>
  <c r="I347" i="7"/>
  <c r="I362" i="7"/>
  <c r="I378" i="7"/>
  <c r="I392" i="7"/>
  <c r="I465" i="7"/>
  <c r="I480" i="7"/>
  <c r="M144" i="1"/>
  <c r="M143" i="1"/>
  <c r="M142" i="1"/>
  <c r="M141" i="1"/>
  <c r="M140" i="1"/>
  <c r="M139" i="1"/>
  <c r="M138" i="1"/>
  <c r="M137" i="1"/>
  <c r="M136" i="1"/>
  <c r="N19" i="5"/>
  <c r="N16" i="5"/>
  <c r="N13" i="5"/>
  <c r="N10" i="5"/>
  <c r="N7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23" i="5"/>
  <c r="N6" i="5"/>
  <c r="N8" i="5"/>
  <c r="N9" i="5"/>
  <c r="N11" i="5"/>
  <c r="N12" i="5"/>
  <c r="N14" i="5"/>
  <c r="N15" i="5"/>
  <c r="N17" i="5"/>
  <c r="N18" i="5"/>
  <c r="N5" i="5"/>
  <c r="M135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107" i="1"/>
  <c r="M108" i="1"/>
  <c r="M109" i="1"/>
  <c r="M110" i="1"/>
  <c r="M111" i="1"/>
  <c r="M112" i="1"/>
  <c r="M113" i="1"/>
  <c r="M114" i="1"/>
  <c r="M115" i="1"/>
  <c r="M116" i="1"/>
  <c r="M117" i="1"/>
  <c r="M118" i="1"/>
  <c r="M119" i="1"/>
  <c r="M120" i="1"/>
  <c r="M121" i="1"/>
  <c r="M122" i="1"/>
  <c r="M123" i="1"/>
  <c r="M124" i="1"/>
  <c r="M125" i="1"/>
  <c r="M126" i="1"/>
  <c r="M127" i="1"/>
  <c r="M128" i="1"/>
  <c r="M129" i="1"/>
  <c r="M130" i="1"/>
  <c r="M131" i="1"/>
  <c r="M132" i="1"/>
  <c r="M133" i="1"/>
  <c r="M4" i="1"/>
</calcChain>
</file>

<file path=xl/sharedStrings.xml><?xml version="1.0" encoding="utf-8"?>
<sst xmlns="http://schemas.openxmlformats.org/spreadsheetml/2006/main" count="5294" uniqueCount="1348">
  <si>
    <t>Product</t>
  </si>
  <si>
    <t>Type</t>
  </si>
  <si>
    <t>Manufacturer (Brand and Series)</t>
  </si>
  <si>
    <t>Manufacturer Catalog #</t>
  </si>
  <si>
    <t>NIJ Standard(s) / ASTM Standard</t>
  </si>
  <si>
    <t>Threat Level</t>
  </si>
  <si>
    <t>MSRP</t>
  </si>
  <si>
    <t>BID Price</t>
  </si>
  <si>
    <t>% Discount</t>
  </si>
  <si>
    <t>Handgun Protection</t>
  </si>
  <si>
    <t>Ballistic-resistant Vest (including 2 carriers)</t>
  </si>
  <si>
    <t>M or N</t>
  </si>
  <si>
    <t>HG2</t>
  </si>
  <si>
    <t>HG1</t>
  </si>
  <si>
    <t>Ballistic-resistant Vest (including carrier)</t>
  </si>
  <si>
    <t>F</t>
  </si>
  <si>
    <t>Ballistic-resistant rifle plate(s) (including carrier)</t>
  </si>
  <si>
    <t>Ballistic-resistant rifle plate(s) (including 2 carriers)</t>
  </si>
  <si>
    <t>Rifle Protection</t>
  </si>
  <si>
    <t>RF1</t>
  </si>
  <si>
    <t>RF2</t>
  </si>
  <si>
    <t>RF3</t>
  </si>
  <si>
    <t>Ballistic-resistant Stand-alone Plate</t>
  </si>
  <si>
    <t>In Conjunction With (ICW) Armor (soft armor and ICW plate)</t>
  </si>
  <si>
    <t>HG1 ICW RF1</t>
  </si>
  <si>
    <t>HG1 ICW RF2</t>
  </si>
  <si>
    <t>HG1 ICW RF3</t>
  </si>
  <si>
    <t>HG2 ICW RF1</t>
  </si>
  <si>
    <t>HG2 ICW RF2</t>
  </si>
  <si>
    <t>HG2 ICW RF3</t>
  </si>
  <si>
    <t>Stab-resistant Vest (including carrier)</t>
  </si>
  <si>
    <t>Spike Protection</t>
  </si>
  <si>
    <t>Stab-resistant Vest (including 2 carriers)</t>
  </si>
  <si>
    <t>1/Spike</t>
  </si>
  <si>
    <t>2/Spike</t>
  </si>
  <si>
    <t>3/Spike</t>
  </si>
  <si>
    <t>Edged Blade Protection</t>
  </si>
  <si>
    <t>1/Edged Blade</t>
  </si>
  <si>
    <t>2/Edged Blade</t>
  </si>
  <si>
    <t>3/Edged Blade</t>
  </si>
  <si>
    <t>Spike-Edged Blade</t>
  </si>
  <si>
    <t>1/Spike-1/Edged Blade</t>
  </si>
  <si>
    <t>1/Spike- 2/Edged Blade</t>
  </si>
  <si>
    <t>1/Spike- 3/Edged Blade</t>
  </si>
  <si>
    <t>2/Spike - 1/Edged Blade</t>
  </si>
  <si>
    <t>2/Spike - 2/Edged Blade</t>
  </si>
  <si>
    <t>2/Spike - 3/Edged Blade</t>
  </si>
  <si>
    <t>3/Spike - 1/Edged Blade</t>
  </si>
  <si>
    <t>3/Spike - 2/Edged Blade</t>
  </si>
  <si>
    <t>3/Spike - 3/Edged Blade</t>
  </si>
  <si>
    <t>Combination Vest (including carrier)</t>
  </si>
  <si>
    <t>Combination Vest (Including 2 carriers)</t>
  </si>
  <si>
    <t>Handgun-Spike</t>
  </si>
  <si>
    <t>HG1-1/Spike</t>
  </si>
  <si>
    <t>HG1-2/Spike</t>
  </si>
  <si>
    <t>HG2-1/Spike</t>
  </si>
  <si>
    <t>HG2-2/Spike</t>
  </si>
  <si>
    <t>HG1-3/Spike</t>
  </si>
  <si>
    <t>HG2-3/Spike</t>
  </si>
  <si>
    <t>Handgun -Spike-Edged Blade</t>
  </si>
  <si>
    <t>HG1-2/Spike-2/Edged Blade</t>
  </si>
  <si>
    <t>HG2-2/Spike-2/Edged Blade</t>
  </si>
  <si>
    <t>Ballistic Resistant Accessory</t>
  </si>
  <si>
    <t>Ballistic Shields</t>
  </si>
  <si>
    <t>N/A</t>
  </si>
  <si>
    <t>Ballistic Helmet</t>
  </si>
  <si>
    <t>Ballistic Helmet with ballistic face shield</t>
  </si>
  <si>
    <t>Combination Vest (including 2 carriers)</t>
  </si>
  <si>
    <t xml:space="preserve"> 0101.06</t>
  </si>
  <si>
    <t>II</t>
  </si>
  <si>
    <t>IIIA</t>
  </si>
  <si>
    <t>0101.06</t>
  </si>
  <si>
    <t>III</t>
  </si>
  <si>
    <t>IV</t>
  </si>
  <si>
    <t>0115.00</t>
  </si>
  <si>
    <t>0101.06-0115.00</t>
  </si>
  <si>
    <t>II-2/Spike</t>
  </si>
  <si>
    <t>IIA-3/Spike</t>
  </si>
  <si>
    <t>IIIA-3/Spike</t>
  </si>
  <si>
    <t xml:space="preserve">Manufacturer (Brand and Series) </t>
  </si>
  <si>
    <t>Manufactuere Catalog #</t>
  </si>
  <si>
    <t>Soft or Hard</t>
  </si>
  <si>
    <t>Trauma Plate</t>
  </si>
  <si>
    <t>Protector</t>
  </si>
  <si>
    <t>Body Armor</t>
  </si>
  <si>
    <t>Carrier</t>
  </si>
  <si>
    <t>Concealable, Under uniform</t>
  </si>
  <si>
    <t>External/Overt, Over Uniform</t>
  </si>
  <si>
    <t>Tactical</t>
  </si>
  <si>
    <t>K-9</t>
  </si>
  <si>
    <t>Pouches</t>
  </si>
  <si>
    <t>ID Patches</t>
  </si>
  <si>
    <t>Carry Bags</t>
  </si>
  <si>
    <t>Other Accessories</t>
  </si>
  <si>
    <t>Shields</t>
  </si>
  <si>
    <t>Helmets</t>
  </si>
  <si>
    <t>K-9 Vest</t>
  </si>
  <si>
    <t>Helmet Accessories</t>
  </si>
  <si>
    <t>Shield Accessories</t>
  </si>
  <si>
    <t>Gender
(M = Male, 
N = Neutral, 
F = Female)</t>
  </si>
  <si>
    <t>Ballistic Helmets</t>
  </si>
  <si>
    <t>ASTM-Shield-HG1</t>
  </si>
  <si>
    <t>ASTM-Shield-HG2</t>
  </si>
  <si>
    <t>ASTM-Shield-RF1</t>
  </si>
  <si>
    <t>ASTM-Shield-RF2</t>
  </si>
  <si>
    <t>ASTM-Shield-RF3</t>
  </si>
  <si>
    <t>ASTM-Helmet-HG1</t>
  </si>
  <si>
    <t>ASTM-Shield-HG1 and ASTM-Shield-SG</t>
  </si>
  <si>
    <t>ASTM-Shield-HG2 and ASTM-Shield-SG</t>
  </si>
  <si>
    <t>ASTM-Shield-RF1 and ASTM-Shield-SG</t>
  </si>
  <si>
    <t>ASTM-Shield-RF2 and ASTM-Shield-SG</t>
  </si>
  <si>
    <t>ASTM-Shield-RF3 and ASTM-Shield-SG</t>
  </si>
  <si>
    <t>ASTM-Helmet-HG2</t>
  </si>
  <si>
    <t>ASTM-Helmet-RF1</t>
  </si>
  <si>
    <t>ASTM-Helmet-RF2</t>
  </si>
  <si>
    <t>ASTM-Helmet-RF3</t>
  </si>
  <si>
    <t>ASTM Model Designation</t>
  </si>
  <si>
    <t>Not applicable</t>
  </si>
  <si>
    <t>Backface deformation measurement in mm (if  tested)</t>
  </si>
  <si>
    <t>Ballistic Protection Warranty Period</t>
  </si>
  <si>
    <t>NIJ 0101.07</t>
  </si>
  <si>
    <t>NIJ 0115.01</t>
  </si>
  <si>
    <t>NIJ  0101.07-0115.01</t>
  </si>
  <si>
    <t>ASTM-ACC-HG1</t>
  </si>
  <si>
    <t>Handgun</t>
  </si>
  <si>
    <t>ASTM-ACC-HG2</t>
  </si>
  <si>
    <t>ASTM-ACC-RF1</t>
  </si>
  <si>
    <t>ASTM-ACC-RF2</t>
  </si>
  <si>
    <t>ASTM-ACC-RF3</t>
  </si>
  <si>
    <t>Rifle</t>
  </si>
  <si>
    <t>NIJ-CPL Model Designation</t>
  </si>
  <si>
    <t>ASTM E3453/E3453M</t>
  </si>
  <si>
    <t>ASTM E3347/E3347M</t>
  </si>
  <si>
    <t>ASTM E3368/E3368M</t>
  </si>
  <si>
    <r>
      <t>NIJ-CPL Model Designation/</t>
    </r>
    <r>
      <rPr>
        <b/>
        <sz val="13"/>
        <rFont val="Calibri"/>
        <family val="2"/>
        <scheme val="minor"/>
      </rPr>
      <t>ASTM</t>
    </r>
    <r>
      <rPr>
        <b/>
        <sz val="13"/>
        <color theme="1"/>
        <rFont val="Calibri"/>
        <family val="2"/>
        <scheme val="minor"/>
      </rPr>
      <t xml:space="preserve"> Model Designation</t>
    </r>
  </si>
  <si>
    <t>Market Basket Products Listed on the NIJ CPL 0101.06 - Certified.   Active on the NIJ CPL.</t>
  </si>
  <si>
    <t>Market Basket Products Listed on the NIJ CPL 0101.07 - Certified.  Verified on the ASTM. Required to be Active on the NIJ CPL or Active on the verified ASTM product list.</t>
  </si>
  <si>
    <r>
      <t xml:space="preserve">Market Basket ASTM Helmets &amp; Shields:  Items that </t>
    </r>
    <r>
      <rPr>
        <b/>
        <u/>
        <sz val="16"/>
        <color theme="1"/>
        <rFont val="Calibri"/>
        <family val="2"/>
        <scheme val="minor"/>
      </rPr>
      <t>are verified</t>
    </r>
    <r>
      <rPr>
        <b/>
        <sz val="16"/>
        <color theme="1"/>
        <rFont val="Calibri"/>
        <family val="2"/>
        <scheme val="minor"/>
      </rPr>
      <t xml:space="preserve"> to meet standards. Active on the ASTM Verified Product List</t>
    </r>
  </si>
  <si>
    <r>
      <rPr>
        <b/>
        <u/>
        <sz val="16"/>
        <color theme="1"/>
        <rFont val="Calibri"/>
        <family val="2"/>
        <scheme val="minor"/>
      </rPr>
      <t>Non-Market Basket Helmets &amp; Shields</t>
    </r>
    <r>
      <rPr>
        <b/>
        <sz val="16"/>
        <color theme="1"/>
        <rFont val="Calibri"/>
        <family val="2"/>
        <scheme val="minor"/>
      </rPr>
      <t>:  Items that</t>
    </r>
    <r>
      <rPr>
        <b/>
        <u/>
        <sz val="16"/>
        <color theme="1"/>
        <rFont val="Calibri"/>
        <family val="2"/>
        <scheme val="minor"/>
      </rPr>
      <t xml:space="preserve"> are not on </t>
    </r>
    <r>
      <rPr>
        <b/>
        <sz val="16"/>
        <color theme="1"/>
        <rFont val="Calibri"/>
        <family val="2"/>
        <scheme val="minor"/>
      </rPr>
      <t xml:space="preserve">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</si>
  <si>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This list is included until 12/31/2026.</t>
  </si>
  <si>
    <t xml:space="preserve"> </t>
  </si>
  <si>
    <t>Contractor Name: Safariland</t>
  </si>
  <si>
    <t>1350429-M
1348925</t>
  </si>
  <si>
    <t>HW-2019-05-SB</t>
  </si>
  <si>
    <t>1350429-M
1348925 (2)</t>
  </si>
  <si>
    <t>1350430-M
1348925</t>
  </si>
  <si>
    <t>HW-2019-01-SB</t>
  </si>
  <si>
    <t>1350430-M
1348925 (2)</t>
  </si>
  <si>
    <t>1219784-M/U
1348925</t>
  </si>
  <si>
    <t>BA-2000S-SX02</t>
  </si>
  <si>
    <t>1219784-M/U
1348925 (2)</t>
  </si>
  <si>
    <t>1219785-F
1348925</t>
  </si>
  <si>
    <t>BA-2000S-SX02F</t>
  </si>
  <si>
    <t>1219785-F
1348925 (2)</t>
  </si>
  <si>
    <t>1219793-M/U
1348925</t>
  </si>
  <si>
    <t>BA-3A00S-SX02</t>
  </si>
  <si>
    <t>1219793-M/U
1348925 (2)</t>
  </si>
  <si>
    <t>1219794-F
1348925</t>
  </si>
  <si>
    <t>BA-3A00S-SX02F</t>
  </si>
  <si>
    <t>1219794-F
1348925 (2)</t>
  </si>
  <si>
    <t>1219786-M/U
1348925</t>
  </si>
  <si>
    <t>BA-2000S-XT03</t>
  </si>
  <si>
    <t>1219786-M/U
1348925 (2)</t>
  </si>
  <si>
    <t>1219787-F
1348925</t>
  </si>
  <si>
    <t>BA-2000S-XT03F</t>
  </si>
  <si>
    <t>1219787-F
1348925 (2)</t>
  </si>
  <si>
    <t>1219795-M/U
1348925</t>
  </si>
  <si>
    <t>BA-3A00S-XT03</t>
  </si>
  <si>
    <t>1219795-M/U
1348925 (2)</t>
  </si>
  <si>
    <t>1219796-F
1348925</t>
  </si>
  <si>
    <t>BA-3A00S-XT03F</t>
  </si>
  <si>
    <t>1219796-F
1348925 (2)</t>
  </si>
  <si>
    <t>1221918-M/U
1348925</t>
  </si>
  <si>
    <t>BA-2000S-MR02</t>
  </si>
  <si>
    <t>1221918-M/U
1348925 (2)</t>
  </si>
  <si>
    <t>1221919-F
1348925</t>
  </si>
  <si>
    <t>BA-2000S-MR02F</t>
  </si>
  <si>
    <t>1221919-F
1348925 (2)</t>
  </si>
  <si>
    <t>1219686-M/U
1348925</t>
  </si>
  <si>
    <t>BA-3A00S-MR02</t>
  </si>
  <si>
    <t>1219686-M/U
1348925 (2)</t>
  </si>
  <si>
    <t>1221920-F
1348925</t>
  </si>
  <si>
    <t>BA-3A00S-MR02F</t>
  </si>
  <si>
    <t>1221920-F
1348925 (2)</t>
  </si>
  <si>
    <t>1364403-M/U
1348925</t>
  </si>
  <si>
    <t>BA-2000S-BV03</t>
  </si>
  <si>
    <t>1364403-M/U
1348925 (2)</t>
  </si>
  <si>
    <t>1345711-M/U
1348925</t>
  </si>
  <si>
    <t>BA-3A00S-BV03</t>
  </si>
  <si>
    <t>1345711-M/U
1348925 (2)</t>
  </si>
  <si>
    <t xml:space="preserve">APEX™ System SX™ Level II APEX Male or Unstructured Female Panel Array (includes Front, Back and 2 Side Ballistic Panels), APEX™ System Carrier </t>
  </si>
  <si>
    <t>1363962-M/U
1363581</t>
  </si>
  <si>
    <t xml:space="preserve">APEX™ System SX™ Level II APEX Male or Unstructured Female Panel Array (includes Front, Back and 2 Side Ballistic Panels), 2 - APEX™ System Carrier </t>
  </si>
  <si>
    <t>1363962-M/U
1363581 (2)</t>
  </si>
  <si>
    <t xml:space="preserve">APEX™ System SX™ Level II APEX Structured Female Panel Array (includes Front, Back and 2 Side Ballistic Panels), APEX™ System Carrier </t>
  </si>
  <si>
    <t>1363964-F
1363581</t>
  </si>
  <si>
    <t>1363964-F
1363581 (2)</t>
  </si>
  <si>
    <t xml:space="preserve">APEX™ System SX™ Level IIIA APEX Male or Unstructured Female Panel Array (includes Front, Back and 2 Side Ballistic Panels), APEX™ System Carrier </t>
  </si>
  <si>
    <t>1363961-M/U
1363581</t>
  </si>
  <si>
    <t xml:space="preserve">APEX™ System SX™ Level IIIA APEX Male or Unstructured Female Panel Array (includes Front, Back and 2 Side Ballistic Panels), 2 - APEX™ System Carrier </t>
  </si>
  <si>
    <t>1363961-M/U
1363581 (2)</t>
  </si>
  <si>
    <t xml:space="preserve">APEX™ System SX™ Level IIIA APEX Structured Female Panel Array (includes Front, Back and 2 Side Ballistic Panels), APEX™ System Carrier </t>
  </si>
  <si>
    <t>1363963-F
1363581</t>
  </si>
  <si>
    <t xml:space="preserve">APEX™ System SX™ Level IIIA APEX Structured Female Panel Array (includes Front, Back and 2 Side Ballistic Panels), 2 - APEX™ System Carrier </t>
  </si>
  <si>
    <t>1363963-F
1363581 (2)</t>
  </si>
  <si>
    <t>DT306P Type III 8.75X11.75 Multi Curve SAPI Small</t>
  </si>
  <si>
    <t>DT306P</t>
  </si>
  <si>
    <t>DT306P Type III 9.5X12.5 Multi Curve SAPI Medium</t>
  </si>
  <si>
    <t>DT306P Type III 10.25X13.25 Multi Curve SAPI Large</t>
  </si>
  <si>
    <t>DT306P Type III 11X14 Multi Curve SAPI Xlarge</t>
  </si>
  <si>
    <t>DT306P Type III 10X12 Multi Curve Shooters Cut</t>
  </si>
  <si>
    <t>DT306P Type III 8X10 Multi Curve Shooters Cut</t>
  </si>
  <si>
    <t>HW-RF2SA-2020</t>
  </si>
  <si>
    <t>Hardwire® 9000 Type III+ 8X10 Multi Curve Shooters Cut</t>
  </si>
  <si>
    <t>III+</t>
  </si>
  <si>
    <t>HW-RF1SA-2020</t>
  </si>
  <si>
    <t>007-015-3000</t>
  </si>
  <si>
    <t>Hardwire® 2100 Type III 7.25X11.50 Multi Curve SAPI XSmall</t>
  </si>
  <si>
    <t>HW-HBA-2022-01</t>
  </si>
  <si>
    <t>Hardwire® 2100 Type III 8.75X11.75 Multi Curve SAPI Small</t>
  </si>
  <si>
    <t>Hardwire® 2100 Type III 9.5x12.5 Multi Curve SAPI Medium</t>
  </si>
  <si>
    <t>Hardwire® 2100 Type III 10.25X13.25 Multi Curve SAPI Large</t>
  </si>
  <si>
    <t>Hardwire® 2100 Type III 11X14 Multi Curve SAPI Xlarge</t>
  </si>
  <si>
    <t>Hardwire® 2100 Type III 10X12 Multi Curve Shooters Cut</t>
  </si>
  <si>
    <t>Hesco® 3612 Type III+ 8.75X11.75 SAPI Small</t>
  </si>
  <si>
    <t>Hesco® 3612 Type III+ 9.5x12.5 SAPI Medium</t>
  </si>
  <si>
    <t>Hesco® 3612 Type III+ 10.25X13.25 SAPI Large</t>
  </si>
  <si>
    <t>Hesco® 3612 Type III+ 10X12 Multi Curve Swimmers Cut</t>
  </si>
  <si>
    <t>Hesco® 3612 Type III+ 8X10 Multi Curve Swimmers Cut</t>
  </si>
  <si>
    <t>Hesco® 3612C Type III+ 8.75X11.75 SAPI Small</t>
  </si>
  <si>
    <t>3612C</t>
  </si>
  <si>
    <t>Hesco® 3612C Type III+ 9.5x12.5 SAPI Medium</t>
  </si>
  <si>
    <t>Hesco® 3612C Type III+ 10.25X13.25 SAPI Large</t>
  </si>
  <si>
    <t>Hesco® 3612C Type III+ 11X14 SAPI XLarge</t>
  </si>
  <si>
    <t>Hesco® 3612C Type III+ 10X12 Multi Curve Shooters Cut</t>
  </si>
  <si>
    <t>Hesco® 3612C Type III+ 8X10 Multi Curve Shooters Cut</t>
  </si>
  <si>
    <t>SN106C Type IV 10X12 Multi Curve Shooters Cut</t>
  </si>
  <si>
    <t>SN106C</t>
  </si>
  <si>
    <t>SN106C Type IV 8x10 Multi Curve Shooters Cut</t>
  </si>
  <si>
    <t>Hesco® 3404 Type III 8.75X11.75 SAPI Small</t>
  </si>
  <si>
    <t>Hesco® 3404 Type III 9.5x12.5 SAPI Medium</t>
  </si>
  <si>
    <t>Hesco® 3404 Type III 10.25X13.25 SAPI Large</t>
  </si>
  <si>
    <t>Hesco® 3404 Type III 11X14 SAPI XLarge</t>
  </si>
  <si>
    <t>Hesco® 3404 Type III 10X12 Multi Curve Shooters Cut</t>
  </si>
  <si>
    <t>Hesco® 3404 Type III 8X10 Multi Curve Shooters Cut</t>
  </si>
  <si>
    <t>1219804-M
1348925</t>
  </si>
  <si>
    <t>PS-1.0</t>
  </si>
  <si>
    <t>1219804-M
1348925 (2)</t>
  </si>
  <si>
    <t>1219805-M
1348925</t>
  </si>
  <si>
    <t>PS-2.2</t>
  </si>
  <si>
    <t>1219805-M
1348925 (2)</t>
  </si>
  <si>
    <t>1219806-M
1348925</t>
  </si>
  <si>
    <t>PS-3.0</t>
  </si>
  <si>
    <t>1219806-M
1348925 (2)</t>
  </si>
  <si>
    <t>1345427-M
1348925</t>
  </si>
  <si>
    <t>PS-3.1</t>
  </si>
  <si>
    <t>1345427-M
1348925 (2)</t>
  </si>
  <si>
    <t>1301972-M
1348925</t>
  </si>
  <si>
    <t>NS02-2020S-ME</t>
  </si>
  <si>
    <t>1301972-M
1348925 (2)</t>
  </si>
  <si>
    <t>1219802-M
1348925</t>
  </si>
  <si>
    <t>MS-2A30S-MT21</t>
  </si>
  <si>
    <t>1219802-M
1348925 (2)</t>
  </si>
  <si>
    <t>Level IIIA Ballistic Shields</t>
  </si>
  <si>
    <t>Handgun or Rifle Protection</t>
  </si>
  <si>
    <t>Intruder™ G2™ 20X34  LED Lights Hoizontal Handle</t>
  </si>
  <si>
    <t>Intruder™ G2™ 20X34 LED Lights 3-Position Handle</t>
  </si>
  <si>
    <t>Intruder™ G2™ 20X34 No Lights Horizontal Handle</t>
  </si>
  <si>
    <t>Intruder™ G2™  20X34 No Lights 3-Position Handle</t>
  </si>
  <si>
    <t>Entry I FR X 24X36 Horizontal Handle</t>
  </si>
  <si>
    <t>Entry I FR X 24X36 3-Position Handle</t>
  </si>
  <si>
    <t>Entry I FR X 24X36 Foxfury B70 Integrated Light  Horizontal Handle</t>
  </si>
  <si>
    <t>Entry I FR X 24X36 Foxfury B70 Integrated Light 3-Position Handle</t>
  </si>
  <si>
    <t>Entry I X 24X36 Horizontal Handle</t>
  </si>
  <si>
    <t>Entry I X 24X36 3-Position Handle</t>
  </si>
  <si>
    <t>Entry I X 24X36 FoxFury B70 Integrated Light Horizontal Handle</t>
  </si>
  <si>
    <t>Entry I X 24X36 FoxFury B70 Integrated Light 3-Position Handle</t>
  </si>
  <si>
    <t>Entry II X 24X48 Horizontal Handle</t>
  </si>
  <si>
    <t>Entry II X 24X48 3-Position Handle</t>
  </si>
  <si>
    <t>Entry II X 24X48 Foxfury B70 Integrated  Light Horizontal Handle</t>
  </si>
  <si>
    <t>Entry II X 24X48 Foxfury B70 Integrated Light 3-Position Handle</t>
  </si>
  <si>
    <t>Defender X 20X34 Horizontal Handle</t>
  </si>
  <si>
    <t>Defender X 20X34 3-Position Handle</t>
  </si>
  <si>
    <t>Defender X 20X34 Foxfury B70 Integrated Light Horizontal Handle</t>
  </si>
  <si>
    <t>Defender X 20X34 Fox fury B70 Integrated Light 3-Position Handle</t>
  </si>
  <si>
    <t>Mighty Mite X 18X30 Horizontal Handle</t>
  </si>
  <si>
    <t>Mighty Mite X 18X30 3-Position Handle</t>
  </si>
  <si>
    <t>Mighty Mite X 18X30 Foxfury B70 Integrated Light Horizontal Handle</t>
  </si>
  <si>
    <t>Mighty Mite X 18X30 Fox fury B70 Integrated Light  3-Position Handle</t>
  </si>
  <si>
    <t>Patroller™ 18X24 Horizontal Handle</t>
  </si>
  <si>
    <t>Patroller™ FR 22X31 Horizontal Handle</t>
  </si>
  <si>
    <t>TSI 1 20X34 Horizontal Handle</t>
  </si>
  <si>
    <t>TSI 1 Level IIIA Shield 20X34 3-Position Handle</t>
  </si>
  <si>
    <t>TSI 2 24X36 Horizontal Handle</t>
  </si>
  <si>
    <t>TSI 2 24x36 3-Position Handle</t>
  </si>
  <si>
    <t>TSI 3 20X48 Horizontal Handle</t>
  </si>
  <si>
    <t>Strike Shield IIIA Soft Roll-Up Shield 20X28 Horizontal Handle</t>
  </si>
  <si>
    <t>Strike Shield IIIA Soft Roll-Up Shield 20X32 Horizontal Handle</t>
  </si>
  <si>
    <t xml:space="preserve">Hardwire® Level IIIA Double Shooter Cut Tactical Shield with Viewport 20X30 </t>
  </si>
  <si>
    <t>Hardwire® Level IIIA Double Shooter Cut Tactical Shield with Viewport 20X30 - POLICE</t>
  </si>
  <si>
    <t>Hardwire® Level IIIA Double Shooter Cut Tactical Shield with Viewport 20X30 - SHERIFF</t>
  </si>
  <si>
    <t>Hardwire® Level IIIA Double Shooter Cut Tactical Shield with Viewport 20X30 - CUSTOM</t>
  </si>
  <si>
    <t xml:space="preserve">Hardwire® Level IIIA Double Shooter Cut Tactical Shield w/o Viewport 20X30 </t>
  </si>
  <si>
    <t>Hardwire® Level IIIA Double Shooter Cut Tactical Shield w/o Viewport 20X30 - POLICE</t>
  </si>
  <si>
    <t>Hardwire® Level IIIA Double Shooter Cut Tactical Shield w/o Viewport 20X30 - SHERIFF</t>
  </si>
  <si>
    <t>Hardwire® Level IIIA Double Shooter Cut Tactical Shield w/o Viewport 20X30 - CUSTOM</t>
  </si>
  <si>
    <t xml:space="preserve">Hardwire® Level IIIA Standard Tactical Shield with Viewport 20X30 </t>
  </si>
  <si>
    <t>Hardwire® Level IIIA Standard Tactical Shield with Viewport 20X30 - POLICE</t>
  </si>
  <si>
    <t>Hardwire® Level IIIA Standard Tactical Shield with Viewport 20X30 - SHERIFF</t>
  </si>
  <si>
    <t>Hardwire® Level IIIA Standard Tactical Shield with Viewport 20X30 - CUSTOM</t>
  </si>
  <si>
    <t xml:space="preserve">Hardwire® Level IIIA Standard Tactical Shield w/o Viewport 20X30 </t>
  </si>
  <si>
    <t>Hardwire® Level IIIA Standard Tactical Shield w/o Viewport 20X30 - POLICE</t>
  </si>
  <si>
    <t>Hardwire® Level IIIA Standard Tactical Shield w/o Viewport 20X30 - SHERIFF</t>
  </si>
  <si>
    <t>Hardwire® Level IIIA Standard Tactical Shield w/o Viewport 20X30 - CUSTOM</t>
  </si>
  <si>
    <t>Hardwire® Level IIIA Notched Tactical Shield w/o Viewport 20X30</t>
  </si>
  <si>
    <t>Hardwire® Level IIIA Notched Tactical Shield w/o Viewport 20X30 - POLICE</t>
  </si>
  <si>
    <t>Hardwire® Level IIIA Notched Tactical Shield w/o Viewport 20X30 - SHERIFF</t>
  </si>
  <si>
    <t>Hardwire® Level IIIA Notched Tactical Shield w/o Viewport 20X30 - CUSTOM</t>
  </si>
  <si>
    <t>Level III Ballistic Shields</t>
  </si>
  <si>
    <t>Assault II LW™ 16X30 Foxfury B70 Integrated Light Horizontal Handle</t>
  </si>
  <si>
    <t>Assault II LW™ 16X30 Horizontal Handle</t>
  </si>
  <si>
    <t>Assault II LW™ 16X30 3-Position Handle</t>
  </si>
  <si>
    <t>Assault III LW™ 20X36 Foxfury B70 Integrated Light Horizontal Handle</t>
  </si>
  <si>
    <t>Assault III LW™ 20X36 Horizontal Handle</t>
  </si>
  <si>
    <t>Assault III LW™ 20X36 3-Position Handle</t>
  </si>
  <si>
    <t>Assault II VP™ 16X30 Foxfury B70 Integrated Light Horizontal Handle</t>
  </si>
  <si>
    <t>Assault II VP™ 16X30 Horizontal Handle</t>
  </si>
  <si>
    <t>Assault II VP™ 16X30 3-Position Handle</t>
  </si>
  <si>
    <t>Assault III VP™ 20X36 Foxfury B70 Integrated Light Horizontal Handle</t>
  </si>
  <si>
    <t>Assault III VP™ 20X36 Horizontal Handle</t>
  </si>
  <si>
    <t>Assault III VP™ 20X36 3-Position Handle</t>
  </si>
  <si>
    <t>Assault 1™ 16X24 Horizontal Handle</t>
  </si>
  <si>
    <t>Assault 2™ 16X30 Horizontal Handle</t>
  </si>
  <si>
    <t>Assault 2™  16X30 3 Position Handle</t>
  </si>
  <si>
    <t>Assault 3™ 16X39 Horizontal Handle</t>
  </si>
  <si>
    <t>Assault 3™ 16X39 3 Position Handle</t>
  </si>
  <si>
    <t>NATO 1™ 17X32 Horizontal Handle</t>
  </si>
  <si>
    <t>NATO 2™ 20X34 Horizontal Handle</t>
  </si>
  <si>
    <t>NATO 3™ 26X48 Horizontal Handle</t>
  </si>
  <si>
    <t>NATO SS™ 20X32 Horizontal Handle</t>
  </si>
  <si>
    <t xml:space="preserve">Hardwire® Level III Double Shooter Cut Tactical Shield with Viewport 20X30 </t>
  </si>
  <si>
    <t>Hardwire® Level III Double Shooter Cut Tactical Shield with Viewport 20X30 - POLICE</t>
  </si>
  <si>
    <t>Hardwire® Level III Double Shooter Cut Tactical Shield with Viewport 20X30 - SHERIFF</t>
  </si>
  <si>
    <t>Hardwire® Level III Double Shooter Cut Tactical Shield with Viewport 20X30 - CUSTOM</t>
  </si>
  <si>
    <t xml:space="preserve">Hardwire® Level III Double Shooter Cut Tactical Shield w/o Viewport 20X30 </t>
  </si>
  <si>
    <t>Hardwire® Level III Double Shooter Cut Tactical Shield w/o Viewport 20X30 - POLICE</t>
  </si>
  <si>
    <t>Hardwire® Level III Double Shooter Cut Tactical Shield w/o Viewport 20X30 - SHERIFF</t>
  </si>
  <si>
    <t>Hardwire® Level III Double Shooter Cut Tactical Shield w/o Viewport 20X30 - CUSTOM</t>
  </si>
  <si>
    <t xml:space="preserve">Hardwire® Level III Standard Tactical Shield with Viewport 20X30 </t>
  </si>
  <si>
    <t>Hardwire® Level III Standard Tactical Shield with Viewport 20X30 - POLICE</t>
  </si>
  <si>
    <t>Hardwire® Level III Standard Tactical Shield with Viewport 20X30 - SHERIFF</t>
  </si>
  <si>
    <t>Hardwire® Level III Standard Tactical Shield with Viewport 20X30 - CUSTOM</t>
  </si>
  <si>
    <t xml:space="preserve">Hardwire® Level III Standard Tactical Shield w/o Viewport 20X30 </t>
  </si>
  <si>
    <t>Hardwire® Level III Standard Tactical Shield w/o Viewport 20X30 - POLICE</t>
  </si>
  <si>
    <t>Hardwire® Level III Standard Tactical Shield w/o Viewport 20X30 - SHERIFF</t>
  </si>
  <si>
    <t>Hardwire® Level III Standard Tactical Shield w/o Viewport 20X30 - CUSTOM</t>
  </si>
  <si>
    <t>Hardwire® Level III Notched Tactical Shield w/o Viewport 20X30</t>
  </si>
  <si>
    <t>Hardwire® Level III Notched Tactical Shield w/o Viewport 20X30 - POLICE</t>
  </si>
  <si>
    <t>Hardwire® Level III Notched Tactical Shield w/o Viewport 20X30 - SHERIFF</t>
  </si>
  <si>
    <t>Hardwire® Level III Notched Tactical Shield w/o Viewport 20X30 - CUSTOM</t>
  </si>
  <si>
    <t>Level IV Ballistic Shields</t>
  </si>
  <si>
    <t>Phoenix IV™ 24X48 (Includes 3 panels and wheel base)</t>
  </si>
  <si>
    <t>Phoenix IV™ 24X16 (Additional Panel)</t>
  </si>
  <si>
    <t>Phoenix IV™ 24X16 (Additional Panel w/ Viewport)</t>
  </si>
  <si>
    <t>Ballistic Face Shield</t>
  </si>
  <si>
    <t xml:space="preserve">702M Ballistic Face Shield Multi-Hit 9mm, Band Mount, FC Helmet </t>
  </si>
  <si>
    <t xml:space="preserve">702M Ballistic Face Shield Multi-Hit 9mm, Band Mount, MC Helmet </t>
  </si>
  <si>
    <t xml:space="preserve">702M Ballistic Face Shield Multi-Hit 9mm, Rail Mount, FC, MC &amp; HC Helmet </t>
  </si>
  <si>
    <t xml:space="preserve">702MT Ballistic Face Shield Multi-Hit 9mm, .44 mag &amp; Tokarev, Band Mount, FC Helmet </t>
  </si>
  <si>
    <t xml:space="preserve">702MT Ballistic Face Shield Multi-Hit 9mm, .44 mag &amp; Tokarev, Band Mount, MC Helmet </t>
  </si>
  <si>
    <t xml:space="preserve">702MT Ballistic Face Shield Multi-Hit 9mm, .44 mag &amp; Tokarev, Rail Mount, FC, MC &amp; HC Helmet </t>
  </si>
  <si>
    <t>Non-Ballistic Face Shield</t>
  </si>
  <si>
    <t xml:space="preserve">Paulson DK6-X .250AFS Non-Ballistic Face Shield Anti-Fog Band Mount 6 inch - Full Cut Helmet </t>
  </si>
  <si>
    <t>Paulson DK6-X .250AFMCS Non-Ballistic Face Shield Anti-Fog Band Mount 6 inch - Mid Cut Helmet</t>
  </si>
  <si>
    <t xml:space="preserve">Paulson DK6-H .150 Non-Ballistic Face Shield Band Mount  8 inch - Full Cut Helmet </t>
  </si>
  <si>
    <t>Paulson DK6-H .150MC Non-Ballistic Face Shield Band Mount  8 inch - Mid Cut Helmet</t>
  </si>
  <si>
    <t xml:space="preserve">Paulson DK6-H .150S Non-Ballistic Face Shield Band Mount  6 inch - Full Cut Helmet </t>
  </si>
  <si>
    <t>Paulson DK6-H .150MCS Non-Ballistic Face Shield Band Mount  6 inch - Mid Cut Helmet</t>
  </si>
  <si>
    <t>Paulson DK7-X .250AF-RCLE  Non-Ballistic Face Shield Rail Mount 6 Inch Extended Liquid Seal</t>
  </si>
  <si>
    <t>Paulson DK7-X .250AF-RC Non-Ballistic Anti-Fog Rail Mount 6 inch</t>
  </si>
  <si>
    <t>Paulson DK7-H .150-RC Non-Ballistic Face Shield Rail Mount 6 Inch</t>
  </si>
  <si>
    <t>Paulson DK7-H .150-RCLE Non-Ballistic Face Shield Rail Mount 6 Inch Extended Liquid Seal</t>
  </si>
  <si>
    <t>Suspension &amp; Liner System</t>
  </si>
  <si>
    <t>PTA-HS-DRPR</t>
  </si>
  <si>
    <t>DRS Chin Strap Extension 3.5", Black</t>
  </si>
  <si>
    <t>DRS Chin Strap Extension 3.5", Tactical Green</t>
  </si>
  <si>
    <t>DRS Chin Strap Extension 3.5", Coyote Brown</t>
  </si>
  <si>
    <t>R2S™ Suspension System with Mesh Liner</t>
  </si>
  <si>
    <t>PTA-HS-R2SM</t>
  </si>
  <si>
    <t>R2S™ Suspension System with Pad System</t>
  </si>
  <si>
    <t>PTA-HS-R2SP</t>
  </si>
  <si>
    <t>R2S 4-Point Chin Strap Extension 3.5", Black</t>
  </si>
  <si>
    <t>Mesh Suspension System with 4-Point Harness</t>
  </si>
  <si>
    <t>PTA-HS-4PHS</t>
  </si>
  <si>
    <t>4-Point Harness with Pad System</t>
  </si>
  <si>
    <t>PTA-HS-4PPS</t>
  </si>
  <si>
    <t>Rail Kits</t>
  </si>
  <si>
    <t>Bungees</t>
  </si>
  <si>
    <t>NVG Shroud</t>
  </si>
  <si>
    <t>Velcro Kit</t>
  </si>
  <si>
    <t>Helmet Cover</t>
  </si>
  <si>
    <t>Protective Film</t>
  </si>
  <si>
    <t>Laser Protective Film Kit 1" X 12.5"</t>
  </si>
  <si>
    <t>Laser Protective Film 1.5" X 12.5"</t>
  </si>
  <si>
    <t>Carry Bag</t>
  </si>
  <si>
    <t>Helmet Carry Bag Black</t>
  </si>
  <si>
    <t>Helmet Drawstring Bag. Black</t>
  </si>
  <si>
    <t>Nape Curtain</t>
  </si>
  <si>
    <t>Nape Curtain Non-Ballistic Black</t>
  </si>
  <si>
    <t>Delta 5 4-Bolt Full-Cut Mesh Suspension 4-Point Harness</t>
  </si>
  <si>
    <t>1345392-FC
PTA-HS-4PHS</t>
  </si>
  <si>
    <t>Delta 5 4-Bolt Mid-Cut Mesh Suspension 4-Point Harness</t>
  </si>
  <si>
    <t>1345392-MC
PTA-HS-4PHS</t>
  </si>
  <si>
    <t>Delta 5 4-Bolt High-Cut Mesh Suspension 4-Point Harness</t>
  </si>
  <si>
    <t>1345392-HC 
PTA-HS-4PHS</t>
  </si>
  <si>
    <t>Delta 4 4-Bolt Full-Cut Mesh Suspension 4-Point Harness</t>
  </si>
  <si>
    <t>1220976-FC 
PTA-HS-4PHS</t>
  </si>
  <si>
    <t>Delta 4 4-Bolt Mid-Cut Mesh Suspension 4-Point Harness</t>
  </si>
  <si>
    <t>1220976-MC 
PTA-HS-4PHS</t>
  </si>
  <si>
    <t>Delta 4 4-Bolt High-Cut Mesh Suspension 4-Point Harness</t>
  </si>
  <si>
    <t>1220976-HC 
PTA-HS-4PHS</t>
  </si>
  <si>
    <t>AMP-1TP, ACH, Full-Cut, Rails, Padded Bag, No NVG Holes, Black</t>
  </si>
  <si>
    <t>AMP-1TP, ACH, Full-Cut, Rails, Padded Bag, No NVG Holes, Green</t>
  </si>
  <si>
    <t>AMP-1TP, ACH, Mid-Cut, Rails, Padded Bag, No NVG Holes, Black</t>
  </si>
  <si>
    <t>AMP-1TP, ACH, Mid-Cut, Rails, Padded Bag, No NVG Holes, Green</t>
  </si>
  <si>
    <t>AMP-1TP, ACH, High-Cut, Rails, Padded Bag, No NVG Holes, Black</t>
  </si>
  <si>
    <t>AMP-1TP, ACH, High-Cut, Rails, Padded Bag, No NVG Holes, Green</t>
  </si>
  <si>
    <t>AMP-1TP, ACH, Full-Cut, Rails, Padded Bag, Drilled for NVG, Bungees, Black (Must Select NVG Shroud)</t>
  </si>
  <si>
    <t>1353803
1353888</t>
  </si>
  <si>
    <t>AMP-1TP, ACH, Full-Cut, Rails, Padded Bag, Drilled for NVG, Bungees, Green (Must Select NVG Shroud)</t>
  </si>
  <si>
    <t>1353804
1353889</t>
  </si>
  <si>
    <t>AMP-1TP, ACH, Mid-Cut, Rails, Padded Bag, Drilled for NVG, Bungees, Black (Must Select NVG Shroud)</t>
  </si>
  <si>
    <t>1353805
1353888</t>
  </si>
  <si>
    <t>AMP-1TP, ACH, Mid-Cut, Rails, Padded Bag, Drilled for NVG, Bungees, Green (Must Select NVG Shroud)</t>
  </si>
  <si>
    <t>1353806
1353889</t>
  </si>
  <si>
    <t>AMP-1TP, ACH, High-Cut, Rails, Padded Bag, Drilled for NVG, Bungees, Black (Must Select NVG Shroud)</t>
  </si>
  <si>
    <t>1353807
1353888</t>
  </si>
  <si>
    <t>AMP-1TP, ACH, High-Cut, Rails, Padded Bag, Drilled for NVG, Bungees, Green (Must Select NVG Shroud)</t>
  </si>
  <si>
    <t>1353808
1353889</t>
  </si>
  <si>
    <t>AMP-1E, ACH, Full-Cut, Rails, No NVG Holes, Black</t>
  </si>
  <si>
    <t>AMP-1E, ACH, Full-Cut, Rails, No NVG Holes, Green</t>
  </si>
  <si>
    <t>AMP-1E, ACH, Mid-Cut, Rails, No NVG Holes, Black</t>
  </si>
  <si>
    <t>AMP-1E, ACH, Mid-Cut, Rails, No NVG Holes, Green</t>
  </si>
  <si>
    <t>AMP-1E, ACH, High-Cut, Rails, No NVG Holes, Black</t>
  </si>
  <si>
    <t>AMP-1E, ACH, High-Cut, Rails, No NVG Holes, Green</t>
  </si>
  <si>
    <t>AMP-1E, ACH, Full-Cut, Rails, Drilled for NVG, Bungees, Black (Must Select NVG Shroud)</t>
  </si>
  <si>
    <t>1353822
1353888</t>
  </si>
  <si>
    <t>AMP-1E, ACH, Full-Cut, Rails, Drilled for NVG, Bungees, Green (Must Select NVG Shroud)</t>
  </si>
  <si>
    <t>1353823
1353889</t>
  </si>
  <si>
    <t>AMP-1E, ACH, Mid-Cut, Rails, Drilled for NVG, Bungees, Black (Must Select NVG Shroud)</t>
  </si>
  <si>
    <t>1353824
1353888</t>
  </si>
  <si>
    <t>AMP-1E, ACH, Mid-Cut, Rails, Drilled for NVG, Bungees, Green (Must Select NVG Shroud)</t>
  </si>
  <si>
    <t>1353825
1353889</t>
  </si>
  <si>
    <t>AMP-1E, ACH, High-Cut, Rails, Drilled for NVG, Bungees, Black (Must Select NVG Shroud)</t>
  </si>
  <si>
    <t>1353826
1353888</t>
  </si>
  <si>
    <t>AMP-1E, ACH, High-Cut, Rails, Drilled for NVG, Bungees, Green (Must Select NVG Shroud)</t>
  </si>
  <si>
    <t>1353827
1353889</t>
  </si>
  <si>
    <t>Shield Carry Bag Small 23X30</t>
  </si>
  <si>
    <t>Shield Carry Bag Medium 26X36</t>
  </si>
  <si>
    <t>Shield Carry Bag Large 29X48</t>
  </si>
  <si>
    <t>Tear-Aways</t>
  </si>
  <si>
    <t>PTA-SA X-Series Viewport Lens 3 Layer Tear Off Kit</t>
  </si>
  <si>
    <t>PTA-SA Assault Viewport Lens 3 Layer Tear Off Kit</t>
  </si>
  <si>
    <t>Hoods</t>
  </si>
  <si>
    <t>Shield Hood Small 13.5X20</t>
  </si>
  <si>
    <t>Shield Hood Medium 13.5X23</t>
  </si>
  <si>
    <t>Shield Hood Large 18X27</t>
  </si>
  <si>
    <t>Shield Support Hooks</t>
  </si>
  <si>
    <t>Shield Support Hook Attachment</t>
  </si>
  <si>
    <t>Lighting System</t>
  </si>
  <si>
    <t>Legacy Lighting System Replacement Parts</t>
  </si>
  <si>
    <t>NICAD 12V Battery (For Intruder &amp; Intruder G2 555 &amp; 556 Light Systems)</t>
  </si>
  <si>
    <t>NICAD 12V Charger  (For Intruder &amp; Intruder G2 555 &amp; 556 Light Systems)</t>
  </si>
  <si>
    <t>LED 3 Position Handle Pressure Switch  (For Intruder &amp; Intruder G2 555 &amp; 556 Light Systems)</t>
  </si>
  <si>
    <t>Horizontal Handle LED Pressure Switch  (For Intruder &amp; Intruder G2 555 &amp; 556 Light Systems)</t>
  </si>
  <si>
    <t>BUSCH PROTECTIVE VISORS &amp; ACCESSORIES</t>
  </si>
  <si>
    <t>BAV-1E Visor, Ballistic 9mm + Frag, X Cut 5.2"</t>
  </si>
  <si>
    <t>BAV-1E Visor, Ballistic 9mm + Frag, Mandible Cut 4.7"</t>
  </si>
  <si>
    <t>BAV-1CN Visor, Ballistic NIJ IIIA + Frag, Standard 6.2"</t>
  </si>
  <si>
    <t>BAV-1CN Visor, Ballistic NIJ IIIA + Frag, Short 4.0"</t>
  </si>
  <si>
    <t>BAV-1CN Visor, Ballistic NIJ IIIA + Frag, Wave Cut 6.2"</t>
  </si>
  <si>
    <t>BAV-1CN Visor, Ballistic NIJ IIIA + Frag, Wave PP Cut 5.0"</t>
  </si>
  <si>
    <t>BAV-1CN Visor, Ballistic NIJ IIIA + Frag, Mandible Cut 4.7"</t>
  </si>
  <si>
    <t>BAV-1TP Visor, Ballistic VPAM-3 + Frag, Standard 6.2"</t>
  </si>
  <si>
    <t>BAV-1TP Visor, Ballistic VPAM-3 + Frag, Short 4.0"</t>
  </si>
  <si>
    <t>BAV-1TP Visor, Ballistic VPAM-3 + Frag, Wave Cut 6.2"</t>
  </si>
  <si>
    <t>BAV-1TP Visor, Ballistic VPAM-3 + Frag, Wave PP Cut 5.0"</t>
  </si>
  <si>
    <t>BAM-1 Mandible, Ballistic 9mm + Frag, Black</t>
  </si>
  <si>
    <t>BAM-1 Mandible, Ballistic 9mm + Frag, Green</t>
  </si>
  <si>
    <t>BAM-1 Mandible, Ballistic 9mm + Frag, Multi-Cam</t>
  </si>
  <si>
    <t>TVC-1 Visor Cover, Neoprene, Black, Standard 6.2"</t>
  </si>
  <si>
    <t>CTV-1 PC Visor, Training, for AMH-2/CTM-1, 3mm with liquid barrier, Anti-fog/scratch 70mm</t>
  </si>
  <si>
    <t>CTM-1 Mandible, Training, (CTM-1 mandible incl. arms and collar) mesh neck protector in BLACK</t>
  </si>
  <si>
    <t>BUSCH NVG SHROUDS &amp; ACCESSORIES</t>
  </si>
  <si>
    <t>NVG Shroud, Unity Tactical Lightweight 3-Hole, Includes Bungees, Black</t>
  </si>
  <si>
    <t>NVG Shroud, Unity Tactical Lightweight 3-Hole, Incluees Bungees, Green</t>
  </si>
  <si>
    <t>NVG-2 Shroud, Wilcox Lightweight 3-Hole, Bungees, Black</t>
  </si>
  <si>
    <t>NVG-2 Shroud, Wilcox Lightweight 3-Hole, Bungees, Green</t>
  </si>
  <si>
    <t>Bungee Attachment for NVG, Rail Ccnnection (Set of 2) Black</t>
  </si>
  <si>
    <t>Bungee Attachment for NVG, Rail Ccnnection (Set of 2) Green</t>
  </si>
  <si>
    <t>BUSCH HELMET COVERS, COUNTERWEIGHTS &amp; VELCRO KITS</t>
  </si>
  <si>
    <t>CAC-1 Helmet Cover, Nylon &amp; Velcro with NVG Cutout, Includes CAP-1 Velcro Kit, Black</t>
  </si>
  <si>
    <t>CAC-1 Helmet Cover, Nylon &amp; Velcro with NVG Cutout, Includes CAP-1 Velcro Kit, Green</t>
  </si>
  <si>
    <t>CAC-1 Helmet Cover, Nylon &amp; Velcro with NVG Cutout, Includes CAP-1 Velcro Kit, Multi-Cam</t>
  </si>
  <si>
    <t>CAC-1 Helmet Cover, Nylon &amp; Velcro with NVG Cutout, Includes CAP-1 Velcro Kit, Wolf Grey</t>
  </si>
  <si>
    <t>CAW-1 Counterweight System, 70 Gram, Includes Weights, Velcro &amp; Strap, Black</t>
  </si>
  <si>
    <t>CAW-1 Counterweight System, 70 Gram, Includes Weights, Velcro &amp; Strap, Green</t>
  </si>
  <si>
    <t>CAP-1 Velcro Kit, Works with CAC-1 (5pc), Black</t>
  </si>
  <si>
    <t>CAP-1 Velcro Kit, Works with CAC-1 (5pc), Green</t>
  </si>
  <si>
    <t>CAC-2 Helmet Cover, Integrated NVG Flap by Agilite, Black</t>
  </si>
  <si>
    <t>CAC-2 Helmet Cover, Integrated NVG Flap by Agilite, Green</t>
  </si>
  <si>
    <t>CAC-2 Helmet Cover, Integrated NVG Flap by Agilite, Multi-Cam</t>
  </si>
  <si>
    <t>CAW-2 Counterweight/Battery Case, Velcro Detachable for CAC-2 by Agilite, Black</t>
  </si>
  <si>
    <t>CAW-2 Counterweight/Battery Case, Velcro Detachable for CAC-2 by Agilite, Green</t>
  </si>
  <si>
    <t>CAW-2 Counterweight/Battery Case, Velcro Detachable for CAC-2 by Agilite, Tan (for Multi-Cam)</t>
  </si>
  <si>
    <t>CAP-2 Velcro Kit, Black</t>
  </si>
  <si>
    <t>CAP-2 Velcro Kit, Green</t>
  </si>
  <si>
    <t>BUSCH REPLACEMENT HARNESSES, EXTENDERS &amp; PAD SYSTEMS</t>
  </si>
  <si>
    <t>CHE-1 Harness Extender for CRS-2 Universal Harness, 4" Extention, Black</t>
  </si>
  <si>
    <t>CHE-1 Harness Extender for CRS-2 Universal Harness, 4" Extention, Green</t>
  </si>
  <si>
    <t>CRS-2 Replacement Harness with CAM Buckles, Left Handed Shooter, Size L/XL, Black</t>
  </si>
  <si>
    <t>CRS-2 Replacement Harness with CAM Buckles, Left Handed Shooter, Size L/XL, Green</t>
  </si>
  <si>
    <t>CRS-2 Replacement Harness with CAM Buckles, Right Handed Shooter, Size M/L, Black</t>
  </si>
  <si>
    <t>CRS-2 Replacement Harness with CAM Buckles, Right Handed Shooter, Size L/SL, Black</t>
  </si>
  <si>
    <t>CRS-2 Replacement Harness with CAM Buckles, Right Handed Shooter, Size M/L, Green</t>
  </si>
  <si>
    <t>CRS-2 Replacement Harness with CAM Buckles, Right Handed Shooter, Size L/SL, Green</t>
  </si>
  <si>
    <t>CRS-2 Replacement Harness with CAM Buckles, Open Loop Fast Adjustment, Right Handed, Black</t>
  </si>
  <si>
    <t>CPP-1 Pad Kit, Standard Microfiber Grey Soft Pads, Single Helmet Replacement (Set of 6 Pads)</t>
  </si>
  <si>
    <t>CPP-2 Comfort System Soft Pads Kit, Memory Foam, Cooling Mesh, Washable Black/Blue, 2mm - Thin</t>
  </si>
  <si>
    <t>CPP-2 Comfort System Soft Pads Kit, Memory Foam, Cooling Mesh, Washable Black/Blue, 4mm - Standard</t>
  </si>
  <si>
    <t>CPP-2 Comfort System Soft Pads Kit, Memory Foam, Cooling Mesh, Washable Black/Blue, 6mm - Fat</t>
  </si>
  <si>
    <t>BUSCH UNIVERSAL ACCESSORIES</t>
  </si>
  <si>
    <t>Helmet Bag, Padded with Zipper</t>
  </si>
  <si>
    <t>Liner Bag, Microfiber with Logo, Cinch String for Helmets and Visors</t>
  </si>
  <si>
    <t>Peltor Adapter Mount for Rails, Black (Set of 2)</t>
  </si>
  <si>
    <t>Peltor Complete Kit - 3M ARC Wire Arms with Peltor Adapter Mounts Installed, Black (Set of 2)</t>
  </si>
  <si>
    <t>Peltor 3M ARC Wire Arms Only, Black (Set of 2)</t>
  </si>
  <si>
    <t>Unity Tactical MARK 2.0 Wire Arms Set for Peltor Style COMMS attachment - Black</t>
  </si>
  <si>
    <t>Unity Tactical MARK 2.0 Wire Arms Set for Peltor Style COMMS attachment - Flat Dark Earth</t>
  </si>
  <si>
    <t>Unity Tactical MARK 2.0 Wire Arm EarPro Kit designed for Busch PROtective, for OpsCore AMP Headset (NO Cradle Clamps) - Black</t>
  </si>
  <si>
    <t>Unity Tactical SARA Sordin Adapter Kit (Includes ESS Studs) Accessory for MARK 2.0 Kit (Add-on for MSA/Invisio/Otto) - Black</t>
  </si>
  <si>
    <t>Unity Tactical MARK 2.0 complete Wire Arm EarPro Kit, for OpsCore AMP Headset designed for Busch PROtective, Includes Cradle Clamps - Black</t>
  </si>
  <si>
    <t>Unity Tactical MARK 2.0 complete Wire Arm EarPro Kit, for OpsCore AMP Headset designed for Busch PROtective, Includes Cradle Clamps - Flat Dark Earth</t>
  </si>
  <si>
    <t>Picatinny Rail Adapter, Black (Set of 2)</t>
  </si>
  <si>
    <t>Mandible Arms, (Set of 2) for user with Ballistic Mandible or Avon/Drager Gas Mask Clips</t>
  </si>
  <si>
    <t>TAG-1 Accessory Pouch for Helmet, Nylon with Zipper, Velcro, Black</t>
  </si>
  <si>
    <t>BUSCH SERVICE</t>
  </si>
  <si>
    <t>Bolt/Nut Set, with installation for AMP-1TP - Adds (3) Bolt/Nuts to NVG Holes in lieu of Shroud (Not Standard)</t>
  </si>
  <si>
    <t>Bolt/Nut Set, with installation for AMP-1E - Adds (3) Bolt/Nuts to NVG Holes in lieu of Shroud (Not Standard)</t>
  </si>
  <si>
    <t>Bolt/Nut Set, with installation for AMH-2 - Adds (3) Bolt/Nuts to NVG Holes in lieu of Shroud (Not Standard)</t>
  </si>
  <si>
    <t>Hard</t>
  </si>
  <si>
    <t xml:space="preserve">Safariland - SHOCK .047X5X8 Multi Curve SA </t>
  </si>
  <si>
    <t>N</t>
  </si>
  <si>
    <t>Safariland - SHOCK .047X5X7 MC SA Female</t>
  </si>
  <si>
    <t>Soft</t>
  </si>
  <si>
    <t>Safariland - Hardwire Trauma Plate, 5" X 7"</t>
  </si>
  <si>
    <t>1220916-57</t>
  </si>
  <si>
    <t>Safariland - Hardwire Trauma Plate, 5" X 8"</t>
  </si>
  <si>
    <t>1220916-58</t>
  </si>
  <si>
    <t>Safariland - Hardwire Trauma Plate, 7" X 9"</t>
  </si>
  <si>
    <t>1220916-79</t>
  </si>
  <si>
    <t>Safariland - MATRIX® Soft Trauma Plate, 5" X 7"</t>
  </si>
  <si>
    <t>1346126-57</t>
  </si>
  <si>
    <t>Safariland - MATRIX® Soft Trauma Plate, 5" X 8"</t>
  </si>
  <si>
    <t>1346126-58</t>
  </si>
  <si>
    <t>Safariland - MATRIX® Soft Trauma Plate, 7" X 9"</t>
  </si>
  <si>
    <t>1346126-79</t>
  </si>
  <si>
    <t>Safariland - Soft Trauma Plate, 5" X 7"</t>
  </si>
  <si>
    <t>1220902-57</t>
  </si>
  <si>
    <t>Safariland - Soft Trauma Plate, 5" X 8"</t>
  </si>
  <si>
    <t>1220902-58</t>
  </si>
  <si>
    <t>Safariland - Soft Trauma Plate, 7" X 9"</t>
  </si>
  <si>
    <t>1220902-79</t>
  </si>
  <si>
    <t xml:space="preserve">Insert </t>
  </si>
  <si>
    <t>Soft or hard</t>
  </si>
  <si>
    <t>Safariland - IMPAC HT 5X7 Single Curve Rectangle</t>
  </si>
  <si>
    <t>Safariland - IMPAC HTF 5X7 Single Curve Rectangle Female</t>
  </si>
  <si>
    <t>Safariland - IMPAC HT 5X8 Single Curve Rectangle</t>
  </si>
  <si>
    <t>Safariland - IMPAC HTF 5X8 Single Curve Rectangle Female</t>
  </si>
  <si>
    <t>Safariland - IMPAC HT 7X9 Single Curve Rectangle</t>
  </si>
  <si>
    <t>Safariland - IMPAC HTF 7X9 Single Curve Rectangle Female</t>
  </si>
  <si>
    <t>Safariland - IMPAC HT 8X10 Single Curve Shooters Cut</t>
  </si>
  <si>
    <t>Safariland - IMPAC HT 10X12 Single Curve Shooters Cut</t>
  </si>
  <si>
    <t>Safariland - IMPAC HT1F 5X7 Single Curve Rectangle Female</t>
  </si>
  <si>
    <t>Safariland - IMPAC HT1 5X7 Single Curve Rectangle</t>
  </si>
  <si>
    <t>Safariland - IMPAC HT1 5X8 Single Curve Rectangle</t>
  </si>
  <si>
    <t>Safariland - IMPAC HT1 7X9 Single Curve Rectangle</t>
  </si>
  <si>
    <t>Safariland - IMPAC HT1 10X12 Single Curve Shooters Cut</t>
  </si>
  <si>
    <t>Safariland - IMPAC CTDT 5X7 Single Curve Rectangle</t>
  </si>
  <si>
    <t>Safariland - IMPAC CTDT 5X8 Single Curve Rectangle</t>
  </si>
  <si>
    <t>Safariland - IMPAC CTDT 7X9 Single Curve Rectangle</t>
  </si>
  <si>
    <t>Safariland - IMPAC CTDT 10X12 Single Curve Shooters Cut</t>
  </si>
  <si>
    <t>Safariland - IMPAC MT 5X7 Single Curve Rectangle</t>
  </si>
  <si>
    <t>Safariland - IMPAC MT 5X8 Single Curve Rectangle</t>
  </si>
  <si>
    <t>Safariland - IMPAC MT 7X9 Single Curve Rectangle</t>
  </si>
  <si>
    <t>Safariland - IMPAC MT 10X12 Single Curve Shooters Cut</t>
  </si>
  <si>
    <t>Safariland - IMPAC P1 Special Threat  ICW 8.75X11.75 Multi Curve SAPI Small (For HYPERX™ Tactical System)</t>
  </si>
  <si>
    <t>Safariland - IMPAC P1 Special Threat ICW 9.5X12.5 Multi Curve SAPI Medium (For HYPERX™ Tactical System)</t>
  </si>
  <si>
    <t>Safariland - IMPAC P1 Special Threat ICW 10.25X13.25 Multi Curve SAPI Large (For HYPERX™ Tactical System)</t>
  </si>
  <si>
    <t>Safariland - IMPAC P1 Special Threat ICW 11X14 Multi Curve SAPI Xlarge (For HYPERX™ Tactical System)</t>
  </si>
  <si>
    <t>Safariland - IMPAC P1 Special Threat ICW 10X12 Multi Curve Shooters Cut (For HYPERX™ Tactical System)</t>
  </si>
  <si>
    <t>Safariland - IMPAC C1 Special Threat ICW 10X12 Multi Curve Shooters Cut</t>
  </si>
  <si>
    <t>Safariland - IMPAC C1 Special Threat ICW 8X10 Multi Curve Shooters Cut</t>
  </si>
  <si>
    <t>Safariland - IMPAC C1 Special Threat ICW 6X6 Single Curve Square</t>
  </si>
  <si>
    <t>HARDWIRE® 2023 RF1 Type III ICW 7.25X11.5 Multi Curve SAPI Xsmall</t>
  </si>
  <si>
    <t>HARDWIRE® 2023 RF1 Type III ICW 8.75X11.75 Multi Curve SAPI Small</t>
  </si>
  <si>
    <t>HARDWIRE® 2023 RF1 Type III 9.5X12.5 Multi Curve SAPI Medium</t>
  </si>
  <si>
    <t>HARDWIRE® 2023 RF1 Type III 10.25X13.25 Multi Curve SAPI Large</t>
  </si>
  <si>
    <t>HARDWIRE® 2023 RF1 Type III 11X14 Multi Curve SAPI Xlarge</t>
  </si>
  <si>
    <t>HARDWIRE® 2023 RF1 Type III ICW 10X12 Multi Curve Shooters Cut</t>
  </si>
  <si>
    <t>HARDWIRE® 2023 RF2 Type III ICW 7.25X11.5 Multi Curve SAPI Xsmall</t>
  </si>
  <si>
    <t>HARDWIRE® 2023 RF2 Type III 8.75X11.75 Multi Curve SAPI Small</t>
  </si>
  <si>
    <t>HARDWIRE® 2023 RF2 Type III 9.5X12.5 Multi Curve SAPI Medium</t>
  </si>
  <si>
    <t>HARDWIRE® 2023 RF2 Type III 10.25X13.25 Multi Curve SAPI Large</t>
  </si>
  <si>
    <t>HARDWIRE® 2023 RF2 Type III 11X14 Multi Curve SAPI Xlarge</t>
  </si>
  <si>
    <t>HARDWIRE® 2023 RF2 Type III ICW 10X12 Multi Curve Shooters Cut</t>
  </si>
  <si>
    <t>HYPERX™ HYBRID BALLISTIC PANEL INSERTS (Includes: Front and Ballistic Panels) HYPERX™ HYBRID Ballistic Panel Set, Hardwire® 51 Level II</t>
  </si>
  <si>
    <t>HYPERX™ HYBRID BALLISTIC PANEL INSERTS (Includes: Front and Ballistic Panels) HYPERX™ HYBRID Ballistic Panel Set, Hardwire® 68 Level IIIA</t>
  </si>
  <si>
    <t>HYPERX™ HYBRID BALLISTIC PANEL INSERTS (Includes: Front and Ballistic Panels) HYPERX™ HYBRID Ballistic Panel Set, SX™ Level II</t>
  </si>
  <si>
    <t>HYPERX™ HYBRID BALLISTIC PANEL INSERTS (Includes: Front and Ballistic Panels) HYPERX™ HYBRID Ballistic Panel Set, SX™ Level IIIA</t>
  </si>
  <si>
    <t>HYPERX™ Stand Alone, SHIFT 360™ G3 and TAC PH™ G3 BALLISTIC PANEL INSERTS (Includes: Front and Back Ballistic Panels)
PLATE BACKER Ballistic Panel Set, Hardwire® 51 Level II</t>
  </si>
  <si>
    <t>HYPERX™ Stand Alone, SHIFT 360™ G3 and TAC PH™ G3 BALLISTIC PANEL INSERTS (Includes: Front and Back Ballistic Panels)
PLATE BACKER Ballistic Panel Set, Hardwire® 68 Level IIIA</t>
  </si>
  <si>
    <t>HYPERX™ Stand Alone, SHIFT 360™ G3 and TAC PH™ G3 BALLISTIC PANEL INSERTS (Includes: Front and Back Ballistic Panels)
PLATE BACKER Ballistic Panel Set, SX™ Level II</t>
  </si>
  <si>
    <t>HYPERX™ Stand Alone, SHIFT 360™ G3 and TAC PH™ G3 BALLISTIC PANEL INSERTS (Includes: Front and Back Ballistic Panels)
PLATE BACKER Ballistic Panel Set, SX™ Level IIIA</t>
  </si>
  <si>
    <t>HYPERX™ FULL COVERAGE BALLISTIC PANEL INSERTS (Includes: Front and Ballistic Panels)
HYPERX™ FC Ballistic Panel Set, Hardwire® 51 Level II</t>
  </si>
  <si>
    <t>HYPERX™ FULL COVERAGE BALLISTIC PANEL INSERTS (Includes: Front and Ballistic Panels)
HYPERX™ FC Ballistic Panel Set, Hardwire® 68 Level IIIA</t>
  </si>
  <si>
    <t>HYPERX™ FULL COVERAGE BALLISTIC PANEL INSERTS (Includes: Front and Ballistic Panels)
HYPERX™ FC Ballistic Panel Set, SX™ Level II</t>
  </si>
  <si>
    <t>HYPERX™ FULL COVERAGE BALLISTIC PANEL INSERTS (Includes: Front and Ballistic Panels)
HYPERX™ FC Ballistic Panel Set, SX™ Level IIIA</t>
  </si>
  <si>
    <t>External</t>
  </si>
  <si>
    <t>HYPERX™ CUMMERBUND CARRIER - HYPERX™ Narrow 3" Advanced Webless Cummerbund, Interchangeable system</t>
  </si>
  <si>
    <t>HYPERX™ CUMMERBUND CARRIER - HYPERX™ Standard 5" Advanced Webless Cummerbund, Interchangeable system</t>
  </si>
  <si>
    <t>HYPERX™ CUMMERBUND CARRIER - HYPERX™ Wide 6" Advanced Webless Cummerbund, Interchangeable system</t>
  </si>
  <si>
    <t>HYPERX™ Narrow 3" Cummerbund Ballistic Panel Set, Hardwire® 51 Level II (Set of 2)</t>
  </si>
  <si>
    <t>HYPERX™ Narrow 3" Cummerbund Ballistic Panel Set, Hardwire® 68 Level IIIA (Set of 2)</t>
  </si>
  <si>
    <t>HYPERX™ Narrow 3" Cummerbund Ballistic Panel Set, SX™ Level II (Set of 2)</t>
  </si>
  <si>
    <t>HYPERX™ Narrow 3" Cummerbund Ballistic Panel Set, SX™ Level IIIA (Set of 2)</t>
  </si>
  <si>
    <t>HYPERX™ Standard 5" Cummerbund Ballistic Panel Set, Hardwire® 51 Level II (Set of 2)</t>
  </si>
  <si>
    <t>HYPERX™ Standard 5" Cummerbund Ballistic Panel Set, Hardwire® 68 Level IIIA (Set of 2)</t>
  </si>
  <si>
    <t>HYPERX™ Standard 5" Cummerbund Ballistic Panel Set, SX™ Level II (Set of 2)</t>
  </si>
  <si>
    <t>HYPERX™ Standard 5" Cummerbund Ballistic Panel Set, SX™ Level IIIA (Set of 2)</t>
  </si>
  <si>
    <t>HYPERX™ Wide 6" Cummerbund Ballistic Panel Set, Hardwire® 51 Level II (Set of 2)</t>
  </si>
  <si>
    <t>HYPERX™ Wide 6" Cummerbund Ballistic Panel Set, Hardwire® 68 Level IIIA (Set of 2)</t>
  </si>
  <si>
    <t>HYPERX™ Wide 6" Cummerbund Ballistic Panel Set, SX™ Level II (Set of 2)</t>
  </si>
  <si>
    <t>HYPERX™ Wide 6" Cummerbund Ballistic Panel Set, SX™ Level IIIA (Set of 2)</t>
  </si>
  <si>
    <t>HYPERX™ External Shoulders, Hardwire® 51 Level II (Set of 2)</t>
  </si>
  <si>
    <t>HYPERX™ External Shoulders, Hardwire® 68 Level IIIA (Set of 2)</t>
  </si>
  <si>
    <t>HYPERX™ External Shoulders, SX™ Level II (Set of 2)</t>
  </si>
  <si>
    <t>HYPERX™ External Shoulders, SX™ Level IIIA (Set of 2)</t>
  </si>
  <si>
    <t>HYPERX™ Wide External Shoulders, Hardwire® 51 Level II (Set of 2)</t>
  </si>
  <si>
    <t>HYPERX™ Wide External Shoulders, Hardwire® 68 Level IIIA (Set of 2)</t>
  </si>
  <si>
    <t>HYPERX™ Wide External Shoulders, SX™ Level II (Set of 2)</t>
  </si>
  <si>
    <t>HYPERX™ Wide External Shoulders, SX™ Level IIIA (Set of 2)</t>
  </si>
  <si>
    <t>HYPERX™ or FAV™ G3+ Collar, Hardwire® 51 Level II</t>
  </si>
  <si>
    <t>HYPERX™ or FAV™ Collar, Hardwire® 68 Level IIIA</t>
  </si>
  <si>
    <t>HYPERX™ or FAV™ Collar, SX™ Level II</t>
  </si>
  <si>
    <t>HYPERX™ or FAV™ Collar, SX™ Level IIIA</t>
  </si>
  <si>
    <t>HYPERX™ or FAV™ Throat, Hardwire® 51 Level II</t>
  </si>
  <si>
    <t>HYPERX™ or FAV™ Throat, Hardwire® 68 Level IIIA</t>
  </si>
  <si>
    <t>HYPERX™ or FAV™ Throat, SX™ Level II</t>
  </si>
  <si>
    <t>HYPERX™ or FAV™ Throat,  SX™ Level IIIA</t>
  </si>
  <si>
    <t>HYPERX™ G3 FST Structured Upper Arm, Hardwire® 51 Level II</t>
  </si>
  <si>
    <t>HYPERX™ G3 FST Structured Upper Arm, Hardwire® 68 Level IIIA</t>
  </si>
  <si>
    <t>HYPERX™ G3 FST Structured Upper Arm, SX™ Level II</t>
  </si>
  <si>
    <t>HYPERX™ G3 FST Structured Upper Arm, SX™ Level IIIA</t>
  </si>
  <si>
    <t>HYPERX™ or FAV™ G3+ Lower Abdomen / Spine, Advanced Webless System, Hardwire® 51 Level II</t>
  </si>
  <si>
    <t>HYPERX™ or FAV™ G3+ Lower Abdomen / Spine, Advanced Webless System, Hardwire® 68 Level IIIA</t>
  </si>
  <si>
    <t>HYPERX™ or FAV™ G3+ Lower Abdomen / Spine, Advanced Webless System, SX™ Level II</t>
  </si>
  <si>
    <t>HYPERX™ or FAV™ G3+ Lower Abdomen / Spine, Advanced Webless System, SX™ Level IIIA</t>
  </si>
  <si>
    <t>HYPERX™ or FAV™ G3+ Groin Protector, Hardwire® 51 Level II</t>
  </si>
  <si>
    <t>HYPERX™ or FAV™ G3+ Groin Protector, Hardwire® 68 Level IIIA</t>
  </si>
  <si>
    <t>HYPERX™ or FAV™ G3+ Groin Protector, SX™ Level II</t>
  </si>
  <si>
    <t>HYPERX™ or FAV™ G3+ Groin Protector, SX™ Level IIIA</t>
  </si>
  <si>
    <t>HYPERX™ or FAV™ G3+ AWS Zip-On Back AWS Placard</t>
  </si>
  <si>
    <t>Non Ballistic Shoulder Pad - Standard Width</t>
  </si>
  <si>
    <t xml:space="preserve">HYPERX™ or FAV™ G3+ Front AWS T-Bar Attach Placard </t>
  </si>
  <si>
    <t xml:space="preserve">HYPERX™ or FAV™ G3+ Front AWS Quick Clip Attach Placard </t>
  </si>
  <si>
    <t>HYPERX™ or FAV™ G3+ Front AWS Short Dual M4 Utility/Medic T-Bar Attach Placard</t>
  </si>
  <si>
    <t>HYPERX™ or FAV™ G3+ Front AWS Short Dual M4 Utility/Medic Quick Clip Attach Placard</t>
  </si>
  <si>
    <t>HYPERX™ or FAV™ G3+ Radio/Magazine Pouch, VELCRO® Attachment, Right &amp; Left Kit</t>
  </si>
  <si>
    <t>FAV™ G3 Ballistics, Hardwire® 51 Level II</t>
  </si>
  <si>
    <t>FAV™ G3 Ballistics, Hardwire® 68 Level IIIA</t>
  </si>
  <si>
    <t>FAV™ G3 Ballistics, SX™ Level II</t>
  </si>
  <si>
    <t>FAV™ G3 Ballistics, SX™ Level IIIA</t>
  </si>
  <si>
    <t>FAV™ G3+ Cummerbund Ballistics, HARDWIRE® 51 Level II</t>
  </si>
  <si>
    <t>FAV™ G3+ Cummerbund Ballistics, HARDWIRE® 68 Level IIIA</t>
  </si>
  <si>
    <t>FAV™ G3+ Cummerbund Ballistics, SX™ Level II</t>
  </si>
  <si>
    <t>FAV™ G3+ Cummerbund Ballistics, SX™ Level IIIA</t>
  </si>
  <si>
    <t>FAV™ G3 Side Ballistics, Hardwire® 51 Level II</t>
  </si>
  <si>
    <t>FAV™ G3 Side Ballistics, Hardwire® 68 Level IIIA</t>
  </si>
  <si>
    <t>FAV™ G3 Side Ballistics, SX™ Level II</t>
  </si>
  <si>
    <t>FAV™ G3 Side Ballistics, SX™ Level IIIA</t>
  </si>
  <si>
    <t>FAV™ G3 Side Ballistics, Xtreme® Level II</t>
  </si>
  <si>
    <t>FAV™ G3 Side Ballistics, Xtreme® Level IIIA</t>
  </si>
  <si>
    <t>FAV™ G3 Side Ballistics, Matrix® Level II</t>
  </si>
  <si>
    <t>FAV™ G3 Side Ballistics, Matrix® Level IIIA</t>
  </si>
  <si>
    <t>FAV™ G3 Ballistic Collar, Matrix® Level IIIA</t>
  </si>
  <si>
    <t>SHIFT 360™ and TAC PH™ G3 Ballistics, Xtreme® Level II</t>
  </si>
  <si>
    <t>SHIFT 360™ and TAC PH™ G3 Ballistics, Xtreme® Level IIIA</t>
  </si>
  <si>
    <t>SHIFT 360™ and TAC PH™ G3 Ballistics, Matrix® Level II</t>
  </si>
  <si>
    <t>SHIFT 360™ and TAC PH™ G3 Ballistics, Matrix® Level IIIA</t>
  </si>
  <si>
    <t>SHIFT 360™ G3 Cummerbund Ballistics, SX™ Level II</t>
  </si>
  <si>
    <t>SHIFT 360™ G3 Cummerbund Ballistics, SX™ Level IIIA</t>
  </si>
  <si>
    <t>SHIFT 360™ G3 Ballistic Collar, SX™ Level IIIA</t>
  </si>
  <si>
    <t>TAC PR™ Ballistics, SX™ Level II</t>
  </si>
  <si>
    <t>TAC PR™ Ballistics, SX™ Level IIIA</t>
  </si>
  <si>
    <t>SHIFT 360™ G3 Throat, Hardwire® 68 Level IIIA</t>
  </si>
  <si>
    <t>SHIFT 360™ G3 Throat, SX™ Level IIIA</t>
  </si>
  <si>
    <t>SHIFT 360™ G3 Throat, Matrix® Level IIIA</t>
  </si>
  <si>
    <t>SHIFT 360™ G3 Structured Upper Arms, Hardwire® 68 Level IIIA</t>
  </si>
  <si>
    <t>SHIFT 360™ G3 Structured Upper Arms, SX™ Level IIIA</t>
  </si>
  <si>
    <t>SHIFT 360™ G3 Structured Upper Arms, Matrix® Level IIIA</t>
  </si>
  <si>
    <t>SHIFT 360™ G3 Lower Abdomen / Spine, Advanced Webless System, Hardwire® 68 Level IIIA</t>
  </si>
  <si>
    <t>SHIFT 360™ G3 Lower Abdomen / Spine, Advanced Webless System, SX™ Level IIIA</t>
  </si>
  <si>
    <t>SHIFT 360™ G3 Lower Abdomen / Spine, Advanced Webless System, Matrix® Level IIIA</t>
  </si>
  <si>
    <t>SHIFT 360™ G3 Lower Abdomen / Spine, Traditional Modular Webbing, Hardwire® 68 Level IIIA</t>
  </si>
  <si>
    <t>SHIFT 360™ G3 Lower Abdomen / Spine, Traditional Modular Webbing, SX™ Level IIIA</t>
  </si>
  <si>
    <t>SHIFT 360™ G3 Lower Abdomen / Spine, Traditional Modular Webbing, Matrix® Level IIIA</t>
  </si>
  <si>
    <t>SHIFT 360™ G3 Enhanced Groin, Advanced Webless System, Hardwire® 68 Level IIIA</t>
  </si>
  <si>
    <t>SHIFT 360™ G3 Enhanced Groin, Advanced Webless System, SX™ Level IIIA</t>
  </si>
  <si>
    <t>SHIFT 360™ G3 Enhanced Groin, Advanced Webless System, Matrix® Level IIIA</t>
  </si>
  <si>
    <t>SHIFT 360™ G3 Enhanced Groin, Traditional Modular Webbing, Hardwire® 68 Level IIIA</t>
  </si>
  <si>
    <t>SHIFT 360™ G3 Enhanced Groin, Traditional Modular Webbing, SX™ Level IIIA</t>
  </si>
  <si>
    <t>SHIFT 360™ G3 Enhanced Groin, Traditional Modular Webbing, Matrix® Level IIIA</t>
  </si>
  <si>
    <t>SHIFT 360™ G3 Standard Groin, Hardwire® 68 Level IIIA</t>
  </si>
  <si>
    <t>SHIFT 360™ G3 Standard Groin, SX™ Level IIIA</t>
  </si>
  <si>
    <t>SHIFT 360™ G3 Standard Groin, Matrix® Level IIIA</t>
  </si>
  <si>
    <t>Tactical Belt, Non-Ballistic w/ Traditional Modular Webbing</t>
  </si>
  <si>
    <t>M Series Concealable Carrier</t>
  </si>
  <si>
    <t>M Plus Series Concealable Carrier</t>
  </si>
  <si>
    <t>APEX™ System Carrier</t>
  </si>
  <si>
    <r>
      <t xml:space="preserve">DN6908, EXT Uniform TMW Carrier, Side Opening, Traditional Molle Webbing
</t>
    </r>
    <r>
      <rPr>
        <i/>
        <sz val="11"/>
        <color theme="1"/>
        <rFont val="Calibri"/>
        <family val="2"/>
        <scheme val="minor"/>
      </rPr>
      <t xml:space="preserve">Must Specify Front Name, Badge Shape, and Rear ID Options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</si>
  <si>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U1 Uniform Shirt Carrier, Side Opening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</si>
  <si>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U1 Uniform Shirt Carrier, Front Opening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</si>
  <si>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U1 Uniform Shirt Carrier, Side Opening, Fixed Pockets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</si>
  <si>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U1 Uniform Shirt Carrier, Front Opening, Fixed Pockets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</si>
  <si>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DN6700, Uniform Shirt Carrier, Side Opening, Traditional Molle Webbing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</si>
  <si>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DN6701, Uniform Shirt Carrier, Front Opening, Traditional Molle Webbing - Must Specify with or without Camera Tab
</t>
    </r>
    <r>
      <rPr>
        <sz val="11"/>
        <color rgb="FFFF0000"/>
        <rFont val="Calibri"/>
        <family val="2"/>
        <scheme val="minor"/>
      </rPr>
      <t>Available Colors:  Black, Dark Navy, White, OD Green, and Tan</t>
    </r>
  </si>
  <si>
    <r>
      <t xml:space="preserve">V1 Firearms Instructor Carrier, Front Opening, Advanced Webless System, Red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</si>
  <si>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V1 Firearms Instructor Carrier, Side Opening, Fixed Pockets, Red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</si>
  <si>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V1 EMS Carrier, Side Opening, Fixed Pockets, Royal Blue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</si>
  <si>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V1 Hi-Viz Carrier, Clean, Front Opening, Hi-Viz Yellow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</si>
  <si>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V1 Hi-Viz Carrier, Front Opening, Advanced Webless System, Hi-Viz Yellow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</si>
  <si>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t>1303518-OC</t>
  </si>
  <si>
    <t>1303518-BC</t>
  </si>
  <si>
    <r>
      <t xml:space="preserve">DN6659, U1 Clean Velcro Closure FO - Maine Warden
Must Specify with or without Camera Tab
</t>
    </r>
    <r>
      <rPr>
        <sz val="11"/>
        <color rgb="FFFF0000"/>
        <rFont val="Calibri"/>
        <family val="2"/>
        <scheme val="minor"/>
      </rPr>
      <t>Available Colors:  Black, Dark Navy, Tan and Tactical Green</t>
    </r>
  </si>
  <si>
    <r>
      <t xml:space="preserve">DN6682, U1 Clean Velcro Closure FO - Plymouth
Must Specify with or without Camera Tab
</t>
    </r>
    <r>
      <rPr>
        <sz val="11"/>
        <color rgb="FFFF0000"/>
        <rFont val="Calibri"/>
        <family val="2"/>
        <scheme val="minor"/>
      </rPr>
      <t>Available Colors:  Black, Dark Navy, Tan and Tactical Green</t>
    </r>
  </si>
  <si>
    <r>
      <t xml:space="preserve">DN6551, V1 Traditional MOLLE Webbing First Spear Tubes Closure SO - No rear ID
ID patches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</si>
  <si>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DN6618, V1 Traditional MOLLE Webbing First Spear Tubes Closure SO - with rear ID
ID patches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</si>
  <si>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DN6569, V1 AWS Velcro Closure FO - with clean back
ID patches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</si>
  <si>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DN6790, V1 Traditional MOLLE Webbing First Spear Tubes Closure SO - HCSO
ID patches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</si>
  <si>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DN6600, V1 EMS Pocket Velcro Closure SO Tan - Guilford Co
</t>
    </r>
    <r>
      <rPr>
        <sz val="11"/>
        <color rgb="FFFF0000"/>
        <rFont val="Calibri"/>
        <family val="2"/>
        <scheme val="minor"/>
      </rPr>
      <t>Available Colors:  Tan</t>
    </r>
  </si>
  <si>
    <r>
      <t xml:space="preserve">DN6592, TAC EXT Traditional MOLLE Webbing Velcro Closure - NJDOC
ID's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Navy, Tan and Tactical Green</t>
    </r>
  </si>
  <si>
    <r>
      <t xml:space="preserve">DN6774, EXT Advanced Webless FST/VCS Closure - Montgomery County
ID's are not included with these carriers. Must be purchased separately.
</t>
    </r>
    <r>
      <rPr>
        <sz val="11"/>
        <color rgb="FFFF0000"/>
        <rFont val="Calibri"/>
        <family val="2"/>
        <scheme val="minor"/>
      </rPr>
      <t xml:space="preserve">Available Colors:  Black, Navy, Tan and Tactical Green </t>
    </r>
  </si>
  <si>
    <r>
      <t xml:space="preserve">DN6645, EOC Traditional MOLLE Webbing Velcro Closure FO - CA State Contract
ID's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Navy, Tan and Tactical Green</t>
    </r>
  </si>
  <si>
    <r>
      <t xml:space="preserve">HYPERX™ HYBRID, AWS, T-Bar Attach, Interchangeable system FirstSpear® Tubes™ &amp; Velcro® Closure (Designed for use with  ICW Plates and Soft Armor, See Plate Options Below)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</si>
  <si>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r>
      <t xml:space="preserve">HYPERX™ HYRBID, AWS, Quick Clip Attach, Interchangeable system FirstSpear® Tubes™ &amp; Velcro® Closure (Designed for use with  ICW Plates and Soft Armor, See Plate Options Below)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</si>
  <si>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r>
      <t xml:space="preserve">HYPERX™ STAND ALONE, AWS, T-Bar Attach, Interchangeable system FirstSpear® Tubes™ &amp; Velcro® Closure (Use ICW Plates When Using Soft Armor, See Plate Options Below | Compatible with ALL Stand Alone Plate Options Without Soft Armor, See Hard Armor Price List for Details)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</si>
  <si>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r>
      <t xml:space="preserve">HYPERX™ STAND ALONE, AWS, Quick Clip Attach, Interchangeable system FirstSpear® Tubes™ &amp; Velcro® Closure (Use ICW Plates When Using Soft Armor, See Plate Options Below | Compatible with ALL Stand Alone Plate Options Without Soft Armor, See Hard Armor Price List for Details)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</si>
  <si>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r>
      <t xml:space="preserve">HYPERX™ FULL COVERAGE, AWS, T-Bar Attach, Interchangeable system FirstSpear® Tubes™ &amp; Velcro® Closure (Designed for use with  ICW Plates and Soft Armor, See Plate Options Below 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</si>
  <si>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r>
      <t xml:space="preserve">HYPERX™ FULL COVERAGE, AWS, Quick Clip Attach, Interchangeable system FirstSpear® Tubes™ &amp; Velcro® Closure (Designed for use with  ICW Plates and Soft Armor, See Plate Options Below )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499, Wolf Grey and Multi-Cam®</t>
    </r>
  </si>
  <si>
    <t>FAV™ G3+ AWS Placard, AWS T-Bar, Interchangeable system FirstSpear® Tubes™ &amp; Velcro® Closure</t>
  </si>
  <si>
    <t>1361978-T</t>
  </si>
  <si>
    <t>FAV™ G3+ AWS Placard, AWS Quick Clip, Interchangeable system FirstSpear® Tubes™ &amp; Velcro® Closure</t>
  </si>
  <si>
    <t>1361978-Q</t>
  </si>
  <si>
    <r>
      <t xml:space="preserve">FAV™ G3 Traditional Modular Webbing, Kangaroo Pkt, Interchangeable system FirstSpear® Tubes™ &amp; VELCRO® Closure </t>
    </r>
    <r>
      <rPr>
        <i/>
        <sz val="11"/>
        <color theme="1"/>
        <rFont val="Calibri"/>
        <family val="2"/>
        <scheme val="minor"/>
      </rPr>
      <t>Available with Single Flap or Dual Flap - Must Specify When Ordering</t>
    </r>
  </si>
  <si>
    <t>FAV™ G3 Advanced Webless Cummerbund, Interchangeable system</t>
  </si>
  <si>
    <t>FAV™ G3 Traditional Modular Webbing Cummerbund, Interchangeable system</t>
  </si>
  <si>
    <t>SHIFT 360™ G3 Advanced Webless, Cummerbund, FirstSpear® Tubes™</t>
  </si>
  <si>
    <t>SHIFT 360™ G3 Advanced Webless, Cummerbund, VELCRO® Brand Closure</t>
  </si>
  <si>
    <t>SHIFT 360™ G3 Traditional Modular Webbing, Cummerbund, FirstSpear® Tubes™</t>
  </si>
  <si>
    <t>SHIFT 360™ G3 Traditional Modular Webbing, Cummerbund, VELCRO® Brand Closure</t>
  </si>
  <si>
    <t>SHIFT 360™ G3  SAPI AWS, Kangaroo Pkt, VELCRO® Brand Closure</t>
  </si>
  <si>
    <t>SHIFT 360™ G3  SAPI TMW, Kangaroo Pkt, VELCRO® Brand Closure</t>
  </si>
  <si>
    <t>TAC PR™ Advanced Webless System, Buckle Closure System</t>
  </si>
  <si>
    <t>TAC PR™ Traditional Modular Webbing, Buckle Closure System</t>
  </si>
  <si>
    <t>TAC PR™ Traditional Modular Webbing, FirstSpear® Tubes™</t>
  </si>
  <si>
    <t>TAC PH G3 Traditional Modular Webbing, FirstSpear® Tubes™</t>
  </si>
  <si>
    <t>TAC PH G3 FEMALE 8X10 Traditional Modular Webbing, FirstSpear® Tubes™</t>
  </si>
  <si>
    <t>TAC PH G3 Traditional Modular Webbing, Buckle Closure System</t>
  </si>
  <si>
    <t>TAC PH G3 FEMALE 8X10 Traditional Modular Webbing, Buckle Closure System</t>
  </si>
  <si>
    <t>TAC PH (GEN II) Traditional Modular Webbing, FirstSpear® Tubes™</t>
  </si>
  <si>
    <t>TAC PH (GEN II) Traditional Modular Webbing, Buckle Closure System</t>
  </si>
  <si>
    <t>Bark-9™ Canine Platform, Velcro® Brand Closure</t>
  </si>
  <si>
    <t>PTA-TP4, M4 Magazine Pouch, Double, Stacked</t>
  </si>
  <si>
    <t>1219671-TP4</t>
  </si>
  <si>
    <t>PTA-TP4A, M4 Magazine Pouch, Double, Staggered</t>
  </si>
  <si>
    <t>1219671-TP4A</t>
  </si>
  <si>
    <t>PTA-TP5, M4 Magazine Pouch, Single</t>
  </si>
  <si>
    <t>1219671-TP5</t>
  </si>
  <si>
    <t>PTA-TP5A, M4 Magazine Pouch, Double</t>
  </si>
  <si>
    <t>1219671-TP5A</t>
  </si>
  <si>
    <t>PTA-TP5B, M4 Magazine Pouch, Triple</t>
  </si>
  <si>
    <t>1219671-TP5B</t>
  </si>
  <si>
    <t>PTA-TP6, M4 Magazine Pouch, Short, Single</t>
  </si>
  <si>
    <t>1219671-TP6</t>
  </si>
  <si>
    <t>PTA-TP6A, M4 Magazine Pouch, Short, Double</t>
  </si>
  <si>
    <t>1219671-TP6A</t>
  </si>
  <si>
    <t>PTA-TP7, M4/Side Arm Magazine Pouch, Dual/Double</t>
  </si>
  <si>
    <t>1219671-TP7</t>
  </si>
  <si>
    <t>PTA-TP9, SR25 Magazine Pouch, Single</t>
  </si>
  <si>
    <t>1219671-TP9</t>
  </si>
  <si>
    <t>PTA-TP9A, SR25 Magazine Pouch, Double</t>
  </si>
  <si>
    <t>1219671-TP9A</t>
  </si>
  <si>
    <t>PTA-TP10, Side Arm Magazine Pouch, Single</t>
  </si>
  <si>
    <t>1219671-TP10</t>
  </si>
  <si>
    <t>PTA-TP10A, Side Arm Magazine Pouch, Double</t>
  </si>
  <si>
    <t>1219671-TP10A</t>
  </si>
  <si>
    <t>PTA-TP10B, Side Arm Magazine Pouch, Triple</t>
  </si>
  <si>
    <t>1219671-TP10B</t>
  </si>
  <si>
    <t>PTA-TP11, 12 Round Shot Shell Pouch</t>
  </si>
  <si>
    <t>1219671-TP11</t>
  </si>
  <si>
    <t>PTA-TP11A, 24 Round Shot Shell Pouch</t>
  </si>
  <si>
    <t>1219671-TP11A</t>
  </si>
  <si>
    <t>PTA-TP12, 37/40 MM Less Lethal Pouch, Single</t>
  </si>
  <si>
    <t>1219671-TP12</t>
  </si>
  <si>
    <t>PTA-TP12A, 37/40 MM Less Lethal Pouch, Double</t>
  </si>
  <si>
    <t>1219671-TP12A</t>
  </si>
  <si>
    <t>PTA-TP12B, 37/40 MM Less Lethal Pouch, Triple</t>
  </si>
  <si>
    <t>1219671-TP12B</t>
  </si>
  <si>
    <t>PTA-TP12C, 37/40 MM Less Lethal Pouch, 7 Round</t>
  </si>
  <si>
    <t>1219671-TP12C</t>
  </si>
  <si>
    <t>PTA-TP12D, 37/40 MM Less Lethal Pouch, 7 Round, Flip Down</t>
  </si>
  <si>
    <t>1219671-TP12D</t>
  </si>
  <si>
    <t>PTA-TP13, MK3/MK4 Aerosol Pouch</t>
  </si>
  <si>
    <t>1219671-TP13</t>
  </si>
  <si>
    <t>PTA-TP15, Grenade Pouch, Single</t>
  </si>
  <si>
    <t>1219671-TP15</t>
  </si>
  <si>
    <t>PTA-TP15A, Grenade Pouch, Double</t>
  </si>
  <si>
    <t>1219671-TP15A</t>
  </si>
  <si>
    <t>PTA-TP16, #25 Distraction Device Pouch, Single</t>
  </si>
  <si>
    <t>1219671-TP16</t>
  </si>
  <si>
    <t>PTA-TP14, Expandable Baton/Flashlight Pouch, Single</t>
  </si>
  <si>
    <t>1219671-TP14</t>
  </si>
  <si>
    <t>PTA-TP14A, Expandable Baton/Flashlight Pouch, Double</t>
  </si>
  <si>
    <t>1219671-TP14A</t>
  </si>
  <si>
    <t>PTA-TP14B, 26" Expandable Baton Pouch, Single</t>
  </si>
  <si>
    <t>1219671-TP14B</t>
  </si>
  <si>
    <t>PTA-TP14C, Pelican 7060 Flashlight Pouch, Single</t>
  </si>
  <si>
    <t>1219671-TP14C</t>
  </si>
  <si>
    <t>PTA-TP17, Handcuff Pouch, Single</t>
  </si>
  <si>
    <t>1219671-TP17</t>
  </si>
  <si>
    <t>PTA-TP17A, Handcuff Pouch, Double</t>
  </si>
  <si>
    <t>1219671-TP17A</t>
  </si>
  <si>
    <t>PTA-TP18, Gas Mask Pouch</t>
  </si>
  <si>
    <t>1219671-TP18</t>
  </si>
  <si>
    <t>PTA-TP19, Utility Pouch, 8" X 8"</t>
  </si>
  <si>
    <t>1219671-TP19</t>
  </si>
  <si>
    <t>PTA-TP19A, Utility Pouch, 4" X 8", Vertical</t>
  </si>
  <si>
    <t>1219671-TP19A</t>
  </si>
  <si>
    <t>PTA-TP19B, Utility Pouch, 4" X 8", Horizontal</t>
  </si>
  <si>
    <t>1219671-TP19B</t>
  </si>
  <si>
    <t>PTA-TP20, Medical Pouch</t>
  </si>
  <si>
    <t>1219671-TP20</t>
  </si>
  <si>
    <t>PTA-TP21, Radio Pouch, Universal</t>
  </si>
  <si>
    <t>1219671-TP21</t>
  </si>
  <si>
    <t>PTA-TP21A, Radio Pouch w/ Bungee, Universal</t>
  </si>
  <si>
    <t>1219671-TP21A</t>
  </si>
  <si>
    <t>PTA-TP21B, Apex 6000 Radio</t>
  </si>
  <si>
    <t>1219671-TP21B</t>
  </si>
  <si>
    <t>PTA-TP22, Hydration Pouch, 2.5L</t>
  </si>
  <si>
    <t>1219671-TP22</t>
  </si>
  <si>
    <t>PTA-TP22B, Hydration Bladder, 2.5L</t>
  </si>
  <si>
    <t>1222161-TP22</t>
  </si>
  <si>
    <t>PTA-TP24, 6" X 6" Side Plate Pouch</t>
  </si>
  <si>
    <t>1219671-TP24</t>
  </si>
  <si>
    <t>PTA-TP32, Dump Pouch, Stowable</t>
  </si>
  <si>
    <t>1219671-TP32</t>
  </si>
  <si>
    <t>PTA-TP33, Tourniquet Pouch</t>
  </si>
  <si>
    <t>1219671-TP33</t>
  </si>
  <si>
    <t>PTA-TP58B, Small Rechargable Light Pouch</t>
  </si>
  <si>
    <t>1219671-TP58B</t>
  </si>
  <si>
    <t>PTA-TP62, Utility Pouch, 6" X 4"</t>
  </si>
  <si>
    <t>1219671-TP62</t>
  </si>
  <si>
    <t>PTA-TP83, Flashlight Pouch</t>
  </si>
  <si>
    <t>1219671-TP83</t>
  </si>
  <si>
    <t>PTA-TP99, Galxy/Iphone Pouch, 500D Black</t>
  </si>
  <si>
    <t>1219671-TP99</t>
  </si>
  <si>
    <t>PTA-G Belt Loop Kit, Modular Belt Loop Set, Five (5) Belt Loops Per Set</t>
  </si>
  <si>
    <t>1220970-BLK</t>
  </si>
  <si>
    <t>POLICE ID PATCHES - Small  5" X 2":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</si>
  <si>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 xml:space="preserve">1223589-PS </t>
  </si>
  <si>
    <t>SHERIFF ID PATCHES - Small  5" X 2":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</si>
  <si>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1223589-SS</t>
  </si>
  <si>
    <t>CORRECTIONS ID PATCHES - Small  5" X 2":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</si>
  <si>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1223589-CS</t>
  </si>
  <si>
    <t>STATE POLICE ID PATCHES - Small  5" X 2":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</si>
  <si>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1223589-SPS</t>
  </si>
  <si>
    <t>BLANK ID PATCHES - Small  5" X 2":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</si>
  <si>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1223589-BS</t>
  </si>
  <si>
    <t>POLICE ID PATCHES - Large 8.5" X 3":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</si>
  <si>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1223589-PL</t>
  </si>
  <si>
    <t>SHERIFF ID PATCHES - Large 8.5" X 3":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</si>
  <si>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1223589-SL</t>
  </si>
  <si>
    <t>CORRECTIONS ID PATCHES - Large 8.5" X 3":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</si>
  <si>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1223589-CL</t>
  </si>
  <si>
    <t>STATE POLICE ID PATCHES - Large 8.5" X 3":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</si>
  <si>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1223589-SPL</t>
  </si>
  <si>
    <t>BLANK ID PATCHES - Large 8.5" X 3":
* Must Specify ID PATCH MATERIAL COLOR and LETTERING COLOR when Ordering
* Available Material Colors for All ID PATCHES:  Black, Navy, Tactical Green, Ranger Green, Coyote Brown, Tan and Multi-Cam®
* Available Colors for All ID PATCH LETTERING:  Black, White, Yellow, Gray, Green and Reflective</t>
  </si>
  <si>
    <t>1223589-BL</t>
  </si>
  <si>
    <r>
      <t>HYPERX™ ID PATCH - Large 8.5" X 3"</t>
    </r>
    <r>
      <rPr>
        <i/>
        <sz val="11"/>
        <color theme="1"/>
        <rFont val="Calibri"/>
        <family val="2"/>
        <scheme val="minor"/>
      </rPr>
      <t xml:space="preserve"> ID Patch, Cordura, Heat Transfer</t>
    </r>
  </si>
  <si>
    <t>1223589-L</t>
  </si>
  <si>
    <r>
      <t xml:space="preserve">HYPERX™ ID PATCH - Small  5.5" X 3" </t>
    </r>
    <r>
      <rPr>
        <i/>
        <sz val="11"/>
        <color theme="1"/>
        <rFont val="Calibri"/>
        <family val="2"/>
        <scheme val="minor"/>
      </rPr>
      <t>ID Patch, Cordura, Heat Transfer</t>
    </r>
  </si>
  <si>
    <t>1223589-S</t>
  </si>
  <si>
    <t>Safariland: Concealable Carry Bag - Concealable Carry Bag With Loop ID</t>
  </si>
  <si>
    <t>Safariland: Tactical Carry Bag - Tactical Vest Carry Bag</t>
  </si>
  <si>
    <t>Safariland: Plate Rack Carry Bag - Plate Rack Carry Bag, DN6458</t>
  </si>
  <si>
    <t>Safariland: Helmet Carry Bag - Helmet Carry Bag Black</t>
  </si>
  <si>
    <t>Safariland: Helmet Drawstring Bag - Helmet Drawstring Bag. Black</t>
  </si>
  <si>
    <t>Ballistic, Stab, or Comb.</t>
  </si>
  <si>
    <t>Sizing Kit</t>
  </si>
  <si>
    <t>SBA Male Sizing Kit</t>
  </si>
  <si>
    <t>1221258-M</t>
  </si>
  <si>
    <t>SBA Female Structured Sizing Kit</t>
  </si>
  <si>
    <t>1221258-F</t>
  </si>
  <si>
    <t>SBA APEX Sizing Kit</t>
  </si>
  <si>
    <t>HYPERX™ Sizing Kit</t>
  </si>
  <si>
    <t>FAV™ G3 Sizing Vest Kit</t>
  </si>
  <si>
    <t>5 years</t>
  </si>
  <si>
    <t>10 years</t>
  </si>
  <si>
    <t>IMPAC C1.4 ICW 
HW-2019-01-SB</t>
  </si>
  <si>
    <t>HARDWIRE® IMPAC™ C1.4 Type III+ ICW HW-2019-01-SB 8.75X11.75 SAPI Small</t>
  </si>
  <si>
    <t>HARDWIRE® IMPAC™ C1.4 Type III+ ICW HW-2019-01-SB 9.5X12.5 SAPI Medium</t>
  </si>
  <si>
    <t>HARDWIRE® IMPAC™ C1.4 Type III+ ICW HW-2019-01-SB 10.25X13.25 SAPI Large</t>
  </si>
  <si>
    <t>HARDWIRE® IMPAC™ C1.4 Type III+ ICW HW-2019-01-SB 11X14 SAPI XLarge</t>
  </si>
  <si>
    <t>HARDWIRE® IMPAC™ C1.4 Type III+ ICW HW-2019-01-SB 10X12 Multi Curve Shooters Cut</t>
  </si>
  <si>
    <t>HARDWIRE® IMPAC™ C1.4 Type III+ ICW HW-2019-01-SB 8X10 Multi Curve Shooters Cut</t>
  </si>
  <si>
    <t>3404-23173</t>
  </si>
  <si>
    <t>1366300-M/U
1348925</t>
  </si>
  <si>
    <t>BA-3A00S-HW01</t>
  </si>
  <si>
    <t>1366300-M/U
1348925 (2)</t>
  </si>
  <si>
    <t>1365076-M/U
1348925</t>
  </si>
  <si>
    <t>BA-3A00S-SXHP</t>
  </si>
  <si>
    <t>1365076-M/U
1348925 (2)</t>
  </si>
  <si>
    <t>SX™HP Level IIIA, A7, M Series Cocealable Carrier, Female Structured</t>
  </si>
  <si>
    <t>1365498-F
1348925</t>
  </si>
  <si>
    <t>BA-3A00S-SXHPF</t>
  </si>
  <si>
    <t>1365498-F
1348925 (2)</t>
  </si>
  <si>
    <t xml:space="preserve">APEX™ System SX™ HP Level IIIA APEX Male or Unstructured Female Panel Array (includes Front, Back and 2 Side Ballistic Panels), APEX™ System Carrier </t>
  </si>
  <si>
    <t>1366310-M/U
1363581</t>
  </si>
  <si>
    <t xml:space="preserve">APEX™ System SX™ HP Level IIIA APEX Male or Unstructured Female Panel Array (includes Front, Back and 2 Side Ballistic Panels), 2 - APEX™ System Carrier </t>
  </si>
  <si>
    <t>1366310-M/U
1363581 (2)</t>
  </si>
  <si>
    <t>1366332-F
1363581</t>
  </si>
  <si>
    <t>1366332-F
1363581 (2)</t>
  </si>
  <si>
    <t>Hardwire® 9000 Type III 8.75X11.75 Multi Curve SAPI Small</t>
  </si>
  <si>
    <t>Hardwire® 9000 Type III 9.5x12.5 Multi Curve SAPI Medium</t>
  </si>
  <si>
    <t>Hardwire® 9000 Type III 10.25X13.25 Multi Curve SAPI Large</t>
  </si>
  <si>
    <t>Hardwire® 9000 Type III 11X14 Multi Curve SAPI Xlarge</t>
  </si>
  <si>
    <t>Hardwire® 9000 Type III 10X12 Multi Curve Shooters Cut</t>
  </si>
  <si>
    <t>Hardwire® 8000 Type III 8.75X11.75 Multi Curve SAPI Small</t>
  </si>
  <si>
    <t>Hardwire® 8000 Type III 9.5X12.5 Multi Curve SAPI Medium</t>
  </si>
  <si>
    <t>Hardwire® 8000 Type III 10.25X13.25 Multi Curve SAPI Large</t>
  </si>
  <si>
    <t>Hardwire® 8000 Type III 11X14 Multi Curve SAPI Xlarge</t>
  </si>
  <si>
    <t>Hardwire® 8000 Type III 10X12 Multi Curve Shooters Cut</t>
  </si>
  <si>
    <t>Hardwire® 8000 Type III 8X10 Multi Curve Shooters Cut</t>
  </si>
  <si>
    <t>Hardwire® 3000 Type III 8.75X11.75 Multi Curve SAPI Small</t>
  </si>
  <si>
    <t>Hardwire® 3000 Type III 9.5x12.5 Multi Curve SAPI Medium</t>
  </si>
  <si>
    <t>Hardwire® 3000 Type III 10.25X13.25 Multi Curve SAPI Large</t>
  </si>
  <si>
    <t>Hardwire® 3000 Type III 11X14 Multi Curve SAPI Xlarge</t>
  </si>
  <si>
    <t>Hardwire® 3000 Type III 10X12 Multi Curve Shooters Cut</t>
  </si>
  <si>
    <t>Hardwire® 3000 Type III 8X10 Multi Curve Shooters Cut</t>
  </si>
  <si>
    <t>Hesco® 3612 Type III+ 11X14 SAPI XLarge</t>
  </si>
  <si>
    <t>AMP-1X, ACH, Mid-Cut, Rails, Padded Bag, No NVG Holes, Black</t>
  </si>
  <si>
    <t>AMP-1X, ACH, Mid-Cut, Rails, Padded Bag, No NVG Holes, Green</t>
  </si>
  <si>
    <t>AMP-1X, ACH, Mid-Cut, Rails, Padded Bag, No NVG Holes, Coyote</t>
  </si>
  <si>
    <t>AMP-1X, ACH, High-Cut, Rails, Padded Bag, No NVG Holes, Black</t>
  </si>
  <si>
    <t>AMP-1X, ACH, High-Cut, Rails, Padded Bag, No NVG Holes, Green</t>
  </si>
  <si>
    <t>AMP-1X, ACH, High-Cut, Rails, Padded Bag, No NVG Holes, Coyote</t>
  </si>
  <si>
    <t>AMP-1X, ACH, Mid-Cut, Rails, Padded Bag, Studs for NVG, Bungees, Black (Must Select UNITY NVG Shroud)</t>
  </si>
  <si>
    <t>AMP-1X, ACH, Mid-Cut, Rails, Padded Bag, Studs for NVG, Bungees, Green (Must Select UNITY NVG Shroud)</t>
  </si>
  <si>
    <t>AMP-1X, ACH, Mid-Cut, Rails, Padded Bag, Studs for NVG, Bungees, Coyote (Must Select UNITY NVG Shroud)</t>
  </si>
  <si>
    <t>AMP-1X, ACH, High-Cut, Rails, Padded Bag, Studs for NVG, Bungees, Black (Must Select UNITY NVG Shroud)</t>
  </si>
  <si>
    <t>AMP-1X, ACH, High-Cut, Rails, Padded Bag, Studs for NVG, Bungees, Green (Must Select UNITY NVG Shroud)</t>
  </si>
  <si>
    <t>AMP-1X, ACH, High-Cut, Rails, Padded Bag, Studs for NVG, Bungees, Coyote (Must Select UNITY NVG Shroud)</t>
  </si>
  <si>
    <t>Delta Retention System (DRS) and D3O® Halo™ Padding System</t>
  </si>
  <si>
    <t>D3O® Halo™ Padding System, Small - Xlarge</t>
  </si>
  <si>
    <t>D3O® Halo™ Padding System, Jumbo</t>
  </si>
  <si>
    <t>Ops-Core ARC Rail Set Tactical Green</t>
  </si>
  <si>
    <t>Ballistic</t>
  </si>
  <si>
    <t>Non-Ballistic</t>
  </si>
  <si>
    <t>CAV-1E Visor, 3mm, Light Riot Impact, Standard 6.2"</t>
  </si>
  <si>
    <t>CAV-1E Visor, 3mm Light Riot Impact, Liquid Barrier, Standard 6.2"</t>
  </si>
  <si>
    <t>CAV-1PC Visor, 5mm Riot Impact, Standard 6.2"</t>
  </si>
  <si>
    <t>CAV-1PC Visor, 5mm Riot Impact, Short 4.0"</t>
  </si>
  <si>
    <t>CAV-1PC Visor, 5mm Riot Impact, Liquid Barrier, Standard 6.2"</t>
  </si>
  <si>
    <t>CAV-1PC Visor, 5mm Riot Impact, Liquid Barrier, Short 4.0"</t>
  </si>
  <si>
    <t>CAV-1PC Visor, 5mm Riot Impact, Liquid Barrier, Standard 6.2" w/ Extended Angle for Gas Mask</t>
  </si>
  <si>
    <t>BAV-1FS Visor, Riot Impact + Frag, Standard 6.2"</t>
  </si>
  <si>
    <t>BAV-1FS Visor, Riot Impact + Frag, Short 4.0"</t>
  </si>
  <si>
    <t>BAV-1FS Visor, Riot Impact + Frag, Wave Cut, 6.2"</t>
  </si>
  <si>
    <t>BAV-1FS Visor, Riot Impact + Frag, Mandible Cut, 4.7"</t>
  </si>
  <si>
    <t>BAV-1FS Visor, Riot Impact + Frag, Liquid Barier, Standard 6.2"</t>
  </si>
  <si>
    <t>BAV-1FS Visor, Riot Impact + Frag, Liquid Barrier, Short 4.0"</t>
  </si>
  <si>
    <t>BAV-1FS Visor, Riot Impact + Frag, Liquid Barrier, Mandible Cut</t>
  </si>
  <si>
    <t>Ballistic RF2 Ceramic Rifle Plate (Helmet Applique), BAP-2 Busch  with Velcro Kit, Solid Front - Black</t>
  </si>
  <si>
    <t>Ballistic RF2 Ceramic Rifle Plate (Helmet Applique), BAP-2 Busch  with Velcro Kit, Solid Front - Green</t>
  </si>
  <si>
    <t>Ballistic RF2 Ceramic Rifle Plate (Helmet Applique), BAP-2 Busch  with Velcro Kit, Solid Front - Coyote</t>
  </si>
  <si>
    <t>Ballistic RF2 Ceramic Rifle Plate (Helmet Applique), BAP-2 Busch  with Velcro Kit, Holes for 3-Hole NVG Shroud - Black</t>
  </si>
  <si>
    <t>Ballistic RF2 Ceramic Rifle Plate (Helmet Applique), BAP-2 Busch  with Velcro Kit, Holes for 3-Hole NVG Shroud - Green</t>
  </si>
  <si>
    <t>Ballistic RF2 Ceramic Rifle Plate (Helmet Applique), BAP-2 Busch  with Velcro Kit, Holes for 3-Hole NVG Shroud - Coyote</t>
  </si>
  <si>
    <t>Visor, Replacement for AMR-1E, Light Impact, CRV-1E, 3mm, Fullcut with Liquid Barrier</t>
  </si>
  <si>
    <t>Visor, Replacement for AMR-1E+/ARC-2E, Riot Impact, CRV-1PC, 5mm, Fullcut with Liquid Barrier</t>
  </si>
  <si>
    <t>NVG Shroud, Unity Tactical Lightweight 3-Hole, Includes Bungees, Coyote</t>
  </si>
  <si>
    <t>Bungee Attachment for NVG, Rail Connection (Set of 2) Coyote</t>
  </si>
  <si>
    <t>CAC-2 Helmet Cover, Integrated NVG Flap by Agilite, Coyote</t>
  </si>
  <si>
    <t>CAP-2 Velcro Kit, Coyote</t>
  </si>
  <si>
    <t>CHE-1 Harness Extender for CRS-2 Universal Harness, 4" Extention, Coyote</t>
  </si>
  <si>
    <t>CRS-2 Replacement Harness with CAM Buckles, Left Handed Shooter, Size L/XL, Coyote</t>
  </si>
  <si>
    <t>CRS-2 Replacement Harness with CAM Buckles, Right Handed Shooter, Size M/L, Coyote</t>
  </si>
  <si>
    <t>CRS-2 Replacement Harness with CAM Buckles, Right Handed Shooter, Size L/XL, Coyote</t>
  </si>
  <si>
    <t>EPP Pads, Energy Foam, 12mm  Complete helmet replacement, (Set of 6), AMP-1E/AMH-2</t>
  </si>
  <si>
    <t>EPP Pads, Energy Foam, 12mm  Complete helmet replacement, (Set of 6), AMP-1TP/AMP-1X</t>
  </si>
  <si>
    <t>TCI Liberator 4 Adaptive Helmet Mount Kit, Black (Set of 2)</t>
  </si>
  <si>
    <t>1350611B</t>
  </si>
  <si>
    <t>TCI Liberator 4 Adaptive Helmet Mount Kit, OD Green (Set of 2)</t>
  </si>
  <si>
    <t>1350611G</t>
  </si>
  <si>
    <t>TCI Liberator 5 Adaptive Helmet Mount Kit, Black (Set of 2)</t>
  </si>
  <si>
    <t>1351554B</t>
  </si>
  <si>
    <t>TCI Liberator 5 Adaptive Helmet Mount Kit, OD Green (Set of 2)</t>
  </si>
  <si>
    <t>1351554G</t>
  </si>
  <si>
    <t>FoxFury Taker B30 1000 Lumens - Batteries Not Included 
(Compatible with All PROTECH Shields Excluding Intruder &amp; Intruder G2 Series)</t>
  </si>
  <si>
    <t>FoxFury Taker B50 1000 Lumens - Batteries Not Included  
(Compatible with All PROTECH Shields Excluding Intruder &amp; Intruder G2 Series)</t>
  </si>
  <si>
    <t>FoxFury Taker B52 2000 Lumens - Batteries Not Included  
(Compatible with All PROTECH Shields Excluding Intruder &amp; Intruder G2 Series)</t>
  </si>
  <si>
    <t>Ladder</t>
  </si>
  <si>
    <t>Tactical Portal Ladder</t>
  </si>
  <si>
    <t>Portal Ladder™ 6ft.</t>
  </si>
  <si>
    <t>Portal Ladder™ 8ft.</t>
  </si>
  <si>
    <t>Portal Ladder™ 10 ft.</t>
  </si>
  <si>
    <t>Portal Ladder™ 12 ft.</t>
  </si>
  <si>
    <t>Portal Ladder™ 14 ft.</t>
  </si>
  <si>
    <t>LTPLO-12 12Ft Urban Ops Kit</t>
  </si>
  <si>
    <t>LTPLO-12 12FT Plastic Climbing Ladder</t>
  </si>
  <si>
    <t>Ladder Accessories</t>
  </si>
  <si>
    <t>Accessories</t>
  </si>
  <si>
    <t>Swivel Hook Set (Set of two)</t>
  </si>
  <si>
    <t>Ladder Backpack</t>
  </si>
  <si>
    <t>Ladder Carry Strap</t>
  </si>
  <si>
    <t>Portal Back Pack Harness- Black</t>
  </si>
  <si>
    <t>LTPL-RF Top &amp; Bottom Sets of Feet</t>
  </si>
  <si>
    <t>Field Replacement Parts</t>
  </si>
  <si>
    <t>Ladder Feet Set (Set of Two)</t>
  </si>
  <si>
    <t>Ladder Safety Strap Set (Set of Two)</t>
  </si>
  <si>
    <t>Polycarb 8.75X11.75 SAPI Small</t>
  </si>
  <si>
    <t>Polycarb 9.5X12.5 SAPI Medium</t>
  </si>
  <si>
    <t>Polycarb 10.25X13.25 SAPI Large</t>
  </si>
  <si>
    <t>Polycarb 11X14 SAPI XLarge</t>
  </si>
  <si>
    <t>Polycarb 10X12 Single Curve Shooters Cut</t>
  </si>
  <si>
    <t>Concealable Accessory</t>
  </si>
  <si>
    <t>HARDWIRE® Ballistic Burrito Added Neckline Protection - Concealable</t>
  </si>
  <si>
    <t>Tactical Accessory</t>
  </si>
  <si>
    <t>HARDWIRE® Ballistic Burrito Added Neckline Protection - Tactical</t>
  </si>
  <si>
    <t>Safariland - IMPAC P1 Special Threat ICW 8X10 Multi Curve Shooters Cut</t>
  </si>
  <si>
    <t>Safariland - IMPAC P1 Special Threat ICW 7X9 Single Curve Rectangle</t>
  </si>
  <si>
    <t>Safariland - IMPAC P1 Special Threat ICW 5X8 Single Curve Rectangle</t>
  </si>
  <si>
    <t>Safariland - IMPAC P1 Special Threat ICW 6X6 Single Curve Square</t>
  </si>
  <si>
    <t>Safariland - IMPAC C1 Special Threat ICW 8.75X11.75 SAPI Small</t>
  </si>
  <si>
    <t>Safariland - IMPAC C1 Special Threat ICW 9.5X12.5 SAPI Medium</t>
  </si>
  <si>
    <t>Safariland - IMPAC C1 Special Threat ICW 10.25X13.25 SAPI Large</t>
  </si>
  <si>
    <t>Safariland - IMPAC C1 Special Threat ICW 11X14 SAPI XLarge</t>
  </si>
  <si>
    <t>Safariland - IMPAC C1 Special Threat ICW 7X9 Single Curve Rectangle</t>
  </si>
  <si>
    <t>Safariland - IMPAC C1 Special Threat ICW 5X8 Single Curve Rectangle</t>
  </si>
  <si>
    <t>DT306P Type III 6X6 Single Curve Square</t>
  </si>
  <si>
    <t>Hardwire® 9000 Type III+ 6X6 Single Curve Square</t>
  </si>
  <si>
    <t>Hardwire® 8000 Type III 6X6 Single Curve Square</t>
  </si>
  <si>
    <t>Hardwire® 3000 Type III 6X6 Single Curve Square</t>
  </si>
  <si>
    <t>Hardwire® 2100 Type III+ 6X6 Single Curve Square</t>
  </si>
  <si>
    <t>Hardwire® 2100 Type III+ 6X8 Single Curve Rectangle</t>
  </si>
  <si>
    <t>Hesco® 3110 Type III+ 6X6 Single Curve Square</t>
  </si>
  <si>
    <t>Hesco® 3100 Type III 6X6 Single Curve Square</t>
  </si>
  <si>
    <t>X-CAL DTP1 Type III ICW 6X6 Single Curve Square</t>
  </si>
  <si>
    <t>X-CAL DTC1 Type III+ ICW 6X6 Single Curve Square</t>
  </si>
  <si>
    <t>X-CAL LP Type III+ ICW Single Curve 6X6 Square</t>
  </si>
  <si>
    <t>SN106C Type IV 6x6 Single Curve Square</t>
  </si>
  <si>
    <t>9812-R1 Type IV 6X6 Single Curve Square</t>
  </si>
  <si>
    <t>X-CAL AP Type IV ICW 6X6 Single Curve Square</t>
  </si>
  <si>
    <t>X-CAL DTP1 Type III  8.75X11.75 SAPI Small</t>
  </si>
  <si>
    <t>X-CAL DTP1 Type III  9.5X12.5 SAPI Medium</t>
  </si>
  <si>
    <t>X-CAL DTP1 Type III  10.25X13.25 SAPI Large</t>
  </si>
  <si>
    <t>X-CAL DTP1 Type III  11X14 SAPI XLarge</t>
  </si>
  <si>
    <t>X-CAL DTP1 Type III  10X12 Multi Curve Shooters Cut</t>
  </si>
  <si>
    <t>X-CAL DTP1 Type III  8X10 Multi Curve Shooters Cut</t>
  </si>
  <si>
    <t>X-CAL DTP1 Type III  7X9 Single Curve Rectangle</t>
  </si>
  <si>
    <t>X-CAL DTP1 Type III  5X8 Single Curve Rectangle</t>
  </si>
  <si>
    <t>X-CAL DTC1 Type III+  8.75X11.75 SAPI Small</t>
  </si>
  <si>
    <t>X-CAL DTC1 Type III+  9.5X12.5 SAPI Medium</t>
  </si>
  <si>
    <t>X-CAL DTC1 Type III+  10.25X13.25 SAPI Large</t>
  </si>
  <si>
    <t>X-CAL DTC1 Type III+  11X14 SAPI XLarge</t>
  </si>
  <si>
    <t>X-CAL DTC1 Type III+  10X12 Multi Curve Shooters Cut</t>
  </si>
  <si>
    <t>X-CAL DTC1 Type III+  8X10 Multi Curve Shooters Cut</t>
  </si>
  <si>
    <t>X-CAL DTC1 Type III+  7X9 Single Curve Rectangle</t>
  </si>
  <si>
    <t>X-CAL DTC1 Type III+  5X8 Single Curve Rectangle</t>
  </si>
  <si>
    <t>X-CAL LP Type III+  10X12 Multi Curve Shooters Cut</t>
  </si>
  <si>
    <t>X-CAL LP Type III+  8X10 Multi Curve Rectangle</t>
  </si>
  <si>
    <t>X-CAL LP Type III+  Single Curve 7X9 Rectangle</t>
  </si>
  <si>
    <t>X-CAL LP Type III+  Single Curve 5X8 Rectangle</t>
  </si>
  <si>
    <t>9812-R1 Type IV 9.5X12.5 SAPI Medium</t>
  </si>
  <si>
    <t>9812-R1 Type IV 10.25X13.25 SAPI Large</t>
  </si>
  <si>
    <t>X-CAL AP Type IV ICW 10X12 Multi Curve Shooters Cut</t>
  </si>
  <si>
    <t>HYPERX™ FULL COVERAGE BALLISTIC PANEL INSERTS (Includes: Front and Ballistic Panels) 
HYPERX™ FC Ballistic Panel Array, HARDWIRE® 57 Level IIIA</t>
  </si>
  <si>
    <t>HYPERX™ FULL COVERAGE BALLISTIC PANEL INSERTS (Includes: Front and Ballistic Panels)
HYPERX™ FC Ballistic Panel Array, SX™HP Level IIIA</t>
  </si>
  <si>
    <t>HYPERX™ Narrow 3" Cummerbund Ballistic Panel Set, HARDWIRE® 57 Level IIIA</t>
  </si>
  <si>
    <t>HYPERX™ Narrow 3" Cummerbund Ballistic Panel Set, SX™HP Level IIIA</t>
  </si>
  <si>
    <t>HYPERX™ Standard 5" Cummerbund Ballistic Panel Set, HARDWIRE® 57 Level IIIA</t>
  </si>
  <si>
    <t>HYPERX™ Standard 5" Cummerbund Ballistic Panel Set, SX™HP Level IIIA</t>
  </si>
  <si>
    <t>HYPERX™ Wide 6" Cummerbund Ballistic Panel Set, HARDWIRE® 57 Level IIIA</t>
  </si>
  <si>
    <t>HYPERX™ Wide 6" Cummerbund Ballistic Panel Set, SX™HP Level IIIA</t>
  </si>
  <si>
    <t>HYPERX™ External Shoulders, HARDWIRE® 57 Level IIIA</t>
  </si>
  <si>
    <t>HYPERX™ External Shoulders, SX™HP Level IIIA</t>
  </si>
  <si>
    <t>HYPERX™ Wide External Shoulders, HARDWIRE® 57 Level IIIA</t>
  </si>
  <si>
    <t>HYPERX™ Wide External Shoulders, SX™HP Level IIIA</t>
  </si>
  <si>
    <t>HYPERX™ or FAV™ G3+ Collar, HARDWIRE® 57 Level IIIA</t>
  </si>
  <si>
    <t>HYPERX™ or FAV™ G3+ Collar, SX™HP Level IIIA</t>
  </si>
  <si>
    <t>HYPERX™ or FAV™ G3+ Throat, HARDWIRE® 57 Level IIIA</t>
  </si>
  <si>
    <t>HYPERX™ or FAV™ G3+ Throat, SX™HP Level IIIA</t>
  </si>
  <si>
    <t>HYPERX™ or FAV™ G3 FST Structured Upper Arm, HARDWIRE® 57 Level IIIA</t>
  </si>
  <si>
    <t>HYPERX™ or FAV™ G3 FST Structured Upper Arm, SX™HP Level IIIA</t>
  </si>
  <si>
    <t>HYPERX™ or FAV™ G3+ Lower Abdomen / Spine, AWS, HARDWIRE® 57 Level IIIA</t>
  </si>
  <si>
    <t>HYPERX™ or FAV™ G3+ Lower Abdomen / Spine, AWS, SX™HP Level IIIA</t>
  </si>
  <si>
    <t>HYPERX™ or FAV™ G3+ Groin Protector, HARDWIRE® 57 Level IIIA</t>
  </si>
  <si>
    <t>HYPERX™ or FAV™ G3+ Groin Protector, SX™HP Level IIIA</t>
  </si>
  <si>
    <t>FAV™ G3 Ballistic Panel Array, MATRIX® Level IIIA</t>
  </si>
  <si>
    <t>FAV™ G3 Cummerbund Ballistics, MATRIX® Level IIIA</t>
  </si>
  <si>
    <t>FAV™ G3 Shoulder Ballistics, MATRIX® Level IIIA</t>
  </si>
  <si>
    <t>FAV™ G3 Throat, MATRIX® Level IIIA</t>
  </si>
  <si>
    <t>FAV™ G3 Structured Upper Arms, MATRIX® Level IIIA</t>
  </si>
  <si>
    <t>FAV™ G3 Lower Abdomen / Spine, Traditional Modular Webbing, MATRIX® Level IIIA</t>
  </si>
  <si>
    <t>FAV™ G3 Enhanced Groin, Traditional Modular Webbing, MATRIX® Level IIIA</t>
  </si>
  <si>
    <t>FAV™ G3 Standard Groin, MATRIX® Level IIIA</t>
  </si>
  <si>
    <t>FAV™ G3+ Ballistic Panel Array, HARDWIRE® 57 Level IIIA</t>
  </si>
  <si>
    <t>FAV™ G3+ Ballistic Panel Array, SX™HP Level IIIA</t>
  </si>
  <si>
    <t>FAV™ G3+ Cummerbund Ballistics, HARDWIRE® 57 Level IIIA</t>
  </si>
  <si>
    <t>FAV™ G3+ Cummerbund Ballistics, SX™HP Level IIIA</t>
  </si>
  <si>
    <t>FAV™ G3+ Shoulder Ballistics, HARDWIRE® 57 Level IIIA</t>
  </si>
  <si>
    <t>FAV™ G3+ Shoulder Ballistics, SX™HP Level IIIA</t>
  </si>
  <si>
    <t>1345758-6700</t>
  </si>
  <si>
    <t>1345301-6701</t>
  </si>
  <si>
    <t>1303518-6856</t>
  </si>
  <si>
    <t>DN6856, Front Opening, Traditional Modular Webbing
Available Colors:  Black, Dark Navy, Tactical Green, Ranger Green, Coyote Brown, Tan and Multi-Cam®
ID patches not included with this this carrier. Must be purchased separately.</t>
  </si>
  <si>
    <t>1303538-6659</t>
  </si>
  <si>
    <t>1303538-6682</t>
  </si>
  <si>
    <t>1303566-6551</t>
  </si>
  <si>
    <t>1303566-6618</t>
  </si>
  <si>
    <t>1303549-6569</t>
  </si>
  <si>
    <t>1303566-6790</t>
  </si>
  <si>
    <t>1303546-6600</t>
  </si>
  <si>
    <t>1290135-6592</t>
  </si>
  <si>
    <t>1349981-6774</t>
  </si>
  <si>
    <t>1303517-6645</t>
  </si>
  <si>
    <t>1362222-T</t>
  </si>
  <si>
    <t>1362222-Q</t>
  </si>
  <si>
    <t>STRAP KITS</t>
  </si>
  <si>
    <t>M SERIES</t>
  </si>
  <si>
    <t xml:space="preserve">EXT </t>
  </si>
  <si>
    <t>SBA EXT USC Shoulder Straps</t>
  </si>
  <si>
    <t>SBA EXT Shoulder Straps</t>
  </si>
  <si>
    <t>Bark-9™ Ballistics, XTREME® Level II</t>
  </si>
  <si>
    <t>Bark-9™ Ballistics, XTREME® Level IIIA</t>
  </si>
  <si>
    <t>Bark-9™ Ballistics, MATRIX® Level II</t>
  </si>
  <si>
    <t>Bark-9™ Ballistics, MATRIX® Level IIIA</t>
  </si>
  <si>
    <t>SHIFT 360™ G3 Sizing Vest Kit</t>
  </si>
  <si>
    <t>Hardwire® RF1 Type III  8X10 Multi Curve Shooters Cut</t>
  </si>
  <si>
    <t>TAC PR™ Ballistcs, HARDWIRE® 57 Level IIIA</t>
  </si>
  <si>
    <t>TAC PR™ Ballistcs, SX™HP Level IIIA</t>
  </si>
  <si>
    <t>TAC PR™ Ballistics, HARDWIRE® 51 Level II</t>
  </si>
  <si>
    <t>TAC PR™ Ballistics, HARDWIRE® 68 Level IIIA</t>
  </si>
  <si>
    <t>TAC PR™ Ballistics, XTREME® Level II</t>
  </si>
  <si>
    <t>TAC PR™ Ballistics, XTREME® Level IIIA</t>
  </si>
  <si>
    <t>TAC PR™ Ballistics, MATRIX® Level II</t>
  </si>
  <si>
    <t>TAC PR™ Ballistics, MATRIX® Level IIIA</t>
  </si>
  <si>
    <t>TAC PH™ (Gen II) Ballistcs, HARDWIRE® 57 Level IIIA</t>
  </si>
  <si>
    <t>TAC PH™ (GEN II) Ballistcs, SX™HP Level IIIA</t>
  </si>
  <si>
    <t>TAC PH™ (GEN II) Ballistics, HARDWIRE® 51 Level II</t>
  </si>
  <si>
    <t>TAC PH™ (GEN II) Ballistics, HARDWIRE® 68 Level IIIA</t>
  </si>
  <si>
    <t>TAC PH™ (GEN II) Ballistics, SX™ Level II</t>
  </si>
  <si>
    <t>TAC PH™ (GEN II) Ballistics, SX™ Level IIIA</t>
  </si>
  <si>
    <t>TAC PH™ (GEN II) Ballistics, XTREME® Level II</t>
  </si>
  <si>
    <t>TAC PH™ (GEN II) Ballistics, XTREME® Level IIIA</t>
  </si>
  <si>
    <t>TAC PH™ (GEN II) Ballistics, MATRIX® Level II</t>
  </si>
  <si>
    <t>TAC PH™ (GEN II) Ballistics, MATRIX® Level IIIA</t>
  </si>
  <si>
    <t>FAV™ G3+ Shoulder Ballistics, HARDWIRE® 51 Level II</t>
  </si>
  <si>
    <t>FAV™ G3+ Shoulder Ballistics, HARDWIRE® 68 Level IIIA</t>
  </si>
  <si>
    <t>FAV™ G3+ Shoulder Ballistics, SX™ Level II</t>
  </si>
  <si>
    <t>FAV™ G3+ Shoulder Ballistics, SX™ Level IIIA</t>
  </si>
  <si>
    <t>SHIFT 360™ G3 Cummerbund Ballistics, HARDWIRE® 57 Level IIIA</t>
  </si>
  <si>
    <t>SHIFT 360™ G3 Cummerbund Ballistics, SX™HP IIIA</t>
  </si>
  <si>
    <t>SHIFT 360™ G3 Cummerbund Ballistics, HARDWIRE® 51 Level II</t>
  </si>
  <si>
    <t>SHIFT 360™ G3 Cummerbund Ballistics, HARDWIRE® 68 Level IIIA</t>
  </si>
  <si>
    <t>SHIFT 360™ G3 Cummerbund Ballistics, XTREME® Level II</t>
  </si>
  <si>
    <t>SHIFT 360™ G3 Cummerbund Ballistics, XTREME® Level IIIA</t>
  </si>
  <si>
    <t>SHIFT 360™ G3 Cummerbund Ballistics, MATRIX® Level II</t>
  </si>
  <si>
    <t>SHIFT 360™ G3 Cummerbund Ballistics, MATRIX® Level IIIA</t>
  </si>
  <si>
    <t>SHIFT 360™ G3 Ballistic Collar, HARDWIRE® 57 Level IIIA</t>
  </si>
  <si>
    <t>SHIFT 360™ G3 Ballistic Collar, SX™HP Level IIIA</t>
  </si>
  <si>
    <t>SHIFT 360™ G3 Ballistic Collar, HARDWIRE® 68 Level IIIA</t>
  </si>
  <si>
    <t>SHIFT 360™ G3 Ballistic Collar, MATRIX® Level IIIA</t>
  </si>
  <si>
    <t>SHIFT 360™ G3 Shoulder Ballistics, HARDWIRE® 57 Level IIIA</t>
  </si>
  <si>
    <t>SHIFT 360™ G3 Shoulder Ballistics, SX™HP Level IIIA</t>
  </si>
  <si>
    <t>SHIFT 360™ G3 Shoulder Ballistics, HARDWIRE® 68 Level IIIA</t>
  </si>
  <si>
    <t>SHIFT 360™ G3 Shoulder Ballistics, SX™ Level IIIA</t>
  </si>
  <si>
    <t>SHIFT 360™ G3 Shoulder Ballistics, MATRIX® Level IIIA</t>
  </si>
  <si>
    <t>SHIFT 360™ G3 Throat, HARDWIRE® 57 Level IIIA</t>
  </si>
  <si>
    <t>SHIFT 360™ G3 Throat, SX™HP Level IIIA</t>
  </si>
  <si>
    <t>SHIFT 360™ G3 Structured Upper Arms, HARDWIRE® 57 Level IIIA</t>
  </si>
  <si>
    <t>SHIFT 360™ G3 Structured Upper Arms, SX™HP  Level IIIA</t>
  </si>
  <si>
    <t>SHIFT 360™ G3 Lower Abdomen / Spine, Advanced Webless System, HARDWIRE® 57 Level IIIA</t>
  </si>
  <si>
    <t>SHIFT 360™  G3 Lower Abdomen / Spine, Advanced Webless System, SX™HP Level IIIA</t>
  </si>
  <si>
    <t>SHIFT 360™ G3 Lower Abdomen / Spine, Traditional Modular Webbing, HARDWIRE® 57 Level IIIA</t>
  </si>
  <si>
    <t>SHIFT 360™ G3 Lower Abdomen / Spine, Traditional Modular Webbing, SX™HP Level IIIA</t>
  </si>
  <si>
    <t>SHIFT 360™ G3 Enhanced Groin, Advanced Webless System, HARDWIRE® 57 Level IIIA</t>
  </si>
  <si>
    <t>SHIFT 360™ G3 Enhanced Groin, Advanced Webless System, SX™HP Level IIIA</t>
  </si>
  <si>
    <t>SHIFT 360™ G3 Enhanced Groin, Traditional Modular Webbing, HARDWIRE® 57 Level IIIA</t>
  </si>
  <si>
    <t>SHIFT 360™ G3 Enhanced Groin, Traditional Modular Webbing, SX™HP Level IIIA</t>
  </si>
  <si>
    <t>SHIFT 360™ G3 Standard Groin, HARDWIRE® 57 Level IIIA</t>
  </si>
  <si>
    <t>SHIFT 360™ G3 Standard Groin, SX™HP Level IIIA</t>
  </si>
  <si>
    <t>M</t>
  </si>
  <si>
    <r>
      <t xml:space="preserve">DN6884, EXT Uniform TMW Carrier, Front Opening, Traditional Molle Webbing
</t>
    </r>
    <r>
      <rPr>
        <i/>
        <sz val="11"/>
        <color theme="1"/>
        <rFont val="Calibri"/>
        <family val="2"/>
        <scheme val="minor"/>
      </rPr>
      <t>Must Specify Front Name, Badge Shape, and Rear ID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</si>
  <si>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DN6885, EXT Uniform AWS Carrier, Front Opening, Advanced Webless System
</t>
    </r>
    <r>
      <rPr>
        <i/>
        <sz val="11"/>
        <color theme="1"/>
        <rFont val="Calibri"/>
        <family val="2"/>
        <scheme val="minor"/>
      </rPr>
      <t>Must Specify Front Name, Badge Shape, and Rear ID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</si>
  <si>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 6866, EXT Uniform Clean Carrier, Front Opening, Clean
</t>
    </r>
    <r>
      <rPr>
        <i/>
        <sz val="11"/>
        <color theme="1"/>
        <rFont val="Calibri"/>
        <family val="2"/>
        <scheme val="minor"/>
      </rPr>
      <t>Must Specify Front Name, Badge Shape, and Rear ID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</si>
  <si>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DN6909, EXT Uniform AWS Carrier, Side Opening, Advanced Webless System
</t>
    </r>
    <r>
      <rPr>
        <i/>
        <sz val="11"/>
        <color theme="1"/>
        <rFont val="Calibri"/>
        <family val="2"/>
        <scheme val="minor"/>
      </rPr>
      <t>Must Specify Front Name, Badge Shape, and Rear ID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</si>
  <si>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DN6907, EXT Uniform Clean Carrier, Side Opening, Clean
</t>
    </r>
    <r>
      <rPr>
        <i/>
        <sz val="11"/>
        <color theme="1"/>
        <rFont val="Calibri"/>
        <family val="2"/>
        <scheme val="minor"/>
      </rPr>
      <t>Must Specify Front Name, Badge Shape, and Rear ID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</si>
  <si>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DN6840, EXT TMW Carrier, Front Opening, Traditional Molle Webbing 
</t>
    </r>
    <r>
      <rPr>
        <i/>
        <sz val="11"/>
        <color theme="1"/>
        <rFont val="Calibri"/>
        <family val="2"/>
        <scheme val="minor"/>
      </rPr>
      <t>Must Specify Badge Shape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</si>
  <si>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DN6883, EXT AWS Carrier, Front Opening, Advanced Webless System
</t>
    </r>
    <r>
      <rPr>
        <i/>
        <sz val="11"/>
        <color theme="1"/>
        <rFont val="Calibri"/>
        <family val="2"/>
        <scheme val="minor"/>
      </rPr>
      <t>Must Specify Badge Shape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</si>
  <si>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DN6905, EXT TMW Carrier, Side Opening, Traditional Molle Webbing 
</t>
    </r>
    <r>
      <rPr>
        <i/>
        <sz val="11"/>
        <color theme="1"/>
        <rFont val="Calibri"/>
        <family val="2"/>
        <scheme val="minor"/>
      </rPr>
      <t>Must Specify Badge Shape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</si>
  <si>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DN6906, EXT AWS Carrier, Side Opening, Advanced Webless System
</t>
    </r>
    <r>
      <rPr>
        <i/>
        <sz val="11"/>
        <color theme="1"/>
        <rFont val="Calibri"/>
        <family val="2"/>
        <scheme val="minor"/>
      </rPr>
      <t>Must Specify Badge Shape Options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499 and Multi-Cam®</t>
    </r>
  </si>
  <si>
    <r>
      <t xml:space="preserve">V1 External Carrier, Side Opening, Clean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</si>
  <si>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V1 External Carrier, Front Opening, Clean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</si>
  <si>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V1 External Carrier, Side Opening, Advanced Webless System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</si>
  <si>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V1 External Carrier, Front Opening, Advanced Webless System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</si>
  <si>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V1 External Carrier, Side Opening, Fixed Pockets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</si>
  <si>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V1 External Carrier, Front Opening, Fixed Pockets
</t>
    </r>
    <r>
      <rPr>
        <i/>
        <sz val="11"/>
        <color theme="1"/>
        <rFont val="Calibri"/>
        <family val="2"/>
        <scheme val="minor"/>
      </rPr>
      <t>ID patches are not included with these carriers. Must be purchased separately.</t>
    </r>
    <r>
      <rPr>
        <sz val="11"/>
        <color theme="1"/>
        <rFont val="Calibri"/>
        <family val="2"/>
        <scheme val="minor"/>
      </rPr>
      <t xml:space="preserve">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</si>
  <si>
    <r>
      <t xml:space="preserve">DN6566, Oregon City Carrier, Front Opening, Traditional Modular Webbing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</si>
  <si>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DN6565, Bothell PD Carrier, Front Opening, Traditionnal Modular Webbing
</t>
    </r>
    <r>
      <rPr>
        <sz val="11"/>
        <color rgb="FFFF0000"/>
        <rFont val="Calibri"/>
        <family val="2"/>
        <scheme val="minor"/>
      </rPr>
      <t>Available Colors:  Black, Dark Navy, Tactical Green, Ranger Green, Coyote Brown, Tan and Multi-Cam®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 patches not included with this this carrier. Must be purchased separately.</t>
    </r>
  </si>
  <si>
    <r>
      <t xml:space="preserve">TAC Overt Carrier, Side Opening, Clean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</si>
  <si>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r>
      <t xml:space="preserve">TAC Overt Carrier, Side Opening, Clean, Tactical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</si>
  <si>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r>
      <t xml:space="preserve">TAC Overt Carrier, Side Opening, Traditional Modular Webbing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</si>
  <si>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r>
      <t xml:space="preserve">TAC Overt Carrier, Side Opening, Traditional Modular Webbing, Tactical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</si>
  <si>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r>
      <t xml:space="preserve">TAC Overt Carrier, Side Opening, Fixed Pockets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</si>
  <si>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r>
      <t xml:space="preserve">TAC Overt Carrier, Side Opening, Fixed Pockets, Tactical
</t>
    </r>
    <r>
      <rPr>
        <sz val="11"/>
        <color rgb="FFFF0000"/>
        <rFont val="Calibri"/>
        <family val="2"/>
        <scheme val="minor"/>
      </rPr>
      <t>Available Colors:  Black, Dark Navy, Tan and Tactical Green</t>
    </r>
    <r>
      <rPr>
        <sz val="11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ID's are not included with these carriers. Must be purchased separately.</t>
    </r>
  </si>
  <si>
    <t>HYPERX™ Stand Alone, SHIFT 360™ G3 and TAC PH™ G3 BALLISTIC PANEL INSERTS (Includes: Front and Back Ballistic Panels) 
PLATE BACKER Ballistic Panel Array, HARDWIRE® 57 Level IIIA</t>
  </si>
  <si>
    <t>HYPERX™ Stand Alone, SHIFT 360™ G3 and TAC PH™ G3 BALLISTIC PANEL INSERTS (Includes: Front and Back Ballistic Panels) 
PLATE BACKER Ballistic Panel Array, SX™HP Level IIIA</t>
  </si>
  <si>
    <t>HYPERX™ HYBRID BALLISTIC PANEL INSERTS (Includes: Front and Ballistic Panels)  HYPERX™ HYBRID Ballistic Panel Array, HARDWIRE® 57 Level IIIA</t>
  </si>
  <si>
    <t>HYPERX™ HYBRID BALLISTIC PANEL INSERTS (Includes: Front and Ballistic Panels)  HYPERX™ HYBRID Ballistic Panel Array, SX™HP Level IIIA</t>
  </si>
  <si>
    <t>PRISM MT Level IIIA Spike 3, 
2 - M Series Concealable Carrier, Male</t>
  </si>
  <si>
    <t>PRISM MT Level IIA Spike 3, 
2 - M Series Concealable Carrier</t>
  </si>
  <si>
    <t>PRISM MT Level IIA Spike 3, 
M Series Concealable Carrier</t>
  </si>
  <si>
    <t>PRISM MT Level II Spike 2, 
2 - M Series Concealable Carrier, Male</t>
  </si>
  <si>
    <t>PRISM MT Level II Spike 2, 
M Series Concealable Carrier, Male</t>
  </si>
  <si>
    <t>PRISM Spike 3, 
2 - M Series Concealable Carrier, Male</t>
  </si>
  <si>
    <t>HARDWIRE® 57 Level IIIA, A7, 
M Series Cocealable Carrier, Male/Neutral</t>
  </si>
  <si>
    <t>SX™HP Level IIIA, A7, 
M Series Cocealable Carrier, Male/Neutral</t>
  </si>
  <si>
    <t>SX™HP Level IIIA, A7, 
2 - M Series Cocealable Carrier, Male/Neutral</t>
  </si>
  <si>
    <t>HARDWIRE® 51 Level II, A7, 
M Series Concealable Carrier, Male/Neutral</t>
  </si>
  <si>
    <t>HARDWIRE® 51 Level II, A7, 
2 - M Series Concealable Carrier, Male/Neutral</t>
  </si>
  <si>
    <t>HARDWIRE® 68 Level IIIA, A7, 
M Series Concealable Carrier, Male/Neutral</t>
  </si>
  <si>
    <t>HARDWIRE® 68 Level IIIA, A7, 
2 - M Series Concealable Carrier, Male/Neutral</t>
  </si>
  <si>
    <t>Safariland SX Level II, 
M Series Concealable Carrier, Male</t>
  </si>
  <si>
    <t>Safariland SX Level II, 
2 - M Series Concealable Carrier, Male</t>
  </si>
  <si>
    <t>Safariland SX Level II, 
M Series Concealable Carrier, Female</t>
  </si>
  <si>
    <t>Safariland SX Level II, 
2 - M Series Concealable Carrier, Female</t>
  </si>
  <si>
    <t>Safariland SX Level IIIA, 
M Series Concealable Carrier, Male</t>
  </si>
  <si>
    <t>Safariland SX Level IIIA, 
2 - M Series Concealable Carrier, Male</t>
  </si>
  <si>
    <t>Safariland SX Level IIIA, 
M Series Concealable Carrier, Female</t>
  </si>
  <si>
    <t>Safariland SX Level IIIA, 
2 - M Series Concealable Carrier, Female</t>
  </si>
  <si>
    <t>Safariland Xtreme Level II, 
M Series Concealable Carrier, Male</t>
  </si>
  <si>
    <t>Safariland Xtreme Level II, 
2 - M Series Concealable Carrier, Male</t>
  </si>
  <si>
    <t>Safariland Xtreme Level II, 
M Series Concealable Carrier, Female</t>
  </si>
  <si>
    <t>Safariland Xtreme Level II, 
2 - M Series Concealable Carrier, Female</t>
  </si>
  <si>
    <t>Safariland Xtreme Level IIIA, 
M Series Concealable Carrier, Male</t>
  </si>
  <si>
    <t>Safariland Xtreme Level IIIA, 
2 - M Series Concealable Carrier, Male</t>
  </si>
  <si>
    <t>Safariland Xtreme Level IIIA, 
M Series Concealable Carrier, Female</t>
  </si>
  <si>
    <t>Safariland Xtreme Level IIIA, 
2 - M Series Concealable Carrier, Female</t>
  </si>
  <si>
    <t>Safariland Matrix Level II, 
M Series Concealable Carrier, Male</t>
  </si>
  <si>
    <t>Safariland Matrix Level II, 
2 - M Series Concealable Carrier, Male</t>
  </si>
  <si>
    <t>Safariland Matrix Level II, 
M Series Concealable Carrier, Female Structured</t>
  </si>
  <si>
    <t>Safariland Matrix Level IIIA, 
M Series Concealable Carrier, Male</t>
  </si>
  <si>
    <t>Safariland Matrix Level IIIA, 
2 - M Series Concealable Carrier, Male</t>
  </si>
  <si>
    <t>Safariland Matrix Level IIIA, 
M Series Concealable Carrier, Female Structured</t>
  </si>
  <si>
    <t>PRISM Spike 3, 
M Series Concealable Carrier, Male</t>
  </si>
  <si>
    <t>PRISM Spike 2, 
2 - M Series Concealable Carrier, Male</t>
  </si>
  <si>
    <t>PRISM Spike 2, 
M Series Concealable Carrier, Male</t>
  </si>
  <si>
    <t>PRISM Spike 1, 
2 - M Series Concealable Carrier, Male</t>
  </si>
  <si>
    <t>PRISM Spike 1, 
M Series Concealable Carrier, Male</t>
  </si>
  <si>
    <t>Safariland BV Level IIIA, 
2 - M Series Concealable Carrier, Male</t>
  </si>
  <si>
    <t>Safariland BV Level IIIA, 
M Series Concealable Carrier, Male</t>
  </si>
  <si>
    <t>Safariland BV Level II, 
2-M Series Concealable Carrier, Male/Unstructured</t>
  </si>
  <si>
    <t>Safariland BV Level II, 
M Series Concealable Carrier, Male/Unstructured</t>
  </si>
  <si>
    <t>Safariland Matrix Level IIIA, 
2 - M Series Concealable Carrier, Female Structured</t>
  </si>
  <si>
    <t>HARDWIRE® 57 Level IIIA, A7, 
2 - M Series Cocealable Carrier, Male/Neutral</t>
  </si>
  <si>
    <t>SX™HP Level IIIA, A7, 
2 - M Series Cocealable Carrier, Female Structured</t>
  </si>
  <si>
    <t xml:space="preserve">APEX™ System SX™ Level II APEX Structured Female Panel Array (includes Front, Back and 2 Side Ballistic Panels), 
2 - APEX™ System Carrier </t>
  </si>
  <si>
    <t xml:space="preserve">HARDWIRE® IMPAC™ C1.4 Type III+ ICW HW-2019-01-SB 7.2 5X11.5 SAPI XSmall </t>
  </si>
  <si>
    <t>Delta 5™ Full-Cut Full Dress, DRS, D3O® Halo™, Rails, NVG Shroud, Bungees and Velcro Kit</t>
  </si>
  <si>
    <t>1345392-FC-FD</t>
  </si>
  <si>
    <t>Delta 5™ MId-Cut Full Dress, DRS, D3O® Halo™, Rails, NVG Shroud, Bungees and Velcro Kit</t>
  </si>
  <si>
    <t>1345392-MC-FD</t>
  </si>
  <si>
    <t>Delta 5™ High-Cut Full Dress, DRS, D3O® Halo™, Rails, NVG Shroud, Bungees and Velcro Kit</t>
  </si>
  <si>
    <t>1345392-HC-FD</t>
  </si>
  <si>
    <r>
      <rPr>
        <b/>
        <u/>
        <sz val="16"/>
        <color theme="1"/>
        <rFont val="Calibri"/>
        <family val="2"/>
        <scheme val="minor"/>
      </rPr>
      <t>Non-Market Basket (Not Including Helmets &amp; Shields)</t>
    </r>
    <r>
      <rPr>
        <b/>
        <sz val="16"/>
        <color theme="1"/>
        <rFont val="Calibri"/>
        <family val="2"/>
        <scheme val="minor"/>
      </rPr>
      <t xml:space="preserve">:  Items that </t>
    </r>
    <r>
      <rPr>
        <b/>
        <u/>
        <sz val="16"/>
        <color theme="1"/>
        <rFont val="Calibri"/>
        <family val="2"/>
        <scheme val="minor"/>
      </rPr>
      <t>do not</t>
    </r>
    <r>
      <rPr>
        <b/>
        <sz val="16"/>
        <color theme="1"/>
        <rFont val="Calibri"/>
        <family val="2"/>
        <scheme val="minor"/>
      </rPr>
      <t xml:space="preserve"> have Verified Products List or Certified Products List. </t>
    </r>
    <r>
      <rPr>
        <b/>
        <sz val="16"/>
        <color rgb="FFFF0000"/>
        <rFont val="Calibri"/>
        <family val="2"/>
        <scheme val="minor"/>
      </rPr>
      <t xml:space="preserve">Products are not verified or certified. </t>
    </r>
  </si>
  <si>
    <t>1365028-M
1348925</t>
  </si>
  <si>
    <t>MS-3A30S-MT02</t>
  </si>
  <si>
    <t>1365028-M
1348925 (2)</t>
  </si>
  <si>
    <t>Delta 4™ Full-Cut Full Dress, DRS, D3O® Halo™, Rails, NVG Shroud, Bungees and Velcro Kit</t>
  </si>
  <si>
    <t>1220976-FC-FD</t>
  </si>
  <si>
    <t>Delta 4™ MId-Cut Full Dress, DRS, D3O® Halo™, Rails, NVG Shroud, Bungees and Velcro Kit</t>
  </si>
  <si>
    <t>1220976-MC-FD</t>
  </si>
  <si>
    <t>Delta 4™ High-Cut Full Dress, DRS, D3O® Halo™, Rails, NVG Shroud, Bungees and Velcro Kit</t>
  </si>
  <si>
    <t>1220976-HC-FD</t>
  </si>
  <si>
    <t>1365941
1363310</t>
  </si>
  <si>
    <t>1365942
1363311</t>
  </si>
  <si>
    <t>1365943
1365948</t>
  </si>
  <si>
    <t>1365944
1363310</t>
  </si>
  <si>
    <t>1365945
1363311</t>
  </si>
  <si>
    <t>1365946
1365948</t>
  </si>
  <si>
    <t>Skeleton Rails, Black</t>
  </si>
  <si>
    <t>Skeleton Rails, Foliage Green</t>
  </si>
  <si>
    <t>Skeleton Rails, Coyote Brown</t>
  </si>
  <si>
    <t>Black Bungee</t>
  </si>
  <si>
    <t>Green Bungee</t>
  </si>
  <si>
    <t>Coyote Brown Bungee</t>
  </si>
  <si>
    <t>L4 Shroud 3 Hole Black</t>
  </si>
  <si>
    <t>L4 Shroud 3 Hole Foliage Green</t>
  </si>
  <si>
    <t>L4 Shroud 3 Hole Coyote Brown</t>
  </si>
  <si>
    <t>L4 Shroud 3 Hole Tactical Green</t>
  </si>
  <si>
    <t>New Velcro Kit System Black</t>
  </si>
  <si>
    <t>New Velcro Kit System Foliage Green</t>
  </si>
  <si>
    <t>New Velcro Kit System Coyote Brown</t>
  </si>
  <si>
    <t>Helmet Cover for Small/Medium size Helmets</t>
  </si>
  <si>
    <t>Helmet Cover for Large/X-Large size Helmets</t>
  </si>
  <si>
    <t>Helmet Cover for Jumbo size Helmets</t>
  </si>
  <si>
    <t>BAM-1 Mandible, Ballistic 9mm + Frag, Coyote Brown</t>
  </si>
  <si>
    <t>HARDWIRE® RF2 Type III+ ICW 8X10 Multi Curve Shooters Cut</t>
  </si>
  <si>
    <t>HARDWIRE® RF2 Type III+ ICW 7X9 Single Curve Rectangle</t>
  </si>
  <si>
    <t>HARDWIRE® RF2 Type III+ ICW 5X8 Single Curve Rectangle</t>
  </si>
  <si>
    <t xml:space="preserve">HYPERX™ or FAV™ G3+ Front AWS Short Triple M4 Short T-Bar Attach Placard </t>
  </si>
  <si>
    <t xml:space="preserve">HYPERX™ or FAV™ G3+ Front AWS Short Triple M4 Short Quick Clip Attach Placard </t>
  </si>
  <si>
    <t>HYPERX™ Zip-On Backpack and AWS Platform</t>
  </si>
  <si>
    <t>Medic Module Kit</t>
  </si>
  <si>
    <t>40mm Less Lethal Module Kit</t>
  </si>
  <si>
    <t>Backpack AWS Placard</t>
  </si>
  <si>
    <t>1364298-7068</t>
  </si>
  <si>
    <t>1363641-6868</t>
  </si>
  <si>
    <r>
      <rPr>
        <sz val="11"/>
        <rFont val="Calibri"/>
        <family val="2"/>
        <scheme val="minor"/>
      </rPr>
      <t>DN7068, EXT Traditional MOLLE Webbing Side Opening - KCMPD</t>
    </r>
    <r>
      <rPr>
        <sz val="11"/>
        <color rgb="FFFF0000"/>
        <rFont val="Calibri"/>
        <family val="2"/>
        <scheme val="minor"/>
      </rPr>
      <t xml:space="preserve">
</t>
    </r>
    <r>
      <rPr>
        <sz val="11"/>
        <rFont val="Calibri"/>
        <family val="2"/>
        <scheme val="minor"/>
      </rPr>
      <t>ID's are not included with these carriers. Must be purchased separately.</t>
    </r>
    <r>
      <rPr>
        <sz val="11"/>
        <color rgb="FFFF0000"/>
        <rFont val="Calibri"/>
        <family val="2"/>
        <scheme val="minor"/>
      </rPr>
      <t xml:space="preserve">
Available Colors:  Black, Navy, Tan and Tactical Green</t>
    </r>
  </si>
  <si>
    <r>
      <rPr>
        <sz val="11"/>
        <rFont val="Calibri"/>
        <family val="2"/>
        <scheme val="minor"/>
      </rPr>
      <t xml:space="preserve">DN6868, EXT Advanced Webless Side Opening - Fairfax County
ID's are not included with these carriers. Must be purchased separately.
</t>
    </r>
    <r>
      <rPr>
        <sz val="11"/>
        <color rgb="FFFF0000"/>
        <rFont val="Calibri"/>
        <family val="2"/>
        <scheme val="minor"/>
      </rPr>
      <t>Available Colors:  Black, Navy, Tan and Tactical Green</t>
    </r>
  </si>
  <si>
    <t>SBA Elastic Male Strap Kit - Black</t>
  </si>
  <si>
    <t>SBA Elastic Male Strap Kit - White</t>
  </si>
  <si>
    <t>SBA Elastic Male Strap Kit - Dune</t>
  </si>
  <si>
    <t>SBA Elastic Female Strap Kit - Black</t>
  </si>
  <si>
    <t>SBA Elastic Female Strap Kit - White</t>
  </si>
  <si>
    <t>SBA Elastic Female Strap Kit - Dune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</si>
</sst>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3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Up">
        <bgColor theme="9" tint="0.79998168889431442"/>
      </patternFill>
    </fill>
    <fill>
      <patternFill patternType="solid">
        <fgColor theme="9" tint="0.79995117038483843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3" borderId="3" xfId="0" applyFont="1" applyFill="1" applyBorder="1" applyAlignment="1">
      <alignment horizontal="left" vertical="center"/>
    </xf>
    <xf numFmtId="0" fontId="5" fillId="3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1" fillId="4" borderId="5" xfId="0" applyFont="1" applyFill="1" applyBorder="1" applyAlignment="1">
      <alignment vertical="center"/>
    </xf>
    <xf numFmtId="0" fontId="0" fillId="4" borderId="5" xfId="0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10" fontId="0" fillId="0" borderId="5" xfId="0" applyNumberFormat="1" applyBorder="1" applyAlignment="1">
      <alignment horizontal="center" vertical="center"/>
    </xf>
    <xf numFmtId="10" fontId="0" fillId="4" borderId="5" xfId="0" applyNumberFormat="1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4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4" borderId="5" xfId="0" applyNumberFormat="1" applyFill="1" applyBorder="1" applyAlignment="1">
      <alignment horizontal="center" vertical="center"/>
    </xf>
    <xf numFmtId="9" fontId="0" fillId="0" borderId="11" xfId="0" applyNumberFormat="1" applyBorder="1" applyAlignment="1">
      <alignment horizontal="center" vertical="center"/>
    </xf>
    <xf numFmtId="0" fontId="14" fillId="0" borderId="4" xfId="0" quotePrefix="1" applyFont="1" applyBorder="1" applyAlignment="1">
      <alignment horizontal="center" vertical="center"/>
    </xf>
    <xf numFmtId="0" fontId="14" fillId="0" borderId="5" xfId="0" quotePrefix="1" applyFont="1" applyBorder="1" applyAlignment="1">
      <alignment horizontal="center" vertical="center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vertical="center"/>
    </xf>
    <xf numFmtId="164" fontId="0" fillId="3" borderId="5" xfId="0" applyNumberForma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0" fillId="5" borderId="4" xfId="0" applyFill="1" applyBorder="1" applyAlignment="1">
      <alignment vertical="center"/>
    </xf>
    <xf numFmtId="0" fontId="0" fillId="5" borderId="5" xfId="0" applyFill="1" applyBorder="1" applyAlignment="1">
      <alignment vertical="center"/>
    </xf>
    <xf numFmtId="164" fontId="0" fillId="5" borderId="4" xfId="0" applyNumberFormat="1" applyFill="1" applyBorder="1" applyAlignment="1">
      <alignment horizontal="center" vertical="center"/>
    </xf>
    <xf numFmtId="164" fontId="0" fillId="5" borderId="5" xfId="0" applyNumberFormat="1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horizontal="center" vertical="center"/>
    </xf>
    <xf numFmtId="164" fontId="5" fillId="5" borderId="2" xfId="0" applyNumberFormat="1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10" fontId="0" fillId="5" borderId="5" xfId="0" applyNumberForma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9" fontId="0" fillId="5" borderId="5" xfId="0" applyNumberFormat="1" applyFill="1" applyBorder="1" applyAlignment="1">
      <alignment horizontal="center" vertical="center"/>
    </xf>
    <xf numFmtId="9" fontId="0" fillId="3" borderId="5" xfId="0" applyNumberForma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3" borderId="13" xfId="0" applyFont="1" applyFill="1" applyBorder="1" applyAlignment="1">
      <alignment horizontal="left" vertical="center"/>
    </xf>
    <xf numFmtId="0" fontId="0" fillId="3" borderId="15" xfId="0" applyFill="1" applyBorder="1" applyAlignment="1">
      <alignment vertical="center"/>
    </xf>
    <xf numFmtId="0" fontId="6" fillId="5" borderId="14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49" fontId="6" fillId="3" borderId="14" xfId="0" applyNumberFormat="1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164" fontId="5" fillId="5" borderId="14" xfId="0" applyNumberFormat="1" applyFont="1" applyFill="1" applyBorder="1" applyAlignment="1">
      <alignment horizontal="center" vertical="center"/>
    </xf>
    <xf numFmtId="164" fontId="0" fillId="5" borderId="15" xfId="0" applyNumberFormat="1" applyFill="1" applyBorder="1" applyAlignment="1">
      <alignment horizontal="center" vertical="center"/>
    </xf>
    <xf numFmtId="0" fontId="0" fillId="5" borderId="5" xfId="0" applyFill="1" applyBorder="1" applyAlignment="1">
      <alignment horizontal="left" vertical="center"/>
    </xf>
    <xf numFmtId="0" fontId="14" fillId="5" borderId="5" xfId="0" applyFont="1" applyFill="1" applyBorder="1" applyAlignment="1">
      <alignment vertical="center" wrapText="1"/>
    </xf>
    <xf numFmtId="0" fontId="6" fillId="5" borderId="5" xfId="0" applyFont="1" applyFill="1" applyBorder="1" applyAlignment="1">
      <alignment horizontal="center" vertical="center"/>
    </xf>
    <xf numFmtId="164" fontId="5" fillId="5" borderId="17" xfId="0" applyNumberFormat="1" applyFont="1" applyFill="1" applyBorder="1" applyAlignment="1">
      <alignment horizontal="center" vertical="center"/>
    </xf>
    <xf numFmtId="164" fontId="3" fillId="0" borderId="0" xfId="0" applyNumberFormat="1" applyFont="1" applyAlignment="1">
      <alignment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16" fillId="5" borderId="5" xfId="0" applyFont="1" applyFill="1" applyBorder="1" applyAlignment="1">
      <alignment vertical="center"/>
    </xf>
    <xf numFmtId="0" fontId="16" fillId="5" borderId="5" xfId="0" applyFont="1" applyFill="1" applyBorder="1" applyAlignment="1">
      <alignment horizontal="center" vertical="center"/>
    </xf>
    <xf numFmtId="0" fontId="16" fillId="5" borderId="5" xfId="0" applyFont="1" applyFill="1" applyBorder="1" applyAlignment="1">
      <alignment horizontal="left" vertical="center"/>
    </xf>
    <xf numFmtId="164" fontId="16" fillId="5" borderId="5" xfId="0" applyNumberFormat="1" applyFont="1" applyFill="1" applyBorder="1" applyAlignment="1">
      <alignment horizontal="center" vertical="center"/>
    </xf>
    <xf numFmtId="10" fontId="16" fillId="5" borderId="5" xfId="0" applyNumberFormat="1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4" fillId="5" borderId="5" xfId="0" applyFont="1" applyFill="1" applyBorder="1" applyAlignment="1">
      <alignment horizontal="left" vertical="center"/>
    </xf>
    <xf numFmtId="0" fontId="14" fillId="5" borderId="5" xfId="0" applyFont="1" applyFill="1" applyBorder="1" applyAlignment="1">
      <alignment horizontal="center" vertical="center"/>
    </xf>
    <xf numFmtId="164" fontId="14" fillId="5" borderId="5" xfId="0" applyNumberFormat="1" applyFont="1" applyFill="1" applyBorder="1" applyAlignment="1">
      <alignment horizontal="center" vertical="center"/>
    </xf>
    <xf numFmtId="10" fontId="14" fillId="5" borderId="5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5" borderId="5" xfId="0" applyFont="1" applyFill="1" applyBorder="1" applyAlignment="1">
      <alignment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vertical="center"/>
    </xf>
    <xf numFmtId="0" fontId="1" fillId="4" borderId="6" xfId="0" applyFont="1" applyFill="1" applyBorder="1" applyAlignment="1">
      <alignment vertical="center" wrapText="1"/>
    </xf>
    <xf numFmtId="0" fontId="1" fillId="4" borderId="6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0" fontId="0" fillId="5" borderId="5" xfId="0" applyFill="1" applyBorder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10" fontId="5" fillId="5" borderId="22" xfId="0" applyNumberFormat="1" applyFont="1" applyFill="1" applyBorder="1" applyAlignment="1">
      <alignment horizontal="center" vertical="center"/>
    </xf>
    <xf numFmtId="0" fontId="7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vertical="center"/>
    </xf>
    <xf numFmtId="0" fontId="0" fillId="4" borderId="15" xfId="0" applyFill="1" applyBorder="1" applyAlignment="1">
      <alignment vertical="center"/>
    </xf>
    <xf numFmtId="0" fontId="0" fillId="4" borderId="15" xfId="0" applyFill="1" applyBorder="1" applyAlignment="1">
      <alignment horizontal="center" vertical="center"/>
    </xf>
    <xf numFmtId="10" fontId="0" fillId="4" borderId="15" xfId="0" applyNumberFormat="1" applyFill="1" applyBorder="1" applyAlignment="1">
      <alignment horizontal="center" vertical="center"/>
    </xf>
    <xf numFmtId="164" fontId="6" fillId="5" borderId="17" xfId="0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5" borderId="5" xfId="0" applyFont="1" applyFill="1" applyBorder="1" applyAlignment="1">
      <alignment horizontal="left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164" fontId="6" fillId="5" borderId="5" xfId="0" applyNumberFormat="1" applyFont="1" applyFill="1" applyBorder="1" applyAlignment="1">
      <alignment horizontal="center" vertical="center"/>
    </xf>
    <xf numFmtId="10" fontId="6" fillId="5" borderId="22" xfId="0" applyNumberFormat="1" applyFont="1" applyFill="1" applyBorder="1" applyAlignment="1">
      <alignment horizontal="center" vertical="center"/>
    </xf>
    <xf numFmtId="0" fontId="14" fillId="3" borderId="16" xfId="0" applyFont="1" applyFill="1" applyBorder="1" applyAlignment="1">
      <alignment horizontal="left" vertical="center"/>
    </xf>
    <xf numFmtId="0" fontId="14" fillId="3" borderId="17" xfId="0" applyFont="1" applyFill="1" applyBorder="1" applyAlignment="1">
      <alignment horizontal="center" vertical="center"/>
    </xf>
    <xf numFmtId="0" fontId="14" fillId="5" borderId="17" xfId="0" applyFont="1" applyFill="1" applyBorder="1" applyAlignment="1">
      <alignment horizontal="left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10" fontId="6" fillId="5" borderId="2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left" vertical="center"/>
    </xf>
    <xf numFmtId="0" fontId="14" fillId="3" borderId="19" xfId="0" applyFont="1" applyFill="1" applyBorder="1" applyAlignment="1">
      <alignment horizontal="center" vertical="center"/>
    </xf>
    <xf numFmtId="164" fontId="6" fillId="5" borderId="2" xfId="0" applyNumberFormat="1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14" fillId="5" borderId="6" xfId="0" applyFont="1" applyFill="1" applyBorder="1" applyAlignment="1">
      <alignment horizontal="left" vertical="center" wrapText="1"/>
    </xf>
    <xf numFmtId="164" fontId="14" fillId="5" borderId="6" xfId="0" applyNumberFormat="1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vertical="center"/>
    </xf>
    <xf numFmtId="0" fontId="14" fillId="8" borderId="5" xfId="0" applyFont="1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1" fillId="4" borderId="24" xfId="0" applyFont="1" applyFill="1" applyBorder="1" applyAlignment="1">
      <alignment horizontal="left" vertical="center"/>
    </xf>
    <xf numFmtId="0" fontId="1" fillId="4" borderId="2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vertical="center" wrapText="1"/>
    </xf>
    <xf numFmtId="0" fontId="14" fillId="3" borderId="5" xfId="0" applyFont="1" applyFill="1" applyBorder="1" applyAlignment="1">
      <alignment horizontal="center" vertical="center"/>
    </xf>
    <xf numFmtId="10" fontId="6" fillId="5" borderId="2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M124"/>
  <sheetViews>
    <sheetView tabSelected="1" zoomScale="80" zoomScaleNormal="80" workbookViewId="0">
      <pane ySplit="3" topLeftCell="A4" activePane="bottomLeft" state="frozen"/>
      <selection pane="bottomLeft" activeCell="B3" sqref="B3"/>
    </sheetView>
  </sheetViews>
  <sheetFormatPr defaultColWidth="8.7109375" defaultRowHeight="15" x14ac:dyDescent="0.25"/>
  <cols>
    <col min="1" max="1" width="1.5703125" style="6" customWidth="1"/>
    <col min="2" max="2" width="56.5703125" style="6" customWidth="1"/>
    <col min="3" max="3" width="27.5703125" style="6" customWidth="1"/>
    <col min="4" max="4" width="58.7109375" style="6" customWidth="1"/>
    <col min="5" max="5" width="18.5703125" style="6" customWidth="1"/>
    <col min="6" max="6" width="24.85546875" style="6" customWidth="1"/>
    <col min="7" max="7" width="16.5703125" style="6" customWidth="1"/>
    <col min="8" max="8" width="15.85546875" style="6" customWidth="1"/>
    <col min="9" max="10" width="26.140625" style="6" customWidth="1"/>
    <col min="11" max="12" width="15.5703125" style="94" customWidth="1"/>
    <col min="13" max="13" width="14.140625" style="26" customWidth="1"/>
    <col min="14" max="16384" width="8.7109375" style="6"/>
  </cols>
  <sheetData>
    <row r="1" spans="2:13" ht="30" customHeight="1" x14ac:dyDescent="0.25">
      <c r="C1" s="7" t="s">
        <v>135</v>
      </c>
      <c r="D1" s="8"/>
      <c r="E1" s="8"/>
      <c r="F1" s="8"/>
      <c r="G1" s="8"/>
      <c r="H1" s="8"/>
      <c r="I1" s="8"/>
      <c r="J1" s="8"/>
      <c r="K1" s="92"/>
      <c r="L1" s="92"/>
      <c r="M1" s="23"/>
    </row>
    <row r="2" spans="2:13" ht="30" customHeight="1" thickBot="1" x14ac:dyDescent="0.3">
      <c r="B2" s="7" t="s">
        <v>141</v>
      </c>
      <c r="C2" s="13"/>
      <c r="D2" s="8"/>
      <c r="E2" s="8"/>
      <c r="F2" s="8"/>
      <c r="G2" s="8"/>
      <c r="H2" s="8"/>
      <c r="I2" s="8"/>
      <c r="J2" s="8"/>
      <c r="K2" s="92"/>
      <c r="L2" s="92"/>
      <c r="M2" s="23"/>
    </row>
    <row r="3" spans="2:13" ht="75" customHeight="1" thickBot="1" x14ac:dyDescent="0.3">
      <c r="B3" s="1" t="s">
        <v>0</v>
      </c>
      <c r="C3" s="1" t="s">
        <v>1</v>
      </c>
      <c r="D3" s="1" t="s">
        <v>2</v>
      </c>
      <c r="E3" s="2" t="s">
        <v>3</v>
      </c>
      <c r="F3" s="2" t="s">
        <v>130</v>
      </c>
      <c r="G3" s="2" t="s">
        <v>99</v>
      </c>
      <c r="H3" s="2" t="s">
        <v>4</v>
      </c>
      <c r="I3" s="2" t="s">
        <v>5</v>
      </c>
      <c r="J3" s="46" t="s">
        <v>119</v>
      </c>
      <c r="K3" s="93" t="s">
        <v>6</v>
      </c>
      <c r="L3" s="93" t="s">
        <v>7</v>
      </c>
      <c r="M3" s="119" t="s">
        <v>8</v>
      </c>
    </row>
    <row r="4" spans="2:13" s="106" customFormat="1" ht="29.1" customHeight="1" x14ac:dyDescent="0.25">
      <c r="B4" s="134" t="s">
        <v>14</v>
      </c>
      <c r="C4" s="135" t="s">
        <v>9</v>
      </c>
      <c r="D4" s="136" t="s">
        <v>1247</v>
      </c>
      <c r="E4" s="137" t="s">
        <v>927</v>
      </c>
      <c r="F4" s="137" t="s">
        <v>928</v>
      </c>
      <c r="G4" s="138" t="s">
        <v>11</v>
      </c>
      <c r="H4" s="51" t="s">
        <v>68</v>
      </c>
      <c r="I4" s="139" t="s">
        <v>70</v>
      </c>
      <c r="J4" s="140" t="s">
        <v>917</v>
      </c>
      <c r="K4" s="126">
        <v>2735</v>
      </c>
      <c r="L4" s="126">
        <f t="shared" ref="L4:L35" si="0">K4*0.6</f>
        <v>1641</v>
      </c>
      <c r="M4" s="141">
        <v>0.4</v>
      </c>
    </row>
    <row r="5" spans="2:13" s="106" customFormat="1" ht="29.1" customHeight="1" x14ac:dyDescent="0.25">
      <c r="B5" s="142" t="s">
        <v>10</v>
      </c>
      <c r="C5" s="139" t="s">
        <v>9</v>
      </c>
      <c r="D5" s="136" t="s">
        <v>1286</v>
      </c>
      <c r="E5" s="137" t="s">
        <v>929</v>
      </c>
      <c r="F5" s="137" t="s">
        <v>928</v>
      </c>
      <c r="G5" s="138" t="s">
        <v>11</v>
      </c>
      <c r="H5" s="51" t="s">
        <v>68</v>
      </c>
      <c r="I5" s="139" t="s">
        <v>70</v>
      </c>
      <c r="J5" s="140" t="s">
        <v>917</v>
      </c>
      <c r="K5" s="126">
        <v>2950</v>
      </c>
      <c r="L5" s="126">
        <f t="shared" si="0"/>
        <v>1770</v>
      </c>
      <c r="M5" s="141">
        <v>0.4</v>
      </c>
    </row>
    <row r="6" spans="2:13" s="106" customFormat="1" ht="29.1" customHeight="1" x14ac:dyDescent="0.25">
      <c r="B6" s="134" t="s">
        <v>14</v>
      </c>
      <c r="C6" s="135" t="s">
        <v>9</v>
      </c>
      <c r="D6" s="136" t="s">
        <v>1248</v>
      </c>
      <c r="E6" s="137" t="s">
        <v>930</v>
      </c>
      <c r="F6" s="137" t="s">
        <v>931</v>
      </c>
      <c r="G6" s="138" t="s">
        <v>11</v>
      </c>
      <c r="H6" s="51" t="s">
        <v>68</v>
      </c>
      <c r="I6" s="139" t="s">
        <v>70</v>
      </c>
      <c r="J6" s="140" t="s">
        <v>917</v>
      </c>
      <c r="K6" s="126">
        <v>2580</v>
      </c>
      <c r="L6" s="126">
        <f t="shared" si="0"/>
        <v>1548</v>
      </c>
      <c r="M6" s="141">
        <v>0.4</v>
      </c>
    </row>
    <row r="7" spans="2:13" s="106" customFormat="1" ht="29.1" customHeight="1" x14ac:dyDescent="0.25">
      <c r="B7" s="142" t="s">
        <v>10</v>
      </c>
      <c r="C7" s="139" t="s">
        <v>9</v>
      </c>
      <c r="D7" s="136" t="s">
        <v>1249</v>
      </c>
      <c r="E7" s="137" t="s">
        <v>932</v>
      </c>
      <c r="F7" s="137" t="s">
        <v>931</v>
      </c>
      <c r="G7" s="138" t="s">
        <v>11</v>
      </c>
      <c r="H7" s="51" t="s">
        <v>68</v>
      </c>
      <c r="I7" s="139" t="s">
        <v>70</v>
      </c>
      <c r="J7" s="140" t="s">
        <v>917</v>
      </c>
      <c r="K7" s="126">
        <v>2795</v>
      </c>
      <c r="L7" s="126">
        <f t="shared" si="0"/>
        <v>1677</v>
      </c>
      <c r="M7" s="141">
        <v>0.4</v>
      </c>
    </row>
    <row r="8" spans="2:13" s="106" customFormat="1" ht="29.1" customHeight="1" x14ac:dyDescent="0.25">
      <c r="B8" s="134" t="s">
        <v>14</v>
      </c>
      <c r="C8" s="135" t="s">
        <v>9</v>
      </c>
      <c r="D8" s="136" t="s">
        <v>933</v>
      </c>
      <c r="E8" s="137" t="s">
        <v>934</v>
      </c>
      <c r="F8" s="137" t="s">
        <v>935</v>
      </c>
      <c r="G8" s="143" t="s">
        <v>15</v>
      </c>
      <c r="H8" s="51" t="s">
        <v>68</v>
      </c>
      <c r="I8" s="139" t="s">
        <v>70</v>
      </c>
      <c r="J8" s="140" t="s">
        <v>917</v>
      </c>
      <c r="K8" s="126">
        <v>2580</v>
      </c>
      <c r="L8" s="126">
        <f t="shared" si="0"/>
        <v>1548</v>
      </c>
      <c r="M8" s="141">
        <v>0.4</v>
      </c>
    </row>
    <row r="9" spans="2:13" s="106" customFormat="1" ht="29.1" customHeight="1" x14ac:dyDescent="0.25">
      <c r="B9" s="142" t="s">
        <v>10</v>
      </c>
      <c r="C9" s="139" t="s">
        <v>9</v>
      </c>
      <c r="D9" s="136" t="s">
        <v>1287</v>
      </c>
      <c r="E9" s="137" t="s">
        <v>936</v>
      </c>
      <c r="F9" s="137" t="s">
        <v>935</v>
      </c>
      <c r="G9" s="143" t="s">
        <v>15</v>
      </c>
      <c r="H9" s="51" t="s">
        <v>68</v>
      </c>
      <c r="I9" s="139" t="s">
        <v>70</v>
      </c>
      <c r="J9" s="140" t="s">
        <v>917</v>
      </c>
      <c r="K9" s="126">
        <v>2795</v>
      </c>
      <c r="L9" s="126">
        <f t="shared" si="0"/>
        <v>1677</v>
      </c>
      <c r="M9" s="141">
        <v>0.4</v>
      </c>
    </row>
    <row r="10" spans="2:13" ht="30" x14ac:dyDescent="0.25">
      <c r="B10" s="14" t="s">
        <v>14</v>
      </c>
      <c r="C10" s="15" t="s">
        <v>9</v>
      </c>
      <c r="D10" s="60" t="s">
        <v>1250</v>
      </c>
      <c r="E10" s="76" t="s">
        <v>142</v>
      </c>
      <c r="F10" s="61" t="s">
        <v>143</v>
      </c>
      <c r="G10" s="15" t="s">
        <v>11</v>
      </c>
      <c r="H10" s="16" t="s">
        <v>68</v>
      </c>
      <c r="I10" s="15" t="s">
        <v>69</v>
      </c>
      <c r="J10" s="61" t="s">
        <v>917</v>
      </c>
      <c r="K10" s="64">
        <v>2160</v>
      </c>
      <c r="L10" s="64">
        <f t="shared" si="0"/>
        <v>1296</v>
      </c>
      <c r="M10" s="120">
        <v>0.4</v>
      </c>
    </row>
    <row r="11" spans="2:13" ht="30" x14ac:dyDescent="0.25">
      <c r="B11" s="14" t="s">
        <v>10</v>
      </c>
      <c r="C11" s="15" t="s">
        <v>9</v>
      </c>
      <c r="D11" s="60" t="s">
        <v>1251</v>
      </c>
      <c r="E11" s="76" t="s">
        <v>144</v>
      </c>
      <c r="F11" s="61" t="s">
        <v>143</v>
      </c>
      <c r="G11" s="15" t="s">
        <v>11</v>
      </c>
      <c r="H11" s="16" t="s">
        <v>68</v>
      </c>
      <c r="I11" s="15" t="s">
        <v>69</v>
      </c>
      <c r="J11" s="61" t="s">
        <v>917</v>
      </c>
      <c r="K11" s="64">
        <v>2375</v>
      </c>
      <c r="L11" s="64">
        <f t="shared" si="0"/>
        <v>1425</v>
      </c>
      <c r="M11" s="120">
        <v>0.4</v>
      </c>
    </row>
    <row r="12" spans="2:13" ht="30" x14ac:dyDescent="0.25">
      <c r="B12" s="14" t="s">
        <v>14</v>
      </c>
      <c r="C12" s="15" t="s">
        <v>9</v>
      </c>
      <c r="D12" s="60" t="s">
        <v>1252</v>
      </c>
      <c r="E12" s="76" t="s">
        <v>145</v>
      </c>
      <c r="F12" s="61" t="s">
        <v>146</v>
      </c>
      <c r="G12" s="15" t="s">
        <v>11</v>
      </c>
      <c r="H12" s="16" t="s">
        <v>68</v>
      </c>
      <c r="I12" s="15" t="s">
        <v>70</v>
      </c>
      <c r="J12" s="61" t="s">
        <v>917</v>
      </c>
      <c r="K12" s="64">
        <v>2630</v>
      </c>
      <c r="L12" s="64">
        <f t="shared" si="0"/>
        <v>1578</v>
      </c>
      <c r="M12" s="120">
        <v>0.4</v>
      </c>
    </row>
    <row r="13" spans="2:13" ht="30" x14ac:dyDescent="0.25">
      <c r="B13" s="14" t="s">
        <v>10</v>
      </c>
      <c r="C13" s="15" t="s">
        <v>9</v>
      </c>
      <c r="D13" s="60" t="s">
        <v>1253</v>
      </c>
      <c r="E13" s="76" t="s">
        <v>147</v>
      </c>
      <c r="F13" s="61" t="s">
        <v>146</v>
      </c>
      <c r="G13" s="15" t="s">
        <v>11</v>
      </c>
      <c r="H13" s="16" t="s">
        <v>68</v>
      </c>
      <c r="I13" s="15" t="s">
        <v>70</v>
      </c>
      <c r="J13" s="61" t="s">
        <v>917</v>
      </c>
      <c r="K13" s="64">
        <v>2845</v>
      </c>
      <c r="L13" s="64">
        <f t="shared" si="0"/>
        <v>1707</v>
      </c>
      <c r="M13" s="120">
        <v>0.4</v>
      </c>
    </row>
    <row r="14" spans="2:13" ht="30" x14ac:dyDescent="0.25">
      <c r="B14" s="14" t="s">
        <v>14</v>
      </c>
      <c r="C14" s="15" t="s">
        <v>9</v>
      </c>
      <c r="D14" s="60" t="s">
        <v>1254</v>
      </c>
      <c r="E14" s="76" t="s">
        <v>148</v>
      </c>
      <c r="F14" s="61" t="s">
        <v>149</v>
      </c>
      <c r="G14" s="15" t="s">
        <v>11</v>
      </c>
      <c r="H14" s="16" t="s">
        <v>68</v>
      </c>
      <c r="I14" s="15" t="s">
        <v>69</v>
      </c>
      <c r="J14" s="61" t="s">
        <v>917</v>
      </c>
      <c r="K14" s="64">
        <v>2025</v>
      </c>
      <c r="L14" s="64">
        <f t="shared" si="0"/>
        <v>1215</v>
      </c>
      <c r="M14" s="120">
        <v>0.4</v>
      </c>
    </row>
    <row r="15" spans="2:13" ht="30" x14ac:dyDescent="0.25">
      <c r="B15" s="14" t="s">
        <v>10</v>
      </c>
      <c r="C15" s="15" t="s">
        <v>9</v>
      </c>
      <c r="D15" s="60" t="s">
        <v>1255</v>
      </c>
      <c r="E15" s="76" t="s">
        <v>150</v>
      </c>
      <c r="F15" s="61" t="s">
        <v>149</v>
      </c>
      <c r="G15" s="15" t="s">
        <v>11</v>
      </c>
      <c r="H15" s="16" t="s">
        <v>68</v>
      </c>
      <c r="I15" s="15" t="s">
        <v>69</v>
      </c>
      <c r="J15" s="61" t="s">
        <v>917</v>
      </c>
      <c r="K15" s="64">
        <v>2240</v>
      </c>
      <c r="L15" s="64">
        <f t="shared" si="0"/>
        <v>1344</v>
      </c>
      <c r="M15" s="120">
        <v>0.4</v>
      </c>
    </row>
    <row r="16" spans="2:13" ht="30" x14ac:dyDescent="0.25">
      <c r="B16" s="14" t="s">
        <v>14</v>
      </c>
      <c r="C16" s="15" t="s">
        <v>9</v>
      </c>
      <c r="D16" s="60" t="s">
        <v>1256</v>
      </c>
      <c r="E16" s="76" t="s">
        <v>151</v>
      </c>
      <c r="F16" s="61" t="s">
        <v>152</v>
      </c>
      <c r="G16" s="15" t="s">
        <v>15</v>
      </c>
      <c r="H16" s="16" t="s">
        <v>68</v>
      </c>
      <c r="I16" s="15" t="s">
        <v>69</v>
      </c>
      <c r="J16" s="61" t="s">
        <v>917</v>
      </c>
      <c r="K16" s="64">
        <v>2025</v>
      </c>
      <c r="L16" s="64">
        <f t="shared" si="0"/>
        <v>1215</v>
      </c>
      <c r="M16" s="120">
        <v>0.4</v>
      </c>
    </row>
    <row r="17" spans="2:13" ht="30" x14ac:dyDescent="0.25">
      <c r="B17" s="14" t="s">
        <v>10</v>
      </c>
      <c r="C17" s="15" t="s">
        <v>9</v>
      </c>
      <c r="D17" s="60" t="s">
        <v>1257</v>
      </c>
      <c r="E17" s="76" t="s">
        <v>153</v>
      </c>
      <c r="F17" s="61" t="s">
        <v>152</v>
      </c>
      <c r="G17" s="15" t="s">
        <v>15</v>
      </c>
      <c r="H17" s="16" t="s">
        <v>68</v>
      </c>
      <c r="I17" s="15" t="s">
        <v>69</v>
      </c>
      <c r="J17" s="61" t="s">
        <v>917</v>
      </c>
      <c r="K17" s="64">
        <v>2240</v>
      </c>
      <c r="L17" s="64">
        <f t="shared" si="0"/>
        <v>1344</v>
      </c>
      <c r="M17" s="120">
        <v>0.4</v>
      </c>
    </row>
    <row r="18" spans="2:13" ht="30" x14ac:dyDescent="0.25">
      <c r="B18" s="14" t="s">
        <v>14</v>
      </c>
      <c r="C18" s="15" t="s">
        <v>9</v>
      </c>
      <c r="D18" s="60" t="s">
        <v>1258</v>
      </c>
      <c r="E18" s="76" t="s">
        <v>154</v>
      </c>
      <c r="F18" s="61" t="s">
        <v>155</v>
      </c>
      <c r="G18" s="15" t="s">
        <v>11</v>
      </c>
      <c r="H18" s="16" t="s">
        <v>68</v>
      </c>
      <c r="I18" s="15" t="s">
        <v>70</v>
      </c>
      <c r="J18" s="61" t="s">
        <v>917</v>
      </c>
      <c r="K18" s="64">
        <v>2580</v>
      </c>
      <c r="L18" s="64">
        <f t="shared" si="0"/>
        <v>1548</v>
      </c>
      <c r="M18" s="120">
        <v>0.4</v>
      </c>
    </row>
    <row r="19" spans="2:13" ht="30" x14ac:dyDescent="0.25">
      <c r="B19" s="14" t="s">
        <v>10</v>
      </c>
      <c r="C19" s="15" t="s">
        <v>9</v>
      </c>
      <c r="D19" s="60" t="s">
        <v>1259</v>
      </c>
      <c r="E19" s="76" t="s">
        <v>156</v>
      </c>
      <c r="F19" s="61" t="s">
        <v>155</v>
      </c>
      <c r="G19" s="15" t="s">
        <v>11</v>
      </c>
      <c r="H19" s="16" t="s">
        <v>68</v>
      </c>
      <c r="I19" s="15" t="s">
        <v>70</v>
      </c>
      <c r="J19" s="61" t="s">
        <v>917</v>
      </c>
      <c r="K19" s="64">
        <v>2795</v>
      </c>
      <c r="L19" s="64">
        <f t="shared" si="0"/>
        <v>1677</v>
      </c>
      <c r="M19" s="120">
        <v>0.4</v>
      </c>
    </row>
    <row r="20" spans="2:13" ht="30" x14ac:dyDescent="0.25">
      <c r="B20" s="14" t="s">
        <v>14</v>
      </c>
      <c r="C20" s="15" t="s">
        <v>9</v>
      </c>
      <c r="D20" s="60" t="s">
        <v>1260</v>
      </c>
      <c r="E20" s="76" t="s">
        <v>157</v>
      </c>
      <c r="F20" s="61" t="s">
        <v>158</v>
      </c>
      <c r="G20" s="15" t="s">
        <v>15</v>
      </c>
      <c r="H20" s="16" t="s">
        <v>68</v>
      </c>
      <c r="I20" s="15" t="s">
        <v>70</v>
      </c>
      <c r="J20" s="61" t="s">
        <v>917</v>
      </c>
      <c r="K20" s="64">
        <v>2580</v>
      </c>
      <c r="L20" s="64">
        <f t="shared" si="0"/>
        <v>1548</v>
      </c>
      <c r="M20" s="120">
        <v>0.4</v>
      </c>
    </row>
    <row r="21" spans="2:13" ht="30" x14ac:dyDescent="0.25">
      <c r="B21" s="14" t="s">
        <v>10</v>
      </c>
      <c r="C21" s="15" t="s">
        <v>9</v>
      </c>
      <c r="D21" s="60" t="s">
        <v>1261</v>
      </c>
      <c r="E21" s="76" t="s">
        <v>159</v>
      </c>
      <c r="F21" s="61" t="s">
        <v>158</v>
      </c>
      <c r="G21" s="15" t="s">
        <v>15</v>
      </c>
      <c r="H21" s="16" t="s">
        <v>68</v>
      </c>
      <c r="I21" s="15" t="s">
        <v>70</v>
      </c>
      <c r="J21" s="61" t="s">
        <v>917</v>
      </c>
      <c r="K21" s="64">
        <v>2795</v>
      </c>
      <c r="L21" s="64">
        <f t="shared" si="0"/>
        <v>1677</v>
      </c>
      <c r="M21" s="120">
        <v>0.4</v>
      </c>
    </row>
    <row r="22" spans="2:13" ht="30" x14ac:dyDescent="0.25">
      <c r="B22" s="14" t="s">
        <v>14</v>
      </c>
      <c r="C22" s="15" t="s">
        <v>9</v>
      </c>
      <c r="D22" s="60" t="s">
        <v>1262</v>
      </c>
      <c r="E22" s="76" t="s">
        <v>160</v>
      </c>
      <c r="F22" s="61" t="s">
        <v>161</v>
      </c>
      <c r="G22" s="15" t="s">
        <v>11</v>
      </c>
      <c r="H22" s="16" t="s">
        <v>68</v>
      </c>
      <c r="I22" s="15" t="s">
        <v>69</v>
      </c>
      <c r="J22" s="61" t="s">
        <v>917</v>
      </c>
      <c r="K22" s="64">
        <v>1950</v>
      </c>
      <c r="L22" s="64">
        <f t="shared" si="0"/>
        <v>1170</v>
      </c>
      <c r="M22" s="120">
        <v>0.4</v>
      </c>
    </row>
    <row r="23" spans="2:13" ht="30" x14ac:dyDescent="0.25">
      <c r="B23" s="14" t="s">
        <v>10</v>
      </c>
      <c r="C23" s="15" t="s">
        <v>9</v>
      </c>
      <c r="D23" s="60" t="s">
        <v>1263</v>
      </c>
      <c r="E23" s="76" t="s">
        <v>162</v>
      </c>
      <c r="F23" s="61" t="s">
        <v>161</v>
      </c>
      <c r="G23" s="15" t="s">
        <v>11</v>
      </c>
      <c r="H23" s="16" t="s">
        <v>68</v>
      </c>
      <c r="I23" s="15" t="s">
        <v>69</v>
      </c>
      <c r="J23" s="61" t="s">
        <v>917</v>
      </c>
      <c r="K23" s="64">
        <v>2165</v>
      </c>
      <c r="L23" s="64">
        <f t="shared" si="0"/>
        <v>1299</v>
      </c>
      <c r="M23" s="120">
        <v>0.4</v>
      </c>
    </row>
    <row r="24" spans="2:13" ht="30" x14ac:dyDescent="0.25">
      <c r="B24" s="14" t="s">
        <v>14</v>
      </c>
      <c r="C24" s="15" t="s">
        <v>9</v>
      </c>
      <c r="D24" s="60" t="s">
        <v>1264</v>
      </c>
      <c r="E24" s="76" t="s">
        <v>163</v>
      </c>
      <c r="F24" s="61" t="s">
        <v>164</v>
      </c>
      <c r="G24" s="15" t="s">
        <v>15</v>
      </c>
      <c r="H24" s="16" t="s">
        <v>68</v>
      </c>
      <c r="I24" s="15" t="s">
        <v>69</v>
      </c>
      <c r="J24" s="61" t="s">
        <v>917</v>
      </c>
      <c r="K24" s="64">
        <v>1950</v>
      </c>
      <c r="L24" s="64">
        <f t="shared" si="0"/>
        <v>1170</v>
      </c>
      <c r="M24" s="120">
        <v>0.4</v>
      </c>
    </row>
    <row r="25" spans="2:13" ht="30" x14ac:dyDescent="0.25">
      <c r="B25" s="14" t="s">
        <v>10</v>
      </c>
      <c r="C25" s="15" t="s">
        <v>9</v>
      </c>
      <c r="D25" s="60" t="s">
        <v>1265</v>
      </c>
      <c r="E25" s="76" t="s">
        <v>165</v>
      </c>
      <c r="F25" s="61" t="s">
        <v>164</v>
      </c>
      <c r="G25" s="15" t="s">
        <v>15</v>
      </c>
      <c r="H25" s="16" t="s">
        <v>68</v>
      </c>
      <c r="I25" s="15" t="s">
        <v>69</v>
      </c>
      <c r="J25" s="61" t="s">
        <v>917</v>
      </c>
      <c r="K25" s="64">
        <v>2165</v>
      </c>
      <c r="L25" s="64">
        <f t="shared" si="0"/>
        <v>1299</v>
      </c>
      <c r="M25" s="120">
        <v>0.4</v>
      </c>
    </row>
    <row r="26" spans="2:13" ht="30" x14ac:dyDescent="0.25">
      <c r="B26" s="14" t="s">
        <v>14</v>
      </c>
      <c r="C26" s="15" t="s">
        <v>9</v>
      </c>
      <c r="D26" s="60" t="s">
        <v>1266</v>
      </c>
      <c r="E26" s="76" t="s">
        <v>166</v>
      </c>
      <c r="F26" s="61" t="s">
        <v>167</v>
      </c>
      <c r="G26" s="15" t="s">
        <v>11</v>
      </c>
      <c r="H26" s="16" t="s">
        <v>68</v>
      </c>
      <c r="I26" s="15" t="s">
        <v>70</v>
      </c>
      <c r="J26" s="61" t="s">
        <v>917</v>
      </c>
      <c r="K26" s="64">
        <v>2205</v>
      </c>
      <c r="L26" s="64">
        <f t="shared" si="0"/>
        <v>1323</v>
      </c>
      <c r="M26" s="120">
        <v>0.4</v>
      </c>
    </row>
    <row r="27" spans="2:13" ht="30" x14ac:dyDescent="0.25">
      <c r="B27" s="14" t="s">
        <v>10</v>
      </c>
      <c r="C27" s="15" t="s">
        <v>9</v>
      </c>
      <c r="D27" s="62" t="s">
        <v>1267</v>
      </c>
      <c r="E27" s="65" t="s">
        <v>168</v>
      </c>
      <c r="F27" s="63" t="s">
        <v>167</v>
      </c>
      <c r="G27" s="15" t="s">
        <v>11</v>
      </c>
      <c r="H27" s="16" t="s">
        <v>68</v>
      </c>
      <c r="I27" s="15" t="s">
        <v>70</v>
      </c>
      <c r="J27" s="61" t="s">
        <v>917</v>
      </c>
      <c r="K27" s="64">
        <v>2420</v>
      </c>
      <c r="L27" s="64">
        <f t="shared" si="0"/>
        <v>1452</v>
      </c>
      <c r="M27" s="120">
        <v>0.4</v>
      </c>
    </row>
    <row r="28" spans="2:13" ht="30" x14ac:dyDescent="0.25">
      <c r="B28" s="14" t="s">
        <v>14</v>
      </c>
      <c r="C28" s="15" t="s">
        <v>9</v>
      </c>
      <c r="D28" s="62" t="s">
        <v>1268</v>
      </c>
      <c r="E28" s="65" t="s">
        <v>169</v>
      </c>
      <c r="F28" s="63" t="s">
        <v>170</v>
      </c>
      <c r="G28" s="15" t="s">
        <v>15</v>
      </c>
      <c r="H28" s="16" t="s">
        <v>68</v>
      </c>
      <c r="I28" s="15" t="s">
        <v>70</v>
      </c>
      <c r="J28" s="61" t="s">
        <v>917</v>
      </c>
      <c r="K28" s="64">
        <v>2205</v>
      </c>
      <c r="L28" s="64">
        <f t="shared" si="0"/>
        <v>1323</v>
      </c>
      <c r="M28" s="120">
        <v>0.4</v>
      </c>
    </row>
    <row r="29" spans="2:13" ht="30" x14ac:dyDescent="0.25">
      <c r="B29" s="17" t="s">
        <v>10</v>
      </c>
      <c r="C29" s="18" t="s">
        <v>9</v>
      </c>
      <c r="D29" s="62" t="s">
        <v>1269</v>
      </c>
      <c r="E29" s="65" t="s">
        <v>171</v>
      </c>
      <c r="F29" s="63" t="s">
        <v>170</v>
      </c>
      <c r="G29" s="15" t="s">
        <v>15</v>
      </c>
      <c r="H29" s="16" t="s">
        <v>68</v>
      </c>
      <c r="I29" s="15" t="s">
        <v>70</v>
      </c>
      <c r="J29" s="61" t="s">
        <v>917</v>
      </c>
      <c r="K29" s="64">
        <v>2420</v>
      </c>
      <c r="L29" s="64">
        <f t="shared" si="0"/>
        <v>1452</v>
      </c>
      <c r="M29" s="120">
        <v>0.4</v>
      </c>
    </row>
    <row r="30" spans="2:13" ht="30" x14ac:dyDescent="0.25">
      <c r="B30" s="14" t="s">
        <v>14</v>
      </c>
      <c r="C30" s="15" t="s">
        <v>9</v>
      </c>
      <c r="D30" s="62" t="s">
        <v>1270</v>
      </c>
      <c r="E30" s="65" t="s">
        <v>172</v>
      </c>
      <c r="F30" s="63" t="s">
        <v>173</v>
      </c>
      <c r="G30" s="15" t="s">
        <v>11</v>
      </c>
      <c r="H30" s="16" t="s">
        <v>68</v>
      </c>
      <c r="I30" s="15" t="s">
        <v>69</v>
      </c>
      <c r="J30" s="61" t="s">
        <v>917</v>
      </c>
      <c r="K30" s="64">
        <v>1555</v>
      </c>
      <c r="L30" s="64">
        <f t="shared" si="0"/>
        <v>933</v>
      </c>
      <c r="M30" s="120">
        <v>0.4</v>
      </c>
    </row>
    <row r="31" spans="2:13" ht="30" x14ac:dyDescent="0.25">
      <c r="B31" s="17" t="s">
        <v>10</v>
      </c>
      <c r="C31" s="18" t="s">
        <v>9</v>
      </c>
      <c r="D31" s="62" t="s">
        <v>1271</v>
      </c>
      <c r="E31" s="65" t="s">
        <v>174</v>
      </c>
      <c r="F31" s="63" t="s">
        <v>173</v>
      </c>
      <c r="G31" s="15" t="s">
        <v>11</v>
      </c>
      <c r="H31" s="16" t="s">
        <v>68</v>
      </c>
      <c r="I31" s="15" t="s">
        <v>69</v>
      </c>
      <c r="J31" s="61" t="s">
        <v>917</v>
      </c>
      <c r="K31" s="64">
        <v>1770</v>
      </c>
      <c r="L31" s="64">
        <f t="shared" si="0"/>
        <v>1062</v>
      </c>
      <c r="M31" s="120">
        <v>0.4</v>
      </c>
    </row>
    <row r="32" spans="2:13" ht="30" x14ac:dyDescent="0.25">
      <c r="B32" s="14" t="s">
        <v>14</v>
      </c>
      <c r="C32" s="15" t="s">
        <v>9</v>
      </c>
      <c r="D32" s="62" t="s">
        <v>1272</v>
      </c>
      <c r="E32" s="65" t="s">
        <v>175</v>
      </c>
      <c r="F32" s="63" t="s">
        <v>176</v>
      </c>
      <c r="G32" s="15" t="s">
        <v>15</v>
      </c>
      <c r="H32" s="16" t="s">
        <v>68</v>
      </c>
      <c r="I32" s="15" t="s">
        <v>69</v>
      </c>
      <c r="J32" s="61" t="s">
        <v>917</v>
      </c>
      <c r="K32" s="64">
        <v>1555</v>
      </c>
      <c r="L32" s="64">
        <f t="shared" si="0"/>
        <v>933</v>
      </c>
      <c r="M32" s="120">
        <v>0.4</v>
      </c>
    </row>
    <row r="33" spans="2:13" ht="30" x14ac:dyDescent="0.25">
      <c r="B33" s="17" t="s">
        <v>10</v>
      </c>
      <c r="C33" s="18" t="s">
        <v>9</v>
      </c>
      <c r="D33" s="62" t="s">
        <v>1271</v>
      </c>
      <c r="E33" s="65" t="s">
        <v>177</v>
      </c>
      <c r="F33" s="63" t="s">
        <v>176</v>
      </c>
      <c r="G33" s="15" t="s">
        <v>15</v>
      </c>
      <c r="H33" s="16" t="s">
        <v>68</v>
      </c>
      <c r="I33" s="15" t="s">
        <v>69</v>
      </c>
      <c r="J33" s="61" t="s">
        <v>917</v>
      </c>
      <c r="K33" s="64">
        <v>1770</v>
      </c>
      <c r="L33" s="64">
        <f t="shared" si="0"/>
        <v>1062</v>
      </c>
      <c r="M33" s="120">
        <v>0.4</v>
      </c>
    </row>
    <row r="34" spans="2:13" ht="30" x14ac:dyDescent="0.25">
      <c r="B34" s="14" t="s">
        <v>14</v>
      </c>
      <c r="C34" s="15" t="s">
        <v>9</v>
      </c>
      <c r="D34" s="62" t="s">
        <v>1273</v>
      </c>
      <c r="E34" s="65" t="s">
        <v>178</v>
      </c>
      <c r="F34" s="63" t="s">
        <v>179</v>
      </c>
      <c r="G34" s="15" t="s">
        <v>11</v>
      </c>
      <c r="H34" s="16" t="s">
        <v>68</v>
      </c>
      <c r="I34" s="15" t="s">
        <v>70</v>
      </c>
      <c r="J34" s="61" t="s">
        <v>917</v>
      </c>
      <c r="K34" s="64">
        <v>1685</v>
      </c>
      <c r="L34" s="64">
        <f t="shared" si="0"/>
        <v>1011</v>
      </c>
      <c r="M34" s="120">
        <v>0.4</v>
      </c>
    </row>
    <row r="35" spans="2:13" ht="30" x14ac:dyDescent="0.25">
      <c r="B35" s="20" t="s">
        <v>10</v>
      </c>
      <c r="C35" s="18" t="s">
        <v>9</v>
      </c>
      <c r="D35" s="62" t="s">
        <v>1274</v>
      </c>
      <c r="E35" s="65" t="s">
        <v>180</v>
      </c>
      <c r="F35" s="63" t="s">
        <v>179</v>
      </c>
      <c r="G35" s="15" t="s">
        <v>11</v>
      </c>
      <c r="H35" s="16" t="s">
        <v>68</v>
      </c>
      <c r="I35" s="15" t="s">
        <v>70</v>
      </c>
      <c r="J35" s="61" t="s">
        <v>917</v>
      </c>
      <c r="K35" s="64">
        <v>1900</v>
      </c>
      <c r="L35" s="64">
        <f t="shared" si="0"/>
        <v>1140</v>
      </c>
      <c r="M35" s="120">
        <v>0.4</v>
      </c>
    </row>
    <row r="36" spans="2:13" ht="30" x14ac:dyDescent="0.25">
      <c r="B36" s="14" t="s">
        <v>14</v>
      </c>
      <c r="C36" s="15" t="s">
        <v>9</v>
      </c>
      <c r="D36" s="62" t="s">
        <v>1275</v>
      </c>
      <c r="E36" s="65" t="s">
        <v>181</v>
      </c>
      <c r="F36" s="63" t="s">
        <v>182</v>
      </c>
      <c r="G36" s="15" t="s">
        <v>15</v>
      </c>
      <c r="H36" s="16" t="s">
        <v>68</v>
      </c>
      <c r="I36" s="15" t="s">
        <v>70</v>
      </c>
      <c r="J36" s="61" t="s">
        <v>917</v>
      </c>
      <c r="K36" s="64">
        <v>1685</v>
      </c>
      <c r="L36" s="64">
        <f t="shared" ref="L36:L67" si="1">K36*0.6</f>
        <v>1011</v>
      </c>
      <c r="M36" s="120">
        <v>0.4</v>
      </c>
    </row>
    <row r="37" spans="2:13" ht="30" x14ac:dyDescent="0.25">
      <c r="B37" s="20" t="s">
        <v>10</v>
      </c>
      <c r="C37" s="18" t="s">
        <v>9</v>
      </c>
      <c r="D37" s="62" t="s">
        <v>1285</v>
      </c>
      <c r="E37" s="65" t="s">
        <v>183</v>
      </c>
      <c r="F37" s="63" t="s">
        <v>182</v>
      </c>
      <c r="G37" s="15" t="s">
        <v>15</v>
      </c>
      <c r="H37" s="16" t="s">
        <v>68</v>
      </c>
      <c r="I37" s="15" t="s">
        <v>70</v>
      </c>
      <c r="J37" s="61" t="s">
        <v>917</v>
      </c>
      <c r="K37" s="64">
        <v>1900</v>
      </c>
      <c r="L37" s="64">
        <f t="shared" si="1"/>
        <v>1140</v>
      </c>
      <c r="M37" s="120">
        <v>0.4</v>
      </c>
    </row>
    <row r="38" spans="2:13" ht="30" x14ac:dyDescent="0.25">
      <c r="B38" s="14" t="s">
        <v>14</v>
      </c>
      <c r="C38" s="15" t="s">
        <v>9</v>
      </c>
      <c r="D38" s="62" t="s">
        <v>1284</v>
      </c>
      <c r="E38" s="65" t="s">
        <v>184</v>
      </c>
      <c r="F38" s="63" t="s">
        <v>185</v>
      </c>
      <c r="G38" s="15" t="s">
        <v>11</v>
      </c>
      <c r="H38" s="16" t="s">
        <v>68</v>
      </c>
      <c r="I38" s="15" t="s">
        <v>69</v>
      </c>
      <c r="J38" s="61" t="s">
        <v>917</v>
      </c>
      <c r="K38" s="64">
        <v>1240</v>
      </c>
      <c r="L38" s="64">
        <f t="shared" si="1"/>
        <v>744</v>
      </c>
      <c r="M38" s="120">
        <v>0.4</v>
      </c>
    </row>
    <row r="39" spans="2:13" ht="30" x14ac:dyDescent="0.25">
      <c r="B39" s="20" t="s">
        <v>10</v>
      </c>
      <c r="C39" s="18" t="s">
        <v>9</v>
      </c>
      <c r="D39" s="62" t="s">
        <v>1283</v>
      </c>
      <c r="E39" s="65" t="s">
        <v>186</v>
      </c>
      <c r="F39" s="63" t="s">
        <v>185</v>
      </c>
      <c r="G39" s="15" t="s">
        <v>11</v>
      </c>
      <c r="H39" s="16" t="s">
        <v>68</v>
      </c>
      <c r="I39" s="15" t="s">
        <v>69</v>
      </c>
      <c r="J39" s="61" t="s">
        <v>917</v>
      </c>
      <c r="K39" s="64">
        <v>1455</v>
      </c>
      <c r="L39" s="64">
        <f t="shared" si="1"/>
        <v>873</v>
      </c>
      <c r="M39" s="120">
        <v>0.4</v>
      </c>
    </row>
    <row r="40" spans="2:13" ht="30" x14ac:dyDescent="0.25">
      <c r="B40" s="14" t="s">
        <v>14</v>
      </c>
      <c r="C40" s="15" t="s">
        <v>9</v>
      </c>
      <c r="D40" s="62" t="s">
        <v>1282</v>
      </c>
      <c r="E40" s="65" t="s">
        <v>187</v>
      </c>
      <c r="F40" s="63" t="s">
        <v>188</v>
      </c>
      <c r="G40" s="15" t="s">
        <v>11</v>
      </c>
      <c r="H40" s="16" t="s">
        <v>68</v>
      </c>
      <c r="I40" s="18" t="s">
        <v>70</v>
      </c>
      <c r="J40" s="61" t="s">
        <v>917</v>
      </c>
      <c r="K40" s="64">
        <v>1345</v>
      </c>
      <c r="L40" s="64">
        <f t="shared" si="1"/>
        <v>807</v>
      </c>
      <c r="M40" s="120">
        <v>0.4</v>
      </c>
    </row>
    <row r="41" spans="2:13" ht="30" x14ac:dyDescent="0.25">
      <c r="B41" s="20" t="s">
        <v>10</v>
      </c>
      <c r="C41" s="15" t="s">
        <v>9</v>
      </c>
      <c r="D41" s="62" t="s">
        <v>1281</v>
      </c>
      <c r="E41" s="65" t="s">
        <v>189</v>
      </c>
      <c r="F41" s="63" t="s">
        <v>188</v>
      </c>
      <c r="G41" s="15" t="s">
        <v>11</v>
      </c>
      <c r="H41" s="16" t="s">
        <v>68</v>
      </c>
      <c r="I41" s="18" t="s">
        <v>70</v>
      </c>
      <c r="J41" s="61" t="s">
        <v>917</v>
      </c>
      <c r="K41" s="64">
        <v>1560</v>
      </c>
      <c r="L41" s="64">
        <f t="shared" si="1"/>
        <v>936</v>
      </c>
      <c r="M41" s="120">
        <v>0.4</v>
      </c>
    </row>
    <row r="42" spans="2:13" ht="30" x14ac:dyDescent="0.25">
      <c r="B42" s="20" t="s">
        <v>30</v>
      </c>
      <c r="C42" s="18" t="s">
        <v>31</v>
      </c>
      <c r="D42" s="62" t="s">
        <v>1280</v>
      </c>
      <c r="E42" s="65" t="s">
        <v>245</v>
      </c>
      <c r="F42" s="63" t="s">
        <v>246</v>
      </c>
      <c r="G42" s="18" t="s">
        <v>11</v>
      </c>
      <c r="H42" s="19" t="s">
        <v>74</v>
      </c>
      <c r="I42" s="85" t="s">
        <v>33</v>
      </c>
      <c r="J42" s="61" t="s">
        <v>917</v>
      </c>
      <c r="K42" s="64">
        <v>990</v>
      </c>
      <c r="L42" s="64">
        <f t="shared" si="1"/>
        <v>594</v>
      </c>
      <c r="M42" s="120">
        <v>0.4</v>
      </c>
    </row>
    <row r="43" spans="2:13" ht="30" x14ac:dyDescent="0.25">
      <c r="B43" s="20" t="s">
        <v>32</v>
      </c>
      <c r="C43" s="18" t="s">
        <v>31</v>
      </c>
      <c r="D43" s="62" t="s">
        <v>1279</v>
      </c>
      <c r="E43" s="65" t="s">
        <v>247</v>
      </c>
      <c r="F43" s="63" t="s">
        <v>246</v>
      </c>
      <c r="G43" s="18" t="s">
        <v>11</v>
      </c>
      <c r="H43" s="19" t="s">
        <v>74</v>
      </c>
      <c r="I43" s="85" t="s">
        <v>33</v>
      </c>
      <c r="J43" s="61" t="s">
        <v>917</v>
      </c>
      <c r="K43" s="64">
        <v>1205</v>
      </c>
      <c r="L43" s="64">
        <f t="shared" si="1"/>
        <v>723</v>
      </c>
      <c r="M43" s="120">
        <v>0.4</v>
      </c>
    </row>
    <row r="44" spans="2:13" ht="30" x14ac:dyDescent="0.25">
      <c r="B44" s="20" t="s">
        <v>30</v>
      </c>
      <c r="C44" s="18" t="s">
        <v>31</v>
      </c>
      <c r="D44" s="62" t="s">
        <v>1278</v>
      </c>
      <c r="E44" s="65" t="s">
        <v>248</v>
      </c>
      <c r="F44" s="63" t="s">
        <v>249</v>
      </c>
      <c r="G44" s="18" t="s">
        <v>11</v>
      </c>
      <c r="H44" s="19" t="s">
        <v>74</v>
      </c>
      <c r="I44" s="85" t="s">
        <v>34</v>
      </c>
      <c r="J44" s="61" t="s">
        <v>917</v>
      </c>
      <c r="K44" s="64">
        <v>1160</v>
      </c>
      <c r="L44" s="64">
        <f t="shared" si="1"/>
        <v>696</v>
      </c>
      <c r="M44" s="120">
        <v>0.4</v>
      </c>
    </row>
    <row r="45" spans="2:13" ht="30" x14ac:dyDescent="0.25">
      <c r="B45" s="20" t="s">
        <v>32</v>
      </c>
      <c r="C45" s="18" t="s">
        <v>31</v>
      </c>
      <c r="D45" s="62" t="s">
        <v>1277</v>
      </c>
      <c r="E45" s="65" t="s">
        <v>250</v>
      </c>
      <c r="F45" s="63" t="s">
        <v>249</v>
      </c>
      <c r="G45" s="18" t="s">
        <v>11</v>
      </c>
      <c r="H45" s="19" t="s">
        <v>74</v>
      </c>
      <c r="I45" s="85" t="s">
        <v>34</v>
      </c>
      <c r="J45" s="61" t="s">
        <v>917</v>
      </c>
      <c r="K45" s="64">
        <v>1375</v>
      </c>
      <c r="L45" s="64">
        <f t="shared" si="1"/>
        <v>825</v>
      </c>
      <c r="M45" s="120">
        <v>0.4</v>
      </c>
    </row>
    <row r="46" spans="2:13" ht="30" x14ac:dyDescent="0.25">
      <c r="B46" s="20" t="s">
        <v>30</v>
      </c>
      <c r="C46" s="18" t="s">
        <v>31</v>
      </c>
      <c r="D46" s="62" t="s">
        <v>1276</v>
      </c>
      <c r="E46" s="65" t="s">
        <v>251</v>
      </c>
      <c r="F46" s="63" t="s">
        <v>252</v>
      </c>
      <c r="G46" s="18" t="s">
        <v>11</v>
      </c>
      <c r="H46" s="19" t="s">
        <v>74</v>
      </c>
      <c r="I46" s="19" t="s">
        <v>35</v>
      </c>
      <c r="J46" s="61" t="s">
        <v>917</v>
      </c>
      <c r="K46" s="64">
        <v>1360</v>
      </c>
      <c r="L46" s="64">
        <f t="shared" si="1"/>
        <v>816</v>
      </c>
      <c r="M46" s="120">
        <v>0.4</v>
      </c>
    </row>
    <row r="47" spans="2:13" ht="30" x14ac:dyDescent="0.25">
      <c r="B47" s="71" t="s">
        <v>32</v>
      </c>
      <c r="C47" s="82" t="s">
        <v>31</v>
      </c>
      <c r="D47" s="73" t="s">
        <v>1246</v>
      </c>
      <c r="E47" s="77" t="s">
        <v>253</v>
      </c>
      <c r="F47" s="80" t="s">
        <v>252</v>
      </c>
      <c r="G47" s="18" t="s">
        <v>11</v>
      </c>
      <c r="H47" s="83" t="s">
        <v>74</v>
      </c>
      <c r="I47" s="83" t="s">
        <v>35</v>
      </c>
      <c r="J47" s="61" t="s">
        <v>917</v>
      </c>
      <c r="K47" s="86">
        <v>1575</v>
      </c>
      <c r="L47" s="64">
        <f t="shared" si="1"/>
        <v>945</v>
      </c>
      <c r="M47" s="120">
        <v>0.4</v>
      </c>
    </row>
    <row r="48" spans="2:13" ht="30" x14ac:dyDescent="0.25">
      <c r="B48" s="49" t="s">
        <v>30</v>
      </c>
      <c r="C48" s="48" t="s">
        <v>31</v>
      </c>
      <c r="D48" s="74" t="s">
        <v>1276</v>
      </c>
      <c r="E48" s="78" t="s">
        <v>254</v>
      </c>
      <c r="F48" s="59" t="s">
        <v>255</v>
      </c>
      <c r="G48" s="18" t="s">
        <v>11</v>
      </c>
      <c r="H48" s="48" t="s">
        <v>74</v>
      </c>
      <c r="I48" s="48" t="s">
        <v>35</v>
      </c>
      <c r="J48" s="61" t="s">
        <v>917</v>
      </c>
      <c r="K48" s="57">
        <v>1530</v>
      </c>
      <c r="L48" s="64">
        <f t="shared" si="1"/>
        <v>918</v>
      </c>
      <c r="M48" s="120">
        <v>0.4</v>
      </c>
    </row>
    <row r="49" spans="2:13" ht="30" x14ac:dyDescent="0.25">
      <c r="B49" s="72" t="s">
        <v>32</v>
      </c>
      <c r="C49" s="84" t="s">
        <v>31</v>
      </c>
      <c r="D49" s="75" t="s">
        <v>1246</v>
      </c>
      <c r="E49" s="79" t="s">
        <v>256</v>
      </c>
      <c r="F49" s="81" t="s">
        <v>255</v>
      </c>
      <c r="G49" s="82" t="s">
        <v>11</v>
      </c>
      <c r="H49" s="84" t="s">
        <v>74</v>
      </c>
      <c r="I49" s="84" t="s">
        <v>35</v>
      </c>
      <c r="J49" s="61" t="s">
        <v>917</v>
      </c>
      <c r="K49" s="87">
        <v>1745</v>
      </c>
      <c r="L49" s="64">
        <f t="shared" si="1"/>
        <v>1047</v>
      </c>
      <c r="M49" s="120">
        <v>0.4</v>
      </c>
    </row>
    <row r="50" spans="2:13" ht="30" x14ac:dyDescent="0.25">
      <c r="B50" s="49" t="s">
        <v>50</v>
      </c>
      <c r="C50" s="48" t="s">
        <v>52</v>
      </c>
      <c r="D50" s="74" t="s">
        <v>1245</v>
      </c>
      <c r="E50" s="78" t="s">
        <v>257</v>
      </c>
      <c r="F50" s="59" t="s">
        <v>258</v>
      </c>
      <c r="G50" s="48" t="s">
        <v>11</v>
      </c>
      <c r="H50" s="48" t="s">
        <v>75</v>
      </c>
      <c r="I50" s="48" t="s">
        <v>76</v>
      </c>
      <c r="J50" s="61" t="s">
        <v>917</v>
      </c>
      <c r="K50" s="57">
        <v>2475</v>
      </c>
      <c r="L50" s="64">
        <f t="shared" si="1"/>
        <v>1485</v>
      </c>
      <c r="M50" s="120">
        <v>0.4</v>
      </c>
    </row>
    <row r="51" spans="2:13" ht="30" x14ac:dyDescent="0.25">
      <c r="B51" s="49" t="s">
        <v>67</v>
      </c>
      <c r="C51" s="48" t="s">
        <v>52</v>
      </c>
      <c r="D51" s="74" t="s">
        <v>1244</v>
      </c>
      <c r="E51" s="78" t="s">
        <v>259</v>
      </c>
      <c r="F51" s="59" t="s">
        <v>258</v>
      </c>
      <c r="G51" s="48" t="s">
        <v>11</v>
      </c>
      <c r="H51" s="48" t="s">
        <v>75</v>
      </c>
      <c r="I51" s="48" t="s">
        <v>76</v>
      </c>
      <c r="J51" s="61" t="s">
        <v>917</v>
      </c>
      <c r="K51" s="57">
        <v>2690</v>
      </c>
      <c r="L51" s="64">
        <f t="shared" si="1"/>
        <v>1614</v>
      </c>
      <c r="M51" s="120">
        <v>0.4</v>
      </c>
    </row>
    <row r="52" spans="2:13" ht="30" x14ac:dyDescent="0.25">
      <c r="B52" s="49" t="s">
        <v>50</v>
      </c>
      <c r="C52" s="48" t="s">
        <v>52</v>
      </c>
      <c r="D52" s="74" t="s">
        <v>1243</v>
      </c>
      <c r="E52" s="78" t="s">
        <v>260</v>
      </c>
      <c r="F52" s="59" t="s">
        <v>261</v>
      </c>
      <c r="G52" s="48" t="s">
        <v>11</v>
      </c>
      <c r="H52" s="48" t="s">
        <v>75</v>
      </c>
      <c r="I52" s="48" t="s">
        <v>77</v>
      </c>
      <c r="J52" s="61" t="s">
        <v>917</v>
      </c>
      <c r="K52" s="57">
        <v>2000</v>
      </c>
      <c r="L52" s="64">
        <f t="shared" si="1"/>
        <v>1200</v>
      </c>
      <c r="M52" s="120">
        <v>0.4</v>
      </c>
    </row>
    <row r="53" spans="2:13" ht="30" x14ac:dyDescent="0.25">
      <c r="B53" s="49" t="s">
        <v>67</v>
      </c>
      <c r="C53" s="48" t="s">
        <v>52</v>
      </c>
      <c r="D53" s="74" t="s">
        <v>1242</v>
      </c>
      <c r="E53" s="78" t="s">
        <v>262</v>
      </c>
      <c r="F53" s="59" t="s">
        <v>261</v>
      </c>
      <c r="G53" s="48" t="s">
        <v>11</v>
      </c>
      <c r="H53" s="48" t="s">
        <v>75</v>
      </c>
      <c r="I53" s="48" t="s">
        <v>77</v>
      </c>
      <c r="J53" s="61" t="s">
        <v>917</v>
      </c>
      <c r="K53" s="57">
        <v>2215</v>
      </c>
      <c r="L53" s="64">
        <f t="shared" si="1"/>
        <v>1329</v>
      </c>
      <c r="M53" s="120">
        <v>0.4</v>
      </c>
    </row>
    <row r="54" spans="2:13" ht="30" x14ac:dyDescent="0.25">
      <c r="B54" s="151" t="s">
        <v>67</v>
      </c>
      <c r="C54" s="158" t="s">
        <v>52</v>
      </c>
      <c r="D54" s="89" t="s">
        <v>1241</v>
      </c>
      <c r="E54" s="145" t="s">
        <v>1297</v>
      </c>
      <c r="F54" s="103" t="s">
        <v>1298</v>
      </c>
      <c r="G54" s="158" t="s">
        <v>11</v>
      </c>
      <c r="H54" s="158" t="s">
        <v>75</v>
      </c>
      <c r="I54" s="158" t="s">
        <v>78</v>
      </c>
      <c r="J54" s="90" t="s">
        <v>917</v>
      </c>
      <c r="K54" s="104">
        <v>2370</v>
      </c>
      <c r="L54" s="132">
        <f t="shared" si="1"/>
        <v>1422</v>
      </c>
      <c r="M54" s="159">
        <v>0.4</v>
      </c>
    </row>
    <row r="55" spans="2:13" ht="30" x14ac:dyDescent="0.25">
      <c r="B55" s="151" t="s">
        <v>67</v>
      </c>
      <c r="C55" s="158" t="s">
        <v>52</v>
      </c>
      <c r="D55" s="89" t="s">
        <v>1241</v>
      </c>
      <c r="E55" s="145" t="s">
        <v>1299</v>
      </c>
      <c r="F55" s="103" t="s">
        <v>1298</v>
      </c>
      <c r="G55" s="158" t="s">
        <v>11</v>
      </c>
      <c r="H55" s="158" t="s">
        <v>75</v>
      </c>
      <c r="I55" s="158" t="s">
        <v>78</v>
      </c>
      <c r="J55" s="90" t="s">
        <v>917</v>
      </c>
      <c r="K55" s="104">
        <v>2590</v>
      </c>
      <c r="L55" s="132">
        <f t="shared" si="1"/>
        <v>1554</v>
      </c>
      <c r="M55" s="159">
        <v>0.4</v>
      </c>
    </row>
    <row r="56" spans="2:13" s="106" customFormat="1" ht="45" x14ac:dyDescent="0.25">
      <c r="B56" s="20" t="s">
        <v>14</v>
      </c>
      <c r="C56" s="18" t="s">
        <v>9</v>
      </c>
      <c r="D56" s="62" t="s">
        <v>937</v>
      </c>
      <c r="E56" s="65" t="s">
        <v>938</v>
      </c>
      <c r="F56" s="63" t="s">
        <v>931</v>
      </c>
      <c r="G56" s="18" t="s">
        <v>11</v>
      </c>
      <c r="H56" s="19" t="s">
        <v>68</v>
      </c>
      <c r="I56" s="18" t="s">
        <v>70</v>
      </c>
      <c r="J56" s="140" t="s">
        <v>917</v>
      </c>
      <c r="K56" s="144">
        <v>2815</v>
      </c>
      <c r="L56" s="126">
        <f t="shared" si="1"/>
        <v>1689</v>
      </c>
      <c r="M56" s="133">
        <v>0.4</v>
      </c>
    </row>
    <row r="57" spans="2:13" s="106" customFormat="1" ht="45" x14ac:dyDescent="0.25">
      <c r="B57" s="20" t="s">
        <v>10</v>
      </c>
      <c r="C57" s="18" t="s">
        <v>9</v>
      </c>
      <c r="D57" s="62" t="s">
        <v>939</v>
      </c>
      <c r="E57" s="65" t="s">
        <v>940</v>
      </c>
      <c r="F57" s="63" t="s">
        <v>931</v>
      </c>
      <c r="G57" s="18" t="s">
        <v>11</v>
      </c>
      <c r="H57" s="19" t="s">
        <v>68</v>
      </c>
      <c r="I57" s="18" t="s">
        <v>70</v>
      </c>
      <c r="J57" s="140" t="s">
        <v>917</v>
      </c>
      <c r="K57" s="144">
        <v>3090</v>
      </c>
      <c r="L57" s="126">
        <f t="shared" si="1"/>
        <v>1854</v>
      </c>
      <c r="M57" s="133">
        <v>0.4</v>
      </c>
    </row>
    <row r="58" spans="2:13" s="106" customFormat="1" ht="45" x14ac:dyDescent="0.25">
      <c r="B58" s="20" t="s">
        <v>14</v>
      </c>
      <c r="C58" s="18" t="s">
        <v>9</v>
      </c>
      <c r="D58" s="62" t="s">
        <v>937</v>
      </c>
      <c r="E58" s="65" t="s">
        <v>941</v>
      </c>
      <c r="F58" s="63" t="s">
        <v>935</v>
      </c>
      <c r="G58" s="18" t="s">
        <v>15</v>
      </c>
      <c r="H58" s="19" t="s">
        <v>68</v>
      </c>
      <c r="I58" s="18" t="s">
        <v>70</v>
      </c>
      <c r="J58" s="140" t="s">
        <v>917</v>
      </c>
      <c r="K58" s="144">
        <v>2815</v>
      </c>
      <c r="L58" s="126">
        <f t="shared" si="1"/>
        <v>1689</v>
      </c>
      <c r="M58" s="133">
        <v>0.4</v>
      </c>
    </row>
    <row r="59" spans="2:13" s="106" customFormat="1" ht="45" x14ac:dyDescent="0.25">
      <c r="B59" s="20" t="s">
        <v>10</v>
      </c>
      <c r="C59" s="18" t="s">
        <v>9</v>
      </c>
      <c r="D59" s="62" t="s">
        <v>939</v>
      </c>
      <c r="E59" s="65" t="s">
        <v>942</v>
      </c>
      <c r="F59" s="63" t="s">
        <v>935</v>
      </c>
      <c r="G59" s="18" t="s">
        <v>15</v>
      </c>
      <c r="H59" s="19" t="s">
        <v>68</v>
      </c>
      <c r="I59" s="18" t="s">
        <v>70</v>
      </c>
      <c r="J59" s="140" t="s">
        <v>917</v>
      </c>
      <c r="K59" s="144">
        <v>3090</v>
      </c>
      <c r="L59" s="126">
        <f t="shared" si="1"/>
        <v>1854</v>
      </c>
      <c r="M59" s="133">
        <v>0.4</v>
      </c>
    </row>
    <row r="60" spans="2:13" ht="45" x14ac:dyDescent="0.25">
      <c r="B60" s="14" t="s">
        <v>14</v>
      </c>
      <c r="C60" s="15" t="s">
        <v>9</v>
      </c>
      <c r="D60" s="62" t="s">
        <v>190</v>
      </c>
      <c r="E60" s="65" t="s">
        <v>191</v>
      </c>
      <c r="F60" s="63" t="s">
        <v>149</v>
      </c>
      <c r="G60" s="15" t="s">
        <v>11</v>
      </c>
      <c r="H60" s="16" t="s">
        <v>68</v>
      </c>
      <c r="I60" s="15" t="s">
        <v>69</v>
      </c>
      <c r="J60" s="61" t="s">
        <v>917</v>
      </c>
      <c r="K60" s="64">
        <v>2250</v>
      </c>
      <c r="L60" s="126">
        <f t="shared" si="1"/>
        <v>1350</v>
      </c>
      <c r="M60" s="120">
        <v>0.4</v>
      </c>
    </row>
    <row r="61" spans="2:13" ht="45" x14ac:dyDescent="0.25">
      <c r="B61" s="20" t="s">
        <v>10</v>
      </c>
      <c r="C61" s="18" t="s">
        <v>9</v>
      </c>
      <c r="D61" s="62" t="s">
        <v>192</v>
      </c>
      <c r="E61" s="65" t="s">
        <v>193</v>
      </c>
      <c r="F61" s="63" t="s">
        <v>149</v>
      </c>
      <c r="G61" s="15" t="s">
        <v>11</v>
      </c>
      <c r="H61" s="16" t="s">
        <v>68</v>
      </c>
      <c r="I61" s="15" t="s">
        <v>69</v>
      </c>
      <c r="J61" s="61" t="s">
        <v>917</v>
      </c>
      <c r="K61" s="64">
        <v>2525</v>
      </c>
      <c r="L61" s="126">
        <f t="shared" si="1"/>
        <v>1515</v>
      </c>
      <c r="M61" s="120">
        <v>0.4</v>
      </c>
    </row>
    <row r="62" spans="2:13" ht="45" x14ac:dyDescent="0.25">
      <c r="B62" s="14" t="s">
        <v>14</v>
      </c>
      <c r="C62" s="15" t="s">
        <v>9</v>
      </c>
      <c r="D62" s="62" t="s">
        <v>194</v>
      </c>
      <c r="E62" s="65" t="s">
        <v>195</v>
      </c>
      <c r="F62" s="63" t="s">
        <v>152</v>
      </c>
      <c r="G62" s="18" t="s">
        <v>15</v>
      </c>
      <c r="H62" s="16" t="s">
        <v>68</v>
      </c>
      <c r="I62" s="15" t="s">
        <v>69</v>
      </c>
      <c r="J62" s="61" t="s">
        <v>917</v>
      </c>
      <c r="K62" s="64">
        <v>2250</v>
      </c>
      <c r="L62" s="126">
        <f t="shared" si="1"/>
        <v>1350</v>
      </c>
      <c r="M62" s="120">
        <v>0.4</v>
      </c>
    </row>
    <row r="63" spans="2:13" ht="45" x14ac:dyDescent="0.25">
      <c r="B63" s="20" t="s">
        <v>10</v>
      </c>
      <c r="C63" s="18" t="s">
        <v>9</v>
      </c>
      <c r="D63" s="62" t="s">
        <v>1288</v>
      </c>
      <c r="E63" s="65" t="s">
        <v>196</v>
      </c>
      <c r="F63" s="63" t="s">
        <v>152</v>
      </c>
      <c r="G63" s="18" t="s">
        <v>15</v>
      </c>
      <c r="H63" s="16" t="s">
        <v>68</v>
      </c>
      <c r="I63" s="15" t="s">
        <v>69</v>
      </c>
      <c r="J63" s="61" t="s">
        <v>917</v>
      </c>
      <c r="K63" s="64">
        <v>2525</v>
      </c>
      <c r="L63" s="126">
        <f t="shared" si="1"/>
        <v>1515</v>
      </c>
      <c r="M63" s="120">
        <v>0.4</v>
      </c>
    </row>
    <row r="64" spans="2:13" ht="45" x14ac:dyDescent="0.25">
      <c r="B64" s="14" t="s">
        <v>14</v>
      </c>
      <c r="C64" s="15" t="s">
        <v>9</v>
      </c>
      <c r="D64" s="62" t="s">
        <v>197</v>
      </c>
      <c r="E64" s="65" t="s">
        <v>198</v>
      </c>
      <c r="F64" s="63" t="s">
        <v>155</v>
      </c>
      <c r="G64" s="15" t="s">
        <v>11</v>
      </c>
      <c r="H64" s="16" t="s">
        <v>68</v>
      </c>
      <c r="I64" s="18" t="s">
        <v>70</v>
      </c>
      <c r="J64" s="61" t="s">
        <v>917</v>
      </c>
      <c r="K64" s="64">
        <v>2815</v>
      </c>
      <c r="L64" s="126">
        <f t="shared" si="1"/>
        <v>1689</v>
      </c>
      <c r="M64" s="120">
        <v>0.4</v>
      </c>
    </row>
    <row r="65" spans="2:13" ht="45" x14ac:dyDescent="0.25">
      <c r="B65" s="20" t="s">
        <v>10</v>
      </c>
      <c r="C65" s="18" t="s">
        <v>9</v>
      </c>
      <c r="D65" s="62" t="s">
        <v>199</v>
      </c>
      <c r="E65" s="65" t="s">
        <v>200</v>
      </c>
      <c r="F65" s="63" t="s">
        <v>155</v>
      </c>
      <c r="G65" s="15" t="s">
        <v>11</v>
      </c>
      <c r="H65" s="16" t="s">
        <v>68</v>
      </c>
      <c r="I65" s="18" t="s">
        <v>70</v>
      </c>
      <c r="J65" s="61" t="s">
        <v>917</v>
      </c>
      <c r="K65" s="64">
        <v>3090</v>
      </c>
      <c r="L65" s="126">
        <f t="shared" si="1"/>
        <v>1854</v>
      </c>
      <c r="M65" s="120">
        <v>0.4</v>
      </c>
    </row>
    <row r="66" spans="2:13" ht="45" x14ac:dyDescent="0.25">
      <c r="B66" s="14" t="s">
        <v>14</v>
      </c>
      <c r="C66" s="15" t="s">
        <v>9</v>
      </c>
      <c r="D66" s="60" t="s">
        <v>201</v>
      </c>
      <c r="E66" s="76" t="s">
        <v>202</v>
      </c>
      <c r="F66" s="61" t="s">
        <v>158</v>
      </c>
      <c r="G66" s="15" t="s">
        <v>15</v>
      </c>
      <c r="H66" s="16" t="s">
        <v>68</v>
      </c>
      <c r="I66" s="18" t="s">
        <v>70</v>
      </c>
      <c r="J66" s="61" t="s">
        <v>917</v>
      </c>
      <c r="K66" s="64">
        <v>2815</v>
      </c>
      <c r="L66" s="126">
        <f t="shared" si="1"/>
        <v>1689</v>
      </c>
      <c r="M66" s="120">
        <v>0.4</v>
      </c>
    </row>
    <row r="67" spans="2:13" ht="45" x14ac:dyDescent="0.25">
      <c r="B67" s="20" t="s">
        <v>10</v>
      </c>
      <c r="C67" s="18" t="s">
        <v>9</v>
      </c>
      <c r="D67" s="60" t="s">
        <v>203</v>
      </c>
      <c r="E67" s="76" t="s">
        <v>204</v>
      </c>
      <c r="F67" s="61" t="s">
        <v>158</v>
      </c>
      <c r="G67" s="15" t="s">
        <v>15</v>
      </c>
      <c r="H67" s="16" t="s">
        <v>68</v>
      </c>
      <c r="I67" s="15" t="s">
        <v>70</v>
      </c>
      <c r="J67" s="61" t="s">
        <v>917</v>
      </c>
      <c r="K67" s="64">
        <v>3090</v>
      </c>
      <c r="L67" s="126">
        <f t="shared" si="1"/>
        <v>1854</v>
      </c>
      <c r="M67" s="120">
        <v>0.4</v>
      </c>
    </row>
    <row r="68" spans="2:13" ht="30" x14ac:dyDescent="0.25">
      <c r="B68" s="20" t="s">
        <v>23</v>
      </c>
      <c r="C68" s="127" t="s">
        <v>18</v>
      </c>
      <c r="D68" s="128" t="s">
        <v>1289</v>
      </c>
      <c r="E68" s="90">
        <v>1365276</v>
      </c>
      <c r="F68" s="129" t="s">
        <v>919</v>
      </c>
      <c r="G68" s="130" t="s">
        <v>11</v>
      </c>
      <c r="H68" s="131" t="s">
        <v>71</v>
      </c>
      <c r="I68" s="130" t="s">
        <v>72</v>
      </c>
      <c r="J68" s="63" t="s">
        <v>917</v>
      </c>
      <c r="K68" s="132">
        <v>905</v>
      </c>
      <c r="L68" s="132">
        <v>543</v>
      </c>
      <c r="M68" s="133">
        <v>0.4</v>
      </c>
    </row>
    <row r="69" spans="2:13" ht="30" x14ac:dyDescent="0.25">
      <c r="B69" s="20" t="s">
        <v>23</v>
      </c>
      <c r="C69" s="127" t="s">
        <v>18</v>
      </c>
      <c r="D69" s="128" t="s">
        <v>920</v>
      </c>
      <c r="E69" s="90">
        <v>1365275</v>
      </c>
      <c r="F69" s="129" t="s">
        <v>919</v>
      </c>
      <c r="G69" s="130" t="s">
        <v>11</v>
      </c>
      <c r="H69" s="131" t="s">
        <v>71</v>
      </c>
      <c r="I69" s="130" t="s">
        <v>72</v>
      </c>
      <c r="J69" s="63" t="s">
        <v>917</v>
      </c>
      <c r="K69" s="132">
        <v>975</v>
      </c>
      <c r="L69" s="132">
        <v>585</v>
      </c>
      <c r="M69" s="133">
        <v>0.4</v>
      </c>
    </row>
    <row r="70" spans="2:13" ht="30" x14ac:dyDescent="0.25">
      <c r="B70" s="20" t="s">
        <v>23</v>
      </c>
      <c r="C70" s="127" t="s">
        <v>18</v>
      </c>
      <c r="D70" s="128" t="s">
        <v>921</v>
      </c>
      <c r="E70" s="90">
        <v>1365274</v>
      </c>
      <c r="F70" s="129" t="s">
        <v>919</v>
      </c>
      <c r="G70" s="130" t="s">
        <v>11</v>
      </c>
      <c r="H70" s="131" t="s">
        <v>71</v>
      </c>
      <c r="I70" s="130" t="s">
        <v>72</v>
      </c>
      <c r="J70" s="63" t="s">
        <v>917</v>
      </c>
      <c r="K70" s="132">
        <v>1045</v>
      </c>
      <c r="L70" s="132">
        <v>627</v>
      </c>
      <c r="M70" s="133">
        <v>0.4</v>
      </c>
    </row>
    <row r="71" spans="2:13" ht="30" x14ac:dyDescent="0.25">
      <c r="B71" s="20" t="s">
        <v>23</v>
      </c>
      <c r="C71" s="127" t="s">
        <v>18</v>
      </c>
      <c r="D71" s="128" t="s">
        <v>922</v>
      </c>
      <c r="E71" s="90">
        <v>1365273</v>
      </c>
      <c r="F71" s="129" t="s">
        <v>919</v>
      </c>
      <c r="G71" s="130" t="s">
        <v>11</v>
      </c>
      <c r="H71" s="131" t="s">
        <v>71</v>
      </c>
      <c r="I71" s="130" t="s">
        <v>72</v>
      </c>
      <c r="J71" s="63" t="s">
        <v>917</v>
      </c>
      <c r="K71" s="132">
        <v>1135</v>
      </c>
      <c r="L71" s="132">
        <v>681</v>
      </c>
      <c r="M71" s="133">
        <v>0.4</v>
      </c>
    </row>
    <row r="72" spans="2:13" ht="30" x14ac:dyDescent="0.25">
      <c r="B72" s="20" t="s">
        <v>23</v>
      </c>
      <c r="C72" s="127" t="s">
        <v>18</v>
      </c>
      <c r="D72" s="128" t="s">
        <v>923</v>
      </c>
      <c r="E72" s="90">
        <v>1365272</v>
      </c>
      <c r="F72" s="129" t="s">
        <v>919</v>
      </c>
      <c r="G72" s="130" t="s">
        <v>11</v>
      </c>
      <c r="H72" s="131" t="s">
        <v>71</v>
      </c>
      <c r="I72" s="130" t="s">
        <v>72</v>
      </c>
      <c r="J72" s="63" t="s">
        <v>917</v>
      </c>
      <c r="K72" s="132">
        <v>1235</v>
      </c>
      <c r="L72" s="132">
        <v>741</v>
      </c>
      <c r="M72" s="133">
        <v>0.4</v>
      </c>
    </row>
    <row r="73" spans="2:13" ht="30" x14ac:dyDescent="0.25">
      <c r="B73" s="20" t="s">
        <v>23</v>
      </c>
      <c r="C73" s="127" t="s">
        <v>18</v>
      </c>
      <c r="D73" s="128" t="s">
        <v>924</v>
      </c>
      <c r="E73" s="90">
        <v>1365340</v>
      </c>
      <c r="F73" s="129" t="s">
        <v>919</v>
      </c>
      <c r="G73" s="130" t="s">
        <v>11</v>
      </c>
      <c r="H73" s="131" t="s">
        <v>71</v>
      </c>
      <c r="I73" s="130" t="s">
        <v>72</v>
      </c>
      <c r="J73" s="63" t="s">
        <v>917</v>
      </c>
      <c r="K73" s="132">
        <v>1045</v>
      </c>
      <c r="L73" s="132">
        <v>627</v>
      </c>
      <c r="M73" s="133">
        <v>0.4</v>
      </c>
    </row>
    <row r="74" spans="2:13" ht="30" x14ac:dyDescent="0.25">
      <c r="B74" s="20" t="s">
        <v>23</v>
      </c>
      <c r="C74" s="127" t="s">
        <v>18</v>
      </c>
      <c r="D74" s="128" t="s">
        <v>925</v>
      </c>
      <c r="E74" s="90">
        <v>1365341</v>
      </c>
      <c r="F74" s="129" t="s">
        <v>919</v>
      </c>
      <c r="G74" s="130" t="s">
        <v>11</v>
      </c>
      <c r="H74" s="131" t="s">
        <v>71</v>
      </c>
      <c r="I74" s="130" t="s">
        <v>72</v>
      </c>
      <c r="J74" s="63" t="s">
        <v>917</v>
      </c>
      <c r="K74" s="132">
        <v>920</v>
      </c>
      <c r="L74" s="132">
        <v>552</v>
      </c>
      <c r="M74" s="133">
        <v>0.4</v>
      </c>
    </row>
    <row r="75" spans="2:13" x14ac:dyDescent="0.25">
      <c r="B75" s="14" t="s">
        <v>22</v>
      </c>
      <c r="C75" s="15" t="s">
        <v>18</v>
      </c>
      <c r="D75" s="60" t="s">
        <v>205</v>
      </c>
      <c r="E75" s="61">
        <v>1314912</v>
      </c>
      <c r="F75" s="61" t="s">
        <v>206</v>
      </c>
      <c r="G75" s="15" t="s">
        <v>11</v>
      </c>
      <c r="H75" s="16" t="s">
        <v>71</v>
      </c>
      <c r="I75" s="15" t="s">
        <v>72</v>
      </c>
      <c r="J75" s="61" t="s">
        <v>917</v>
      </c>
      <c r="K75" s="64">
        <v>1395</v>
      </c>
      <c r="L75" s="91">
        <f t="shared" ref="L75:L80" si="2">K75*0.6</f>
        <v>837</v>
      </c>
      <c r="M75" s="120">
        <v>0.4</v>
      </c>
    </row>
    <row r="76" spans="2:13" x14ac:dyDescent="0.25">
      <c r="B76" s="14" t="s">
        <v>22</v>
      </c>
      <c r="C76" s="15" t="s">
        <v>18</v>
      </c>
      <c r="D76" s="60" t="s">
        <v>207</v>
      </c>
      <c r="E76" s="61">
        <v>1314913</v>
      </c>
      <c r="F76" s="61" t="s">
        <v>206</v>
      </c>
      <c r="G76" s="15" t="s">
        <v>11</v>
      </c>
      <c r="H76" s="16" t="s">
        <v>71</v>
      </c>
      <c r="I76" s="15" t="s">
        <v>72</v>
      </c>
      <c r="J76" s="61" t="s">
        <v>917</v>
      </c>
      <c r="K76" s="64">
        <v>1395</v>
      </c>
      <c r="L76" s="91">
        <f t="shared" si="2"/>
        <v>837</v>
      </c>
      <c r="M76" s="120">
        <v>0.4</v>
      </c>
    </row>
    <row r="77" spans="2:13" x14ac:dyDescent="0.25">
      <c r="B77" s="14" t="s">
        <v>22</v>
      </c>
      <c r="C77" s="15" t="s">
        <v>18</v>
      </c>
      <c r="D77" s="60" t="s">
        <v>208</v>
      </c>
      <c r="E77" s="61">
        <v>1314914</v>
      </c>
      <c r="F77" s="61" t="s">
        <v>206</v>
      </c>
      <c r="G77" s="15" t="s">
        <v>11</v>
      </c>
      <c r="H77" s="16" t="s">
        <v>71</v>
      </c>
      <c r="I77" s="15" t="s">
        <v>72</v>
      </c>
      <c r="J77" s="61" t="s">
        <v>917</v>
      </c>
      <c r="K77" s="64">
        <v>1490</v>
      </c>
      <c r="L77" s="91">
        <f t="shared" si="2"/>
        <v>894</v>
      </c>
      <c r="M77" s="120">
        <v>0.4</v>
      </c>
    </row>
    <row r="78" spans="2:13" x14ac:dyDescent="0.25">
      <c r="B78" s="14" t="s">
        <v>22</v>
      </c>
      <c r="C78" s="15" t="s">
        <v>18</v>
      </c>
      <c r="D78" s="60" t="s">
        <v>209</v>
      </c>
      <c r="E78" s="61">
        <v>1314915</v>
      </c>
      <c r="F78" s="61" t="s">
        <v>206</v>
      </c>
      <c r="G78" s="15" t="s">
        <v>11</v>
      </c>
      <c r="H78" s="16" t="s">
        <v>71</v>
      </c>
      <c r="I78" s="15" t="s">
        <v>72</v>
      </c>
      <c r="J78" s="61" t="s">
        <v>917</v>
      </c>
      <c r="K78" s="64">
        <v>1805</v>
      </c>
      <c r="L78" s="91">
        <f t="shared" si="2"/>
        <v>1083</v>
      </c>
      <c r="M78" s="120">
        <v>0.4</v>
      </c>
    </row>
    <row r="79" spans="2:13" x14ac:dyDescent="0.25">
      <c r="B79" s="14" t="s">
        <v>22</v>
      </c>
      <c r="C79" s="15" t="s">
        <v>18</v>
      </c>
      <c r="D79" s="60" t="s">
        <v>210</v>
      </c>
      <c r="E79" s="61">
        <v>1314910</v>
      </c>
      <c r="F79" s="61" t="s">
        <v>206</v>
      </c>
      <c r="G79" s="15" t="s">
        <v>11</v>
      </c>
      <c r="H79" s="16" t="s">
        <v>71</v>
      </c>
      <c r="I79" s="15" t="s">
        <v>72</v>
      </c>
      <c r="J79" s="61" t="s">
        <v>917</v>
      </c>
      <c r="K79" s="64">
        <v>1395</v>
      </c>
      <c r="L79" s="91">
        <f t="shared" si="2"/>
        <v>837</v>
      </c>
      <c r="M79" s="120">
        <v>0.4</v>
      </c>
    </row>
    <row r="80" spans="2:13" x14ac:dyDescent="0.25">
      <c r="B80" s="14" t="s">
        <v>22</v>
      </c>
      <c r="C80" s="15" t="s">
        <v>18</v>
      </c>
      <c r="D80" s="60" t="s">
        <v>211</v>
      </c>
      <c r="E80" s="61">
        <v>1347631</v>
      </c>
      <c r="F80" s="61" t="s">
        <v>206</v>
      </c>
      <c r="G80" s="15" t="s">
        <v>11</v>
      </c>
      <c r="H80" s="16" t="s">
        <v>71</v>
      </c>
      <c r="I80" s="15" t="s">
        <v>72</v>
      </c>
      <c r="J80" s="61" t="s">
        <v>917</v>
      </c>
      <c r="K80" s="64">
        <v>1060</v>
      </c>
      <c r="L80" s="91">
        <f t="shared" si="2"/>
        <v>636</v>
      </c>
      <c r="M80" s="120">
        <v>0.4</v>
      </c>
    </row>
    <row r="81" spans="2:13" x14ac:dyDescent="0.25">
      <c r="B81" s="14" t="s">
        <v>22</v>
      </c>
      <c r="C81" s="15" t="s">
        <v>18</v>
      </c>
      <c r="D81" s="60" t="s">
        <v>943</v>
      </c>
      <c r="E81" s="61">
        <v>1350919</v>
      </c>
      <c r="F81" s="61" t="s">
        <v>212</v>
      </c>
      <c r="G81" s="15" t="s">
        <v>11</v>
      </c>
      <c r="H81" s="16" t="s">
        <v>71</v>
      </c>
      <c r="I81" s="15" t="s">
        <v>72</v>
      </c>
      <c r="J81" s="61" t="s">
        <v>918</v>
      </c>
      <c r="K81" s="64">
        <v>1295</v>
      </c>
      <c r="L81" s="64">
        <v>777</v>
      </c>
      <c r="M81" s="120">
        <v>0.4</v>
      </c>
    </row>
    <row r="82" spans="2:13" x14ac:dyDescent="0.25">
      <c r="B82" s="14" t="s">
        <v>22</v>
      </c>
      <c r="C82" s="15" t="s">
        <v>18</v>
      </c>
      <c r="D82" s="60" t="s">
        <v>944</v>
      </c>
      <c r="E82" s="61">
        <v>1350920</v>
      </c>
      <c r="F82" s="61" t="s">
        <v>212</v>
      </c>
      <c r="G82" s="15" t="s">
        <v>11</v>
      </c>
      <c r="H82" s="16" t="s">
        <v>71</v>
      </c>
      <c r="I82" s="15" t="s">
        <v>72</v>
      </c>
      <c r="J82" s="61" t="s">
        <v>918</v>
      </c>
      <c r="K82" s="64">
        <v>1405</v>
      </c>
      <c r="L82" s="64">
        <v>843</v>
      </c>
      <c r="M82" s="120">
        <v>0.4</v>
      </c>
    </row>
    <row r="83" spans="2:13" x14ac:dyDescent="0.25">
      <c r="B83" s="14" t="s">
        <v>22</v>
      </c>
      <c r="C83" s="15" t="s">
        <v>18</v>
      </c>
      <c r="D83" s="60" t="s">
        <v>945</v>
      </c>
      <c r="E83" s="61">
        <v>1350921</v>
      </c>
      <c r="F83" s="61" t="s">
        <v>212</v>
      </c>
      <c r="G83" s="15" t="s">
        <v>11</v>
      </c>
      <c r="H83" s="16" t="s">
        <v>71</v>
      </c>
      <c r="I83" s="15" t="s">
        <v>72</v>
      </c>
      <c r="J83" s="61" t="s">
        <v>918</v>
      </c>
      <c r="K83" s="64">
        <v>1565</v>
      </c>
      <c r="L83" s="64">
        <v>939</v>
      </c>
      <c r="M83" s="120">
        <v>0.4</v>
      </c>
    </row>
    <row r="84" spans="2:13" x14ac:dyDescent="0.25">
      <c r="B84" s="14" t="s">
        <v>22</v>
      </c>
      <c r="C84" s="15" t="s">
        <v>18</v>
      </c>
      <c r="D84" s="60" t="s">
        <v>946</v>
      </c>
      <c r="E84" s="61">
        <v>1350922</v>
      </c>
      <c r="F84" s="61" t="s">
        <v>212</v>
      </c>
      <c r="G84" s="15" t="s">
        <v>11</v>
      </c>
      <c r="H84" s="16" t="s">
        <v>71</v>
      </c>
      <c r="I84" s="15" t="s">
        <v>72</v>
      </c>
      <c r="J84" s="61" t="s">
        <v>918</v>
      </c>
      <c r="K84" s="64">
        <v>1720</v>
      </c>
      <c r="L84" s="64">
        <v>1032</v>
      </c>
      <c r="M84" s="120">
        <v>0.4</v>
      </c>
    </row>
    <row r="85" spans="2:13" x14ac:dyDescent="0.25">
      <c r="B85" s="14" t="s">
        <v>22</v>
      </c>
      <c r="C85" s="15" t="s">
        <v>18</v>
      </c>
      <c r="D85" s="60" t="s">
        <v>947</v>
      </c>
      <c r="E85" s="61">
        <v>1350923</v>
      </c>
      <c r="F85" s="61" t="s">
        <v>212</v>
      </c>
      <c r="G85" s="15" t="s">
        <v>11</v>
      </c>
      <c r="H85" s="16" t="s">
        <v>71</v>
      </c>
      <c r="I85" s="15" t="s">
        <v>72</v>
      </c>
      <c r="J85" s="61" t="s">
        <v>918</v>
      </c>
      <c r="K85" s="64">
        <v>1320</v>
      </c>
      <c r="L85" s="64">
        <v>792</v>
      </c>
      <c r="M85" s="120">
        <v>0.4</v>
      </c>
    </row>
    <row r="86" spans="2:13" x14ac:dyDescent="0.25">
      <c r="B86" s="14" t="s">
        <v>22</v>
      </c>
      <c r="C86" s="15" t="s">
        <v>18</v>
      </c>
      <c r="D86" s="60" t="s">
        <v>213</v>
      </c>
      <c r="E86" s="61">
        <v>1365511</v>
      </c>
      <c r="F86" s="61" t="s">
        <v>212</v>
      </c>
      <c r="G86" s="15" t="s">
        <v>11</v>
      </c>
      <c r="H86" s="16" t="s">
        <v>71</v>
      </c>
      <c r="I86" s="15" t="s">
        <v>72</v>
      </c>
      <c r="J86" s="61" t="s">
        <v>918</v>
      </c>
      <c r="K86" s="64">
        <v>1200</v>
      </c>
      <c r="L86" s="64">
        <v>720</v>
      </c>
      <c r="M86" s="120">
        <v>0.4</v>
      </c>
    </row>
    <row r="87" spans="2:13" x14ac:dyDescent="0.25">
      <c r="B87" s="14" t="s">
        <v>22</v>
      </c>
      <c r="C87" s="15" t="s">
        <v>18</v>
      </c>
      <c r="D87" s="60" t="s">
        <v>948</v>
      </c>
      <c r="E87" s="61">
        <v>1350910</v>
      </c>
      <c r="F87" s="61" t="s">
        <v>215</v>
      </c>
      <c r="G87" s="15" t="s">
        <v>11</v>
      </c>
      <c r="H87" s="16" t="s">
        <v>71</v>
      </c>
      <c r="I87" s="15" t="s">
        <v>72</v>
      </c>
      <c r="J87" s="61" t="s">
        <v>918</v>
      </c>
      <c r="K87" s="64">
        <v>1345</v>
      </c>
      <c r="L87" s="64">
        <v>807</v>
      </c>
      <c r="M87" s="120">
        <v>0.4</v>
      </c>
    </row>
    <row r="88" spans="2:13" x14ac:dyDescent="0.25">
      <c r="B88" s="14" t="s">
        <v>22</v>
      </c>
      <c r="C88" s="15" t="s">
        <v>18</v>
      </c>
      <c r="D88" s="60" t="s">
        <v>949</v>
      </c>
      <c r="E88" s="61">
        <v>1350911</v>
      </c>
      <c r="F88" s="61" t="s">
        <v>215</v>
      </c>
      <c r="G88" s="15" t="s">
        <v>11</v>
      </c>
      <c r="H88" s="16" t="s">
        <v>71</v>
      </c>
      <c r="I88" s="15" t="s">
        <v>72</v>
      </c>
      <c r="J88" s="61" t="s">
        <v>918</v>
      </c>
      <c r="K88" s="64">
        <v>1490</v>
      </c>
      <c r="L88" s="64">
        <v>894</v>
      </c>
      <c r="M88" s="120">
        <v>0.4</v>
      </c>
    </row>
    <row r="89" spans="2:13" x14ac:dyDescent="0.25">
      <c r="B89" s="14" t="s">
        <v>22</v>
      </c>
      <c r="C89" s="15" t="s">
        <v>18</v>
      </c>
      <c r="D89" s="60" t="s">
        <v>950</v>
      </c>
      <c r="E89" s="61">
        <v>1350912</v>
      </c>
      <c r="F89" s="61" t="s">
        <v>215</v>
      </c>
      <c r="G89" s="15" t="s">
        <v>11</v>
      </c>
      <c r="H89" s="16" t="s">
        <v>71</v>
      </c>
      <c r="I89" s="15" t="s">
        <v>72</v>
      </c>
      <c r="J89" s="61" t="s">
        <v>918</v>
      </c>
      <c r="K89" s="64">
        <v>1735</v>
      </c>
      <c r="L89" s="64">
        <v>1041</v>
      </c>
      <c r="M89" s="120">
        <v>0.4</v>
      </c>
    </row>
    <row r="90" spans="2:13" x14ac:dyDescent="0.25">
      <c r="B90" s="14" t="s">
        <v>22</v>
      </c>
      <c r="C90" s="15" t="s">
        <v>18</v>
      </c>
      <c r="D90" s="60" t="s">
        <v>951</v>
      </c>
      <c r="E90" s="61">
        <v>1350913</v>
      </c>
      <c r="F90" s="61" t="s">
        <v>215</v>
      </c>
      <c r="G90" s="15" t="s">
        <v>11</v>
      </c>
      <c r="H90" s="16" t="s">
        <v>71</v>
      </c>
      <c r="I90" s="15" t="s">
        <v>72</v>
      </c>
      <c r="J90" s="61" t="s">
        <v>918</v>
      </c>
      <c r="K90" s="64">
        <v>1975</v>
      </c>
      <c r="L90" s="64">
        <v>1185</v>
      </c>
      <c r="M90" s="120">
        <v>0.4</v>
      </c>
    </row>
    <row r="91" spans="2:13" x14ac:dyDescent="0.25">
      <c r="B91" s="14" t="s">
        <v>22</v>
      </c>
      <c r="C91" s="15" t="s">
        <v>18</v>
      </c>
      <c r="D91" s="60" t="s">
        <v>952</v>
      </c>
      <c r="E91" s="61">
        <v>1350914</v>
      </c>
      <c r="F91" s="61" t="s">
        <v>215</v>
      </c>
      <c r="G91" s="15" t="s">
        <v>11</v>
      </c>
      <c r="H91" s="16" t="s">
        <v>71</v>
      </c>
      <c r="I91" s="15" t="s">
        <v>72</v>
      </c>
      <c r="J91" s="61" t="s">
        <v>918</v>
      </c>
      <c r="K91" s="64">
        <v>1640</v>
      </c>
      <c r="L91" s="64">
        <v>984</v>
      </c>
      <c r="M91" s="120">
        <v>0.4</v>
      </c>
    </row>
    <row r="92" spans="2:13" x14ac:dyDescent="0.25">
      <c r="B92" s="14" t="s">
        <v>22</v>
      </c>
      <c r="C92" s="15" t="s">
        <v>18</v>
      </c>
      <c r="D92" s="60" t="s">
        <v>953</v>
      </c>
      <c r="E92" s="61">
        <v>1350916</v>
      </c>
      <c r="F92" s="61" t="s">
        <v>215</v>
      </c>
      <c r="G92" s="15" t="s">
        <v>11</v>
      </c>
      <c r="H92" s="16" t="s">
        <v>71</v>
      </c>
      <c r="I92" s="15" t="s">
        <v>72</v>
      </c>
      <c r="J92" s="61" t="s">
        <v>918</v>
      </c>
      <c r="K92" s="64">
        <v>1225</v>
      </c>
      <c r="L92" s="64">
        <v>735</v>
      </c>
      <c r="M92" s="120">
        <v>0.4</v>
      </c>
    </row>
    <row r="93" spans="2:13" x14ac:dyDescent="0.25">
      <c r="B93" s="14" t="s">
        <v>22</v>
      </c>
      <c r="C93" s="15" t="s">
        <v>18</v>
      </c>
      <c r="D93" s="60" t="s">
        <v>954</v>
      </c>
      <c r="E93" s="61">
        <v>1302175</v>
      </c>
      <c r="F93" s="61" t="s">
        <v>216</v>
      </c>
      <c r="G93" s="15" t="s">
        <v>11</v>
      </c>
      <c r="H93" s="16" t="s">
        <v>71</v>
      </c>
      <c r="I93" s="15" t="s">
        <v>72</v>
      </c>
      <c r="J93" s="61" t="s">
        <v>918</v>
      </c>
      <c r="K93" s="64">
        <v>1110</v>
      </c>
      <c r="L93" s="64">
        <f>K93*0.5</f>
        <v>555</v>
      </c>
      <c r="M93" s="120">
        <v>0.5</v>
      </c>
    </row>
    <row r="94" spans="2:13" x14ac:dyDescent="0.25">
      <c r="B94" s="14" t="s">
        <v>22</v>
      </c>
      <c r="C94" s="15" t="s">
        <v>18</v>
      </c>
      <c r="D94" s="60" t="s">
        <v>955</v>
      </c>
      <c r="E94" s="61">
        <v>1302176</v>
      </c>
      <c r="F94" s="61" t="s">
        <v>216</v>
      </c>
      <c r="G94" s="15" t="s">
        <v>11</v>
      </c>
      <c r="H94" s="16" t="s">
        <v>71</v>
      </c>
      <c r="I94" s="15" t="s">
        <v>72</v>
      </c>
      <c r="J94" s="61" t="s">
        <v>918</v>
      </c>
      <c r="K94" s="64">
        <v>1165</v>
      </c>
      <c r="L94" s="64">
        <f t="shared" ref="L94:L98" si="3">K94*0.5</f>
        <v>582.5</v>
      </c>
      <c r="M94" s="120">
        <v>0.5</v>
      </c>
    </row>
    <row r="95" spans="2:13" x14ac:dyDescent="0.25">
      <c r="B95" s="14" t="s">
        <v>22</v>
      </c>
      <c r="C95" s="15" t="s">
        <v>18</v>
      </c>
      <c r="D95" s="60" t="s">
        <v>956</v>
      </c>
      <c r="E95" s="61">
        <v>1302177</v>
      </c>
      <c r="F95" s="61" t="s">
        <v>216</v>
      </c>
      <c r="G95" s="15" t="s">
        <v>11</v>
      </c>
      <c r="H95" s="16" t="s">
        <v>71</v>
      </c>
      <c r="I95" s="15" t="s">
        <v>72</v>
      </c>
      <c r="J95" s="61" t="s">
        <v>918</v>
      </c>
      <c r="K95" s="64">
        <v>1305</v>
      </c>
      <c r="L95" s="64">
        <f t="shared" si="3"/>
        <v>652.5</v>
      </c>
      <c r="M95" s="120">
        <v>0.5</v>
      </c>
    </row>
    <row r="96" spans="2:13" x14ac:dyDescent="0.25">
      <c r="B96" s="14" t="s">
        <v>22</v>
      </c>
      <c r="C96" s="15" t="s">
        <v>18</v>
      </c>
      <c r="D96" s="60" t="s">
        <v>957</v>
      </c>
      <c r="E96" s="61">
        <v>1302178</v>
      </c>
      <c r="F96" s="61" t="s">
        <v>216</v>
      </c>
      <c r="G96" s="15" t="s">
        <v>11</v>
      </c>
      <c r="H96" s="16" t="s">
        <v>71</v>
      </c>
      <c r="I96" s="15" t="s">
        <v>72</v>
      </c>
      <c r="J96" s="61" t="s">
        <v>918</v>
      </c>
      <c r="K96" s="64">
        <v>1390</v>
      </c>
      <c r="L96" s="64">
        <f t="shared" si="3"/>
        <v>695</v>
      </c>
      <c r="M96" s="120">
        <v>0.5</v>
      </c>
    </row>
    <row r="97" spans="2:13" x14ac:dyDescent="0.25">
      <c r="B97" s="14" t="s">
        <v>22</v>
      </c>
      <c r="C97" s="15" t="s">
        <v>18</v>
      </c>
      <c r="D97" s="60" t="s">
        <v>958</v>
      </c>
      <c r="E97" s="61">
        <v>1193120</v>
      </c>
      <c r="F97" s="61" t="s">
        <v>216</v>
      </c>
      <c r="G97" s="15" t="s">
        <v>11</v>
      </c>
      <c r="H97" s="16" t="s">
        <v>71</v>
      </c>
      <c r="I97" s="15" t="s">
        <v>72</v>
      </c>
      <c r="J97" s="61" t="s">
        <v>918</v>
      </c>
      <c r="K97" s="64">
        <v>1115</v>
      </c>
      <c r="L97" s="64">
        <f t="shared" si="3"/>
        <v>557.5</v>
      </c>
      <c r="M97" s="120">
        <v>0.5</v>
      </c>
    </row>
    <row r="98" spans="2:13" x14ac:dyDescent="0.25">
      <c r="B98" s="14" t="s">
        <v>22</v>
      </c>
      <c r="C98" s="15" t="s">
        <v>18</v>
      </c>
      <c r="D98" s="60" t="s">
        <v>959</v>
      </c>
      <c r="E98" s="61">
        <v>1193812</v>
      </c>
      <c r="F98" s="61" t="s">
        <v>216</v>
      </c>
      <c r="G98" s="15" t="s">
        <v>11</v>
      </c>
      <c r="H98" s="16" t="s">
        <v>71</v>
      </c>
      <c r="I98" s="15" t="s">
        <v>72</v>
      </c>
      <c r="J98" s="61" t="s">
        <v>918</v>
      </c>
      <c r="K98" s="64">
        <v>960</v>
      </c>
      <c r="L98" s="64">
        <f t="shared" si="3"/>
        <v>480</v>
      </c>
      <c r="M98" s="120">
        <v>0.5</v>
      </c>
    </row>
    <row r="99" spans="2:13" x14ac:dyDescent="0.25">
      <c r="B99" s="14" t="s">
        <v>22</v>
      </c>
      <c r="C99" s="15" t="s">
        <v>18</v>
      </c>
      <c r="D99" s="60" t="s">
        <v>217</v>
      </c>
      <c r="E99" s="61">
        <v>1363037</v>
      </c>
      <c r="F99" s="61" t="s">
        <v>218</v>
      </c>
      <c r="G99" s="15" t="s">
        <v>11</v>
      </c>
      <c r="H99" s="16" t="s">
        <v>71</v>
      </c>
      <c r="I99" s="15" t="s">
        <v>72</v>
      </c>
      <c r="J99" s="61" t="s">
        <v>918</v>
      </c>
      <c r="K99" s="64">
        <v>560</v>
      </c>
      <c r="L99" s="64">
        <v>336</v>
      </c>
      <c r="M99" s="120">
        <v>0.4</v>
      </c>
    </row>
    <row r="100" spans="2:13" x14ac:dyDescent="0.25">
      <c r="B100" s="14" t="s">
        <v>22</v>
      </c>
      <c r="C100" s="15" t="s">
        <v>18</v>
      </c>
      <c r="D100" s="60" t="s">
        <v>219</v>
      </c>
      <c r="E100" s="61">
        <v>1363038</v>
      </c>
      <c r="F100" s="61" t="s">
        <v>218</v>
      </c>
      <c r="G100" s="15" t="s">
        <v>11</v>
      </c>
      <c r="H100" s="16" t="s">
        <v>71</v>
      </c>
      <c r="I100" s="15" t="s">
        <v>72</v>
      </c>
      <c r="J100" s="61" t="s">
        <v>918</v>
      </c>
      <c r="K100" s="64">
        <v>605</v>
      </c>
      <c r="L100" s="64">
        <v>363</v>
      </c>
      <c r="M100" s="120">
        <v>0.4</v>
      </c>
    </row>
    <row r="101" spans="2:13" x14ac:dyDescent="0.25">
      <c r="B101" s="14" t="s">
        <v>22</v>
      </c>
      <c r="C101" s="15" t="s">
        <v>18</v>
      </c>
      <c r="D101" s="60" t="s">
        <v>220</v>
      </c>
      <c r="E101" s="61">
        <v>1363039</v>
      </c>
      <c r="F101" s="61" t="s">
        <v>218</v>
      </c>
      <c r="G101" s="15" t="s">
        <v>11</v>
      </c>
      <c r="H101" s="16" t="s">
        <v>71</v>
      </c>
      <c r="I101" s="15" t="s">
        <v>72</v>
      </c>
      <c r="J101" s="61" t="s">
        <v>918</v>
      </c>
      <c r="K101" s="64">
        <v>645</v>
      </c>
      <c r="L101" s="64">
        <v>387</v>
      </c>
      <c r="M101" s="120">
        <v>0.4</v>
      </c>
    </row>
    <row r="102" spans="2:13" x14ac:dyDescent="0.25">
      <c r="B102" s="14" t="s">
        <v>22</v>
      </c>
      <c r="C102" s="15" t="s">
        <v>18</v>
      </c>
      <c r="D102" s="60" t="s">
        <v>221</v>
      </c>
      <c r="E102" s="61">
        <v>1363040</v>
      </c>
      <c r="F102" s="61" t="s">
        <v>218</v>
      </c>
      <c r="G102" s="15" t="s">
        <v>11</v>
      </c>
      <c r="H102" s="16" t="s">
        <v>71</v>
      </c>
      <c r="I102" s="15" t="s">
        <v>72</v>
      </c>
      <c r="J102" s="61" t="s">
        <v>918</v>
      </c>
      <c r="K102" s="64">
        <v>695</v>
      </c>
      <c r="L102" s="64">
        <v>417</v>
      </c>
      <c r="M102" s="120">
        <v>0.4</v>
      </c>
    </row>
    <row r="103" spans="2:13" x14ac:dyDescent="0.25">
      <c r="B103" s="14" t="s">
        <v>22</v>
      </c>
      <c r="C103" s="15" t="s">
        <v>18</v>
      </c>
      <c r="D103" s="60" t="s">
        <v>222</v>
      </c>
      <c r="E103" s="61">
        <v>1363041</v>
      </c>
      <c r="F103" s="61" t="s">
        <v>218</v>
      </c>
      <c r="G103" s="15" t="s">
        <v>11</v>
      </c>
      <c r="H103" s="16" t="s">
        <v>71</v>
      </c>
      <c r="I103" s="15" t="s">
        <v>72</v>
      </c>
      <c r="J103" s="61" t="s">
        <v>918</v>
      </c>
      <c r="K103" s="64">
        <v>750</v>
      </c>
      <c r="L103" s="64">
        <v>450</v>
      </c>
      <c r="M103" s="120">
        <v>0.4</v>
      </c>
    </row>
    <row r="104" spans="2:13" x14ac:dyDescent="0.25">
      <c r="B104" s="14" t="s">
        <v>22</v>
      </c>
      <c r="C104" s="15" t="s">
        <v>18</v>
      </c>
      <c r="D104" s="60" t="s">
        <v>223</v>
      </c>
      <c r="E104" s="61">
        <v>1363042</v>
      </c>
      <c r="F104" s="61" t="s">
        <v>218</v>
      </c>
      <c r="G104" s="15" t="s">
        <v>11</v>
      </c>
      <c r="H104" s="16" t="s">
        <v>71</v>
      </c>
      <c r="I104" s="15" t="s">
        <v>72</v>
      </c>
      <c r="J104" s="61" t="s">
        <v>918</v>
      </c>
      <c r="K104" s="64">
        <v>645</v>
      </c>
      <c r="L104" s="64">
        <v>387</v>
      </c>
      <c r="M104" s="120">
        <v>0.4</v>
      </c>
    </row>
    <row r="105" spans="2:13" x14ac:dyDescent="0.25">
      <c r="B105" s="14" t="s">
        <v>22</v>
      </c>
      <c r="C105" s="15" t="s">
        <v>18</v>
      </c>
      <c r="D105" s="60" t="s">
        <v>224</v>
      </c>
      <c r="E105" s="61">
        <v>1365550</v>
      </c>
      <c r="F105" s="61">
        <v>3612</v>
      </c>
      <c r="G105" s="15" t="s">
        <v>11</v>
      </c>
      <c r="H105" s="16" t="s">
        <v>71</v>
      </c>
      <c r="I105" s="15" t="s">
        <v>214</v>
      </c>
      <c r="J105" s="61" t="s">
        <v>917</v>
      </c>
      <c r="K105" s="64">
        <v>1025</v>
      </c>
      <c r="L105" s="64">
        <v>615</v>
      </c>
      <c r="M105" s="120">
        <v>0.4</v>
      </c>
    </row>
    <row r="106" spans="2:13" x14ac:dyDescent="0.25">
      <c r="B106" s="14" t="s">
        <v>22</v>
      </c>
      <c r="C106" s="15" t="s">
        <v>18</v>
      </c>
      <c r="D106" s="60" t="s">
        <v>225</v>
      </c>
      <c r="E106" s="61">
        <v>1365551</v>
      </c>
      <c r="F106" s="61">
        <v>3612</v>
      </c>
      <c r="G106" s="15" t="s">
        <v>11</v>
      </c>
      <c r="H106" s="16" t="s">
        <v>71</v>
      </c>
      <c r="I106" s="15" t="s">
        <v>214</v>
      </c>
      <c r="J106" s="61" t="s">
        <v>917</v>
      </c>
      <c r="K106" s="64">
        <v>1090</v>
      </c>
      <c r="L106" s="64">
        <v>654</v>
      </c>
      <c r="M106" s="120">
        <v>0.4</v>
      </c>
    </row>
    <row r="107" spans="2:13" x14ac:dyDescent="0.25">
      <c r="B107" s="14" t="s">
        <v>22</v>
      </c>
      <c r="C107" s="15" t="s">
        <v>18</v>
      </c>
      <c r="D107" s="60" t="s">
        <v>226</v>
      </c>
      <c r="E107" s="61">
        <v>1365552</v>
      </c>
      <c r="F107" s="61">
        <v>3612</v>
      </c>
      <c r="G107" s="15" t="s">
        <v>11</v>
      </c>
      <c r="H107" s="16" t="s">
        <v>71</v>
      </c>
      <c r="I107" s="15" t="s">
        <v>214</v>
      </c>
      <c r="J107" s="61" t="s">
        <v>917</v>
      </c>
      <c r="K107" s="64">
        <v>1165</v>
      </c>
      <c r="L107" s="64">
        <v>699</v>
      </c>
      <c r="M107" s="120">
        <v>0.4</v>
      </c>
    </row>
    <row r="108" spans="2:13" x14ac:dyDescent="0.25">
      <c r="B108" s="14" t="s">
        <v>22</v>
      </c>
      <c r="C108" s="15" t="s">
        <v>18</v>
      </c>
      <c r="D108" s="60" t="s">
        <v>960</v>
      </c>
      <c r="E108" s="61">
        <v>1365553</v>
      </c>
      <c r="F108" s="61">
        <v>3612</v>
      </c>
      <c r="G108" s="15" t="s">
        <v>11</v>
      </c>
      <c r="H108" s="16" t="s">
        <v>71</v>
      </c>
      <c r="I108" s="15" t="s">
        <v>214</v>
      </c>
      <c r="J108" s="61" t="s">
        <v>917</v>
      </c>
      <c r="K108" s="64">
        <v>1285</v>
      </c>
      <c r="L108" s="64">
        <v>771</v>
      </c>
      <c r="M108" s="120">
        <v>0.4</v>
      </c>
    </row>
    <row r="109" spans="2:13" x14ac:dyDescent="0.25">
      <c r="B109" s="14" t="s">
        <v>22</v>
      </c>
      <c r="C109" s="15" t="s">
        <v>18</v>
      </c>
      <c r="D109" s="60" t="s">
        <v>227</v>
      </c>
      <c r="E109" s="61">
        <v>1365554</v>
      </c>
      <c r="F109" s="61">
        <v>3612</v>
      </c>
      <c r="G109" s="15" t="s">
        <v>11</v>
      </c>
      <c r="H109" s="16" t="s">
        <v>71</v>
      </c>
      <c r="I109" s="15" t="s">
        <v>214</v>
      </c>
      <c r="J109" s="61" t="s">
        <v>917</v>
      </c>
      <c r="K109" s="64">
        <v>1105</v>
      </c>
      <c r="L109" s="64">
        <v>663</v>
      </c>
      <c r="M109" s="120">
        <v>0.4</v>
      </c>
    </row>
    <row r="110" spans="2:13" x14ac:dyDescent="0.25">
      <c r="B110" s="14" t="s">
        <v>22</v>
      </c>
      <c r="C110" s="15" t="s">
        <v>18</v>
      </c>
      <c r="D110" s="60" t="s">
        <v>228</v>
      </c>
      <c r="E110" s="61">
        <v>1365555</v>
      </c>
      <c r="F110" s="61">
        <v>3612</v>
      </c>
      <c r="G110" s="15" t="s">
        <v>11</v>
      </c>
      <c r="H110" s="16" t="s">
        <v>71</v>
      </c>
      <c r="I110" s="15" t="s">
        <v>214</v>
      </c>
      <c r="J110" s="61" t="s">
        <v>917</v>
      </c>
      <c r="K110" s="64">
        <v>935</v>
      </c>
      <c r="L110" s="64">
        <v>561</v>
      </c>
      <c r="M110" s="120">
        <v>0.4</v>
      </c>
    </row>
    <row r="111" spans="2:13" x14ac:dyDescent="0.25">
      <c r="B111" s="14" t="s">
        <v>22</v>
      </c>
      <c r="C111" s="15" t="s">
        <v>18</v>
      </c>
      <c r="D111" s="60" t="s">
        <v>229</v>
      </c>
      <c r="E111" s="61">
        <v>1365582</v>
      </c>
      <c r="F111" s="61" t="s">
        <v>230</v>
      </c>
      <c r="G111" s="15" t="s">
        <v>11</v>
      </c>
      <c r="H111" s="16" t="s">
        <v>71</v>
      </c>
      <c r="I111" s="15" t="s">
        <v>214</v>
      </c>
      <c r="J111" s="61" t="s">
        <v>917</v>
      </c>
      <c r="K111" s="64">
        <v>1085</v>
      </c>
      <c r="L111" s="64">
        <v>651</v>
      </c>
      <c r="M111" s="120">
        <v>0.4</v>
      </c>
    </row>
    <row r="112" spans="2:13" x14ac:dyDescent="0.25">
      <c r="B112" s="14" t="s">
        <v>22</v>
      </c>
      <c r="C112" s="15" t="s">
        <v>18</v>
      </c>
      <c r="D112" s="60" t="s">
        <v>231</v>
      </c>
      <c r="E112" s="61">
        <v>1365583</v>
      </c>
      <c r="F112" s="61" t="s">
        <v>230</v>
      </c>
      <c r="G112" s="15" t="s">
        <v>11</v>
      </c>
      <c r="H112" s="16" t="s">
        <v>71</v>
      </c>
      <c r="I112" s="15" t="s">
        <v>214</v>
      </c>
      <c r="J112" s="61" t="s">
        <v>917</v>
      </c>
      <c r="K112" s="64">
        <v>1185</v>
      </c>
      <c r="L112" s="64">
        <v>711</v>
      </c>
      <c r="M112" s="120">
        <v>0.4</v>
      </c>
    </row>
    <row r="113" spans="2:13" x14ac:dyDescent="0.25">
      <c r="B113" s="20" t="s">
        <v>22</v>
      </c>
      <c r="C113" s="18" t="s">
        <v>18</v>
      </c>
      <c r="D113" s="62" t="s">
        <v>232</v>
      </c>
      <c r="E113" s="63">
        <v>1365584</v>
      </c>
      <c r="F113" s="63" t="s">
        <v>230</v>
      </c>
      <c r="G113" s="18" t="s">
        <v>11</v>
      </c>
      <c r="H113" s="19" t="s">
        <v>71</v>
      </c>
      <c r="I113" s="15" t="s">
        <v>214</v>
      </c>
      <c r="J113" s="61" t="s">
        <v>917</v>
      </c>
      <c r="K113" s="64">
        <v>1240</v>
      </c>
      <c r="L113" s="64">
        <v>744</v>
      </c>
      <c r="M113" s="120">
        <v>0.4</v>
      </c>
    </row>
    <row r="114" spans="2:13" x14ac:dyDescent="0.25">
      <c r="B114" s="14" t="s">
        <v>22</v>
      </c>
      <c r="C114" s="18" t="s">
        <v>18</v>
      </c>
      <c r="D114" s="62" t="s">
        <v>233</v>
      </c>
      <c r="E114" s="63">
        <v>1365585</v>
      </c>
      <c r="F114" s="63" t="s">
        <v>230</v>
      </c>
      <c r="G114" s="18" t="s">
        <v>11</v>
      </c>
      <c r="H114" s="19" t="s">
        <v>71</v>
      </c>
      <c r="I114" s="15" t="s">
        <v>214</v>
      </c>
      <c r="J114" s="61" t="s">
        <v>917</v>
      </c>
      <c r="K114" s="64">
        <v>1355</v>
      </c>
      <c r="L114" s="64">
        <v>813</v>
      </c>
      <c r="M114" s="120">
        <v>0.4</v>
      </c>
    </row>
    <row r="115" spans="2:13" x14ac:dyDescent="0.25">
      <c r="B115" s="20" t="s">
        <v>22</v>
      </c>
      <c r="C115" s="18" t="s">
        <v>18</v>
      </c>
      <c r="D115" s="62" t="s">
        <v>234</v>
      </c>
      <c r="E115" s="63">
        <v>1365586</v>
      </c>
      <c r="F115" s="63" t="s">
        <v>230</v>
      </c>
      <c r="G115" s="18" t="s">
        <v>11</v>
      </c>
      <c r="H115" s="19" t="s">
        <v>71</v>
      </c>
      <c r="I115" s="15" t="s">
        <v>214</v>
      </c>
      <c r="J115" s="61" t="s">
        <v>917</v>
      </c>
      <c r="K115" s="64">
        <v>1145</v>
      </c>
      <c r="L115" s="64">
        <v>687</v>
      </c>
      <c r="M115" s="120">
        <v>0.4</v>
      </c>
    </row>
    <row r="116" spans="2:13" x14ac:dyDescent="0.25">
      <c r="B116" s="14" t="s">
        <v>22</v>
      </c>
      <c r="C116" s="18" t="s">
        <v>18</v>
      </c>
      <c r="D116" s="62" t="s">
        <v>235</v>
      </c>
      <c r="E116" s="63">
        <v>1365587</v>
      </c>
      <c r="F116" s="63" t="s">
        <v>230</v>
      </c>
      <c r="G116" s="18" t="s">
        <v>11</v>
      </c>
      <c r="H116" s="19" t="s">
        <v>71</v>
      </c>
      <c r="I116" s="15" t="s">
        <v>214</v>
      </c>
      <c r="J116" s="61" t="s">
        <v>917</v>
      </c>
      <c r="K116" s="64">
        <v>1000</v>
      </c>
      <c r="L116" s="64">
        <v>600</v>
      </c>
      <c r="M116" s="120">
        <v>0.4</v>
      </c>
    </row>
    <row r="117" spans="2:13" x14ac:dyDescent="0.25">
      <c r="B117" s="20" t="s">
        <v>22</v>
      </c>
      <c r="C117" s="18" t="s">
        <v>18</v>
      </c>
      <c r="D117" s="62" t="s">
        <v>239</v>
      </c>
      <c r="E117" s="63">
        <v>1365557</v>
      </c>
      <c r="F117" s="90" t="s">
        <v>926</v>
      </c>
      <c r="G117" s="18" t="s">
        <v>11</v>
      </c>
      <c r="H117" s="19" t="s">
        <v>71</v>
      </c>
      <c r="I117" s="18" t="s">
        <v>72</v>
      </c>
      <c r="J117" s="61" t="s">
        <v>917</v>
      </c>
      <c r="K117" s="64">
        <v>730</v>
      </c>
      <c r="L117" s="64">
        <v>438</v>
      </c>
      <c r="M117" s="120">
        <v>0.4</v>
      </c>
    </row>
    <row r="118" spans="2:13" x14ac:dyDescent="0.25">
      <c r="B118" s="14" t="s">
        <v>22</v>
      </c>
      <c r="C118" s="18" t="s">
        <v>18</v>
      </c>
      <c r="D118" s="62" t="s">
        <v>240</v>
      </c>
      <c r="E118" s="63">
        <v>1365558</v>
      </c>
      <c r="F118" s="90" t="s">
        <v>926</v>
      </c>
      <c r="G118" s="18" t="s">
        <v>11</v>
      </c>
      <c r="H118" s="19" t="s">
        <v>71</v>
      </c>
      <c r="I118" s="18" t="s">
        <v>72</v>
      </c>
      <c r="J118" s="61" t="s">
        <v>917</v>
      </c>
      <c r="K118" s="64">
        <v>800</v>
      </c>
      <c r="L118" s="64">
        <v>480</v>
      </c>
      <c r="M118" s="120">
        <v>0.4</v>
      </c>
    </row>
    <row r="119" spans="2:13" x14ac:dyDescent="0.25">
      <c r="B119" s="20" t="s">
        <v>22</v>
      </c>
      <c r="C119" s="18" t="s">
        <v>18</v>
      </c>
      <c r="D119" s="62" t="s">
        <v>241</v>
      </c>
      <c r="E119" s="63">
        <v>1365559</v>
      </c>
      <c r="F119" s="90" t="s">
        <v>926</v>
      </c>
      <c r="G119" s="18" t="s">
        <v>11</v>
      </c>
      <c r="H119" s="19" t="s">
        <v>71</v>
      </c>
      <c r="I119" s="18" t="s">
        <v>72</v>
      </c>
      <c r="J119" s="61" t="s">
        <v>917</v>
      </c>
      <c r="K119" s="64">
        <v>880</v>
      </c>
      <c r="L119" s="64">
        <v>528</v>
      </c>
      <c r="M119" s="120">
        <v>0.4</v>
      </c>
    </row>
    <row r="120" spans="2:13" x14ac:dyDescent="0.25">
      <c r="B120" s="14" t="s">
        <v>22</v>
      </c>
      <c r="C120" s="18" t="s">
        <v>18</v>
      </c>
      <c r="D120" s="62" t="s">
        <v>242</v>
      </c>
      <c r="E120" s="63">
        <v>1365560</v>
      </c>
      <c r="F120" s="90" t="s">
        <v>926</v>
      </c>
      <c r="G120" s="18" t="s">
        <v>11</v>
      </c>
      <c r="H120" s="19" t="s">
        <v>71</v>
      </c>
      <c r="I120" s="18" t="s">
        <v>72</v>
      </c>
      <c r="J120" s="61" t="s">
        <v>917</v>
      </c>
      <c r="K120" s="64">
        <v>1000</v>
      </c>
      <c r="L120" s="64">
        <v>600</v>
      </c>
      <c r="M120" s="120">
        <v>0.4</v>
      </c>
    </row>
    <row r="121" spans="2:13" x14ac:dyDescent="0.25">
      <c r="B121" s="20" t="s">
        <v>22</v>
      </c>
      <c r="C121" s="18" t="s">
        <v>18</v>
      </c>
      <c r="D121" s="62" t="s">
        <v>243</v>
      </c>
      <c r="E121" s="63">
        <v>1365561</v>
      </c>
      <c r="F121" s="90" t="s">
        <v>926</v>
      </c>
      <c r="G121" s="18" t="s">
        <v>11</v>
      </c>
      <c r="H121" s="19" t="s">
        <v>71</v>
      </c>
      <c r="I121" s="18" t="s">
        <v>72</v>
      </c>
      <c r="J121" s="61" t="s">
        <v>917</v>
      </c>
      <c r="K121" s="64">
        <v>830</v>
      </c>
      <c r="L121" s="64">
        <v>498</v>
      </c>
      <c r="M121" s="120">
        <v>0.4</v>
      </c>
    </row>
    <row r="122" spans="2:13" x14ac:dyDescent="0.25">
      <c r="B122" s="14" t="s">
        <v>22</v>
      </c>
      <c r="C122" s="18" t="s">
        <v>18</v>
      </c>
      <c r="D122" s="62" t="s">
        <v>244</v>
      </c>
      <c r="E122" s="63">
        <v>1365562</v>
      </c>
      <c r="F122" s="90" t="s">
        <v>926</v>
      </c>
      <c r="G122" s="18" t="s">
        <v>11</v>
      </c>
      <c r="H122" s="19" t="s">
        <v>71</v>
      </c>
      <c r="I122" s="18" t="s">
        <v>72</v>
      </c>
      <c r="J122" s="61" t="s">
        <v>917</v>
      </c>
      <c r="K122" s="64">
        <v>595</v>
      </c>
      <c r="L122" s="64">
        <v>357</v>
      </c>
      <c r="M122" s="120">
        <v>0.4</v>
      </c>
    </row>
    <row r="123" spans="2:13" x14ac:dyDescent="0.25">
      <c r="B123" s="20" t="s">
        <v>22</v>
      </c>
      <c r="C123" s="18" t="s">
        <v>18</v>
      </c>
      <c r="D123" s="62" t="s">
        <v>236</v>
      </c>
      <c r="E123" s="63">
        <v>1346542</v>
      </c>
      <c r="F123" s="63" t="s">
        <v>237</v>
      </c>
      <c r="G123" s="18" t="s">
        <v>11</v>
      </c>
      <c r="H123" s="19" t="s">
        <v>71</v>
      </c>
      <c r="I123" s="18" t="s">
        <v>73</v>
      </c>
      <c r="J123" s="61" t="s">
        <v>917</v>
      </c>
      <c r="K123" s="64">
        <v>775</v>
      </c>
      <c r="L123" s="64">
        <f>K123*0.5</f>
        <v>387.5</v>
      </c>
      <c r="M123" s="120">
        <v>0.5</v>
      </c>
    </row>
    <row r="124" spans="2:13" x14ac:dyDescent="0.25">
      <c r="B124" s="20" t="s">
        <v>22</v>
      </c>
      <c r="C124" s="18" t="s">
        <v>18</v>
      </c>
      <c r="D124" s="62" t="s">
        <v>238</v>
      </c>
      <c r="E124" s="63">
        <v>1350229</v>
      </c>
      <c r="F124" s="63" t="s">
        <v>237</v>
      </c>
      <c r="G124" s="18" t="s">
        <v>11</v>
      </c>
      <c r="H124" s="19" t="s">
        <v>71</v>
      </c>
      <c r="I124" s="18" t="s">
        <v>73</v>
      </c>
      <c r="J124" s="61" t="s">
        <v>917</v>
      </c>
      <c r="K124" s="64">
        <v>665</v>
      </c>
      <c r="L124" s="64">
        <f t="shared" ref="L124" si="4">K124*0.5</f>
        <v>332.5</v>
      </c>
      <c r="M124" s="120">
        <v>0.5</v>
      </c>
    </row>
  </sheetData>
  <autoFilter ref="B3:M126" xr:uid="{6604C34A-5E01-4E86-B4AE-6EB4586712D2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K330"/>
  <sheetViews>
    <sheetView zoomScale="90" zoomScaleNormal="90" workbookViewId="0">
      <pane xSplit="4" ySplit="5" topLeftCell="E6" activePane="bottomRight" state="frozen"/>
      <selection pane="topRight" activeCell="E1" sqref="E1"/>
      <selection pane="bottomLeft" activeCell="A10" sqref="A10"/>
      <selection pane="bottomRight" activeCell="B7" sqref="B7"/>
    </sheetView>
  </sheetViews>
  <sheetFormatPr defaultColWidth="8.7109375" defaultRowHeight="15" x14ac:dyDescent="0.25"/>
  <cols>
    <col min="1" max="1" width="1.5703125" style="6" customWidth="1"/>
    <col min="2" max="2" width="56.5703125" style="6" customWidth="1"/>
    <col min="3" max="3" width="27.5703125" style="6" customWidth="1"/>
    <col min="4" max="4" width="80" style="6" customWidth="1"/>
    <col min="5" max="5" width="18.5703125" style="6" customWidth="1"/>
    <col min="6" max="6" width="16.5703125" style="6" customWidth="1"/>
    <col min="7" max="8" width="15.5703125" style="26" customWidth="1"/>
    <col min="9" max="9" width="14.140625" style="26" customWidth="1"/>
    <col min="10" max="16384" width="8.7109375" style="6"/>
  </cols>
  <sheetData>
    <row r="1" spans="2:11" s="25" customFormat="1" ht="21" x14ac:dyDescent="0.25">
      <c r="B1" s="7" t="s">
        <v>138</v>
      </c>
      <c r="G1" s="34"/>
      <c r="H1" s="34"/>
      <c r="I1" s="34"/>
    </row>
    <row r="2" spans="2:11" ht="21" x14ac:dyDescent="0.25">
      <c r="B2" s="24"/>
      <c r="C2" s="24"/>
      <c r="D2" s="24"/>
      <c r="E2" s="24"/>
      <c r="F2" s="24"/>
      <c r="G2" s="23"/>
      <c r="H2" s="23"/>
      <c r="I2" s="23"/>
      <c r="J2" s="8"/>
      <c r="K2" s="8"/>
    </row>
    <row r="3" spans="2:11" s="8" customFormat="1" ht="21" x14ac:dyDescent="0.25">
      <c r="B3" s="70" t="s">
        <v>139</v>
      </c>
      <c r="C3" s="153"/>
      <c r="D3" s="154"/>
      <c r="H3" s="23"/>
      <c r="I3" s="23"/>
    </row>
    <row r="4" spans="2:11" ht="21.75" thickBot="1" x14ac:dyDescent="0.3">
      <c r="B4" s="7" t="s">
        <v>141</v>
      </c>
    </row>
    <row r="5" spans="2:11" ht="69.75" thickBot="1" x14ac:dyDescent="0.3">
      <c r="B5" s="3" t="s">
        <v>0</v>
      </c>
      <c r="C5" s="4" t="s">
        <v>1</v>
      </c>
      <c r="D5" s="4" t="s">
        <v>79</v>
      </c>
      <c r="E5" s="5" t="s">
        <v>80</v>
      </c>
      <c r="F5" s="2" t="s">
        <v>99</v>
      </c>
      <c r="G5" s="93" t="s">
        <v>6</v>
      </c>
      <c r="H5" s="93" t="s">
        <v>7</v>
      </c>
      <c r="I5" s="121" t="s">
        <v>8</v>
      </c>
    </row>
    <row r="6" spans="2:11" x14ac:dyDescent="0.25">
      <c r="B6" s="155" t="s">
        <v>94</v>
      </c>
      <c r="C6" s="156"/>
      <c r="D6" s="156"/>
      <c r="E6" s="156"/>
      <c r="F6" s="156"/>
      <c r="G6" s="156"/>
      <c r="H6" s="156"/>
      <c r="I6" s="156"/>
    </row>
    <row r="7" spans="2:11" x14ac:dyDescent="0.25">
      <c r="B7" s="55" t="s">
        <v>263</v>
      </c>
      <c r="C7" s="55" t="s">
        <v>264</v>
      </c>
      <c r="D7" s="74" t="s">
        <v>265</v>
      </c>
      <c r="E7" s="59">
        <v>1152944</v>
      </c>
      <c r="F7" s="88" t="s">
        <v>552</v>
      </c>
      <c r="G7" s="57">
        <v>6540</v>
      </c>
      <c r="H7" s="57">
        <f t="shared" ref="H7:H38" si="0">G7*0.55</f>
        <v>3597.0000000000005</v>
      </c>
      <c r="I7" s="66">
        <v>0.45</v>
      </c>
    </row>
    <row r="8" spans="2:11" x14ac:dyDescent="0.25">
      <c r="B8" s="55" t="s">
        <v>263</v>
      </c>
      <c r="C8" s="55" t="s">
        <v>264</v>
      </c>
      <c r="D8" s="74" t="s">
        <v>266</v>
      </c>
      <c r="E8" s="59">
        <v>1157457</v>
      </c>
      <c r="F8" s="88" t="s">
        <v>552</v>
      </c>
      <c r="G8" s="57">
        <v>6540</v>
      </c>
      <c r="H8" s="57">
        <f t="shared" si="0"/>
        <v>3597.0000000000005</v>
      </c>
      <c r="I8" s="66">
        <v>0.45</v>
      </c>
    </row>
    <row r="9" spans="2:11" x14ac:dyDescent="0.25">
      <c r="B9" s="55" t="s">
        <v>263</v>
      </c>
      <c r="C9" s="55" t="s">
        <v>264</v>
      </c>
      <c r="D9" s="74" t="s">
        <v>267</v>
      </c>
      <c r="E9" s="59">
        <v>1157458</v>
      </c>
      <c r="F9" s="88" t="s">
        <v>552</v>
      </c>
      <c r="G9" s="57">
        <v>3915</v>
      </c>
      <c r="H9" s="57">
        <f t="shared" si="0"/>
        <v>2153.25</v>
      </c>
      <c r="I9" s="66">
        <v>0.45</v>
      </c>
    </row>
    <row r="10" spans="2:11" x14ac:dyDescent="0.25">
      <c r="B10" s="55" t="s">
        <v>263</v>
      </c>
      <c r="C10" s="55" t="s">
        <v>264</v>
      </c>
      <c r="D10" s="74" t="s">
        <v>268</v>
      </c>
      <c r="E10" s="59">
        <v>1173879</v>
      </c>
      <c r="F10" s="88" t="s">
        <v>552</v>
      </c>
      <c r="G10" s="57">
        <v>3915</v>
      </c>
      <c r="H10" s="57">
        <f t="shared" si="0"/>
        <v>2153.25</v>
      </c>
      <c r="I10" s="66">
        <v>0.45</v>
      </c>
    </row>
    <row r="11" spans="2:11" x14ac:dyDescent="0.25">
      <c r="B11" s="55" t="s">
        <v>263</v>
      </c>
      <c r="C11" s="55" t="s">
        <v>264</v>
      </c>
      <c r="D11" s="74" t="s">
        <v>269</v>
      </c>
      <c r="E11" s="59">
        <v>1301038</v>
      </c>
      <c r="F11" s="88" t="s">
        <v>552</v>
      </c>
      <c r="G11" s="57">
        <v>4135</v>
      </c>
      <c r="H11" s="57">
        <f t="shared" si="0"/>
        <v>2274.25</v>
      </c>
      <c r="I11" s="66">
        <v>0.45</v>
      </c>
    </row>
    <row r="12" spans="2:11" x14ac:dyDescent="0.25">
      <c r="B12" s="55" t="s">
        <v>263</v>
      </c>
      <c r="C12" s="55" t="s">
        <v>264</v>
      </c>
      <c r="D12" s="74" t="s">
        <v>270</v>
      </c>
      <c r="E12" s="59">
        <v>1301037</v>
      </c>
      <c r="F12" s="88" t="s">
        <v>552</v>
      </c>
      <c r="G12" s="57">
        <v>4135</v>
      </c>
      <c r="H12" s="57">
        <f t="shared" si="0"/>
        <v>2274.25</v>
      </c>
      <c r="I12" s="66">
        <v>0.45</v>
      </c>
    </row>
    <row r="13" spans="2:11" x14ac:dyDescent="0.25">
      <c r="B13" s="55" t="s">
        <v>263</v>
      </c>
      <c r="C13" s="55" t="s">
        <v>264</v>
      </c>
      <c r="D13" s="74" t="s">
        <v>271</v>
      </c>
      <c r="E13" s="59">
        <v>1348218</v>
      </c>
      <c r="F13" s="88" t="s">
        <v>552</v>
      </c>
      <c r="G13" s="57">
        <v>6380</v>
      </c>
      <c r="H13" s="57">
        <f t="shared" si="0"/>
        <v>3509.0000000000005</v>
      </c>
      <c r="I13" s="66">
        <v>0.45</v>
      </c>
    </row>
    <row r="14" spans="2:11" x14ac:dyDescent="0.25">
      <c r="B14" s="55" t="s">
        <v>263</v>
      </c>
      <c r="C14" s="55" t="s">
        <v>264</v>
      </c>
      <c r="D14" s="74" t="s">
        <v>272</v>
      </c>
      <c r="E14" s="59">
        <v>1348222</v>
      </c>
      <c r="F14" s="88" t="s">
        <v>552</v>
      </c>
      <c r="G14" s="57">
        <v>6380</v>
      </c>
      <c r="H14" s="57">
        <f t="shared" si="0"/>
        <v>3509.0000000000005</v>
      </c>
      <c r="I14" s="66">
        <v>0.45</v>
      </c>
    </row>
    <row r="15" spans="2:11" x14ac:dyDescent="0.25">
      <c r="B15" s="55" t="s">
        <v>263</v>
      </c>
      <c r="C15" s="55" t="s">
        <v>264</v>
      </c>
      <c r="D15" s="74" t="s">
        <v>273</v>
      </c>
      <c r="E15" s="59">
        <v>1301036</v>
      </c>
      <c r="F15" s="88" t="s">
        <v>552</v>
      </c>
      <c r="G15" s="57">
        <v>4160</v>
      </c>
      <c r="H15" s="57">
        <f t="shared" si="0"/>
        <v>2288</v>
      </c>
      <c r="I15" s="66">
        <v>0.45</v>
      </c>
    </row>
    <row r="16" spans="2:11" x14ac:dyDescent="0.25">
      <c r="B16" s="55" t="s">
        <v>263</v>
      </c>
      <c r="C16" s="55" t="s">
        <v>264</v>
      </c>
      <c r="D16" s="74" t="s">
        <v>274</v>
      </c>
      <c r="E16" s="59">
        <v>1223503</v>
      </c>
      <c r="F16" s="88" t="s">
        <v>552</v>
      </c>
      <c r="G16" s="57">
        <v>4160</v>
      </c>
      <c r="H16" s="57">
        <f t="shared" si="0"/>
        <v>2288</v>
      </c>
      <c r="I16" s="66">
        <v>0.45</v>
      </c>
    </row>
    <row r="17" spans="2:9" x14ac:dyDescent="0.25">
      <c r="B17" s="55" t="s">
        <v>263</v>
      </c>
      <c r="C17" s="55" t="s">
        <v>264</v>
      </c>
      <c r="D17" s="74" t="s">
        <v>275</v>
      </c>
      <c r="E17" s="59">
        <v>1348217</v>
      </c>
      <c r="F17" s="88" t="s">
        <v>552</v>
      </c>
      <c r="G17" s="57">
        <v>6430</v>
      </c>
      <c r="H17" s="57">
        <f t="shared" si="0"/>
        <v>3536.5000000000005</v>
      </c>
      <c r="I17" s="66">
        <v>0.45</v>
      </c>
    </row>
    <row r="18" spans="2:9" x14ac:dyDescent="0.25">
      <c r="B18" s="55" t="s">
        <v>263</v>
      </c>
      <c r="C18" s="55" t="s">
        <v>264</v>
      </c>
      <c r="D18" s="74" t="s">
        <v>276</v>
      </c>
      <c r="E18" s="59">
        <v>1348221</v>
      </c>
      <c r="F18" s="88" t="s">
        <v>552</v>
      </c>
      <c r="G18" s="57">
        <v>6430</v>
      </c>
      <c r="H18" s="57">
        <f t="shared" si="0"/>
        <v>3536.5000000000005</v>
      </c>
      <c r="I18" s="66">
        <v>0.45</v>
      </c>
    </row>
    <row r="19" spans="2:9" x14ac:dyDescent="0.25">
      <c r="B19" s="55" t="s">
        <v>263</v>
      </c>
      <c r="C19" s="55" t="s">
        <v>264</v>
      </c>
      <c r="D19" s="74" t="s">
        <v>277</v>
      </c>
      <c r="E19" s="59">
        <v>1301044</v>
      </c>
      <c r="F19" s="88" t="s">
        <v>552</v>
      </c>
      <c r="G19" s="57">
        <v>4815</v>
      </c>
      <c r="H19" s="57">
        <f t="shared" si="0"/>
        <v>2648.25</v>
      </c>
      <c r="I19" s="66">
        <v>0.45</v>
      </c>
    </row>
    <row r="20" spans="2:9" x14ac:dyDescent="0.25">
      <c r="B20" s="55" t="s">
        <v>263</v>
      </c>
      <c r="C20" s="55" t="s">
        <v>264</v>
      </c>
      <c r="D20" s="74" t="s">
        <v>278</v>
      </c>
      <c r="E20" s="59">
        <v>1301043</v>
      </c>
      <c r="F20" s="88" t="s">
        <v>552</v>
      </c>
      <c r="G20" s="57">
        <v>4815</v>
      </c>
      <c r="H20" s="57">
        <f t="shared" si="0"/>
        <v>2648.25</v>
      </c>
      <c r="I20" s="66">
        <v>0.45</v>
      </c>
    </row>
    <row r="21" spans="2:9" x14ac:dyDescent="0.25">
      <c r="B21" s="55" t="s">
        <v>263</v>
      </c>
      <c r="C21" s="55" t="s">
        <v>264</v>
      </c>
      <c r="D21" s="74" t="s">
        <v>279</v>
      </c>
      <c r="E21" s="59">
        <v>1348219</v>
      </c>
      <c r="F21" s="88" t="s">
        <v>552</v>
      </c>
      <c r="G21" s="57">
        <v>7105</v>
      </c>
      <c r="H21" s="57">
        <f t="shared" si="0"/>
        <v>3907.7500000000005</v>
      </c>
      <c r="I21" s="66">
        <v>0.45</v>
      </c>
    </row>
    <row r="22" spans="2:9" x14ac:dyDescent="0.25">
      <c r="B22" s="55" t="s">
        <v>263</v>
      </c>
      <c r="C22" s="55" t="s">
        <v>264</v>
      </c>
      <c r="D22" s="74" t="s">
        <v>280</v>
      </c>
      <c r="E22" s="59">
        <v>1348223</v>
      </c>
      <c r="F22" s="88" t="s">
        <v>552</v>
      </c>
      <c r="G22" s="57">
        <v>7105</v>
      </c>
      <c r="H22" s="57">
        <f t="shared" si="0"/>
        <v>3907.7500000000005</v>
      </c>
      <c r="I22" s="66">
        <v>0.45</v>
      </c>
    </row>
    <row r="23" spans="2:9" x14ac:dyDescent="0.25">
      <c r="B23" s="55" t="s">
        <v>263</v>
      </c>
      <c r="C23" s="55" t="s">
        <v>264</v>
      </c>
      <c r="D23" s="74" t="s">
        <v>281</v>
      </c>
      <c r="E23" s="59">
        <v>1301042</v>
      </c>
      <c r="F23" s="88" t="s">
        <v>552</v>
      </c>
      <c r="G23" s="57">
        <v>3910</v>
      </c>
      <c r="H23" s="57">
        <f t="shared" si="0"/>
        <v>2150.5</v>
      </c>
      <c r="I23" s="66">
        <v>0.45</v>
      </c>
    </row>
    <row r="24" spans="2:9" x14ac:dyDescent="0.25">
      <c r="B24" s="55" t="s">
        <v>263</v>
      </c>
      <c r="C24" s="55" t="s">
        <v>264</v>
      </c>
      <c r="D24" s="74" t="s">
        <v>282</v>
      </c>
      <c r="E24" s="59">
        <v>1301041</v>
      </c>
      <c r="F24" s="88" t="s">
        <v>552</v>
      </c>
      <c r="G24" s="57">
        <v>3910</v>
      </c>
      <c r="H24" s="57">
        <f t="shared" si="0"/>
        <v>2150.5</v>
      </c>
      <c r="I24" s="66">
        <v>0.45</v>
      </c>
    </row>
    <row r="25" spans="2:9" x14ac:dyDescent="0.25">
      <c r="B25" s="55" t="s">
        <v>263</v>
      </c>
      <c r="C25" s="55" t="s">
        <v>264</v>
      </c>
      <c r="D25" s="74" t="s">
        <v>283</v>
      </c>
      <c r="E25" s="59">
        <v>1345986</v>
      </c>
      <c r="F25" s="88" t="s">
        <v>552</v>
      </c>
      <c r="G25" s="57">
        <v>6180</v>
      </c>
      <c r="H25" s="57">
        <f t="shared" si="0"/>
        <v>3399.0000000000005</v>
      </c>
      <c r="I25" s="66">
        <v>0.45</v>
      </c>
    </row>
    <row r="26" spans="2:9" x14ac:dyDescent="0.25">
      <c r="B26" s="55" t="s">
        <v>263</v>
      </c>
      <c r="C26" s="55" t="s">
        <v>264</v>
      </c>
      <c r="D26" s="74" t="s">
        <v>284</v>
      </c>
      <c r="E26" s="59">
        <v>1348225</v>
      </c>
      <c r="F26" s="88" t="s">
        <v>552</v>
      </c>
      <c r="G26" s="57">
        <v>6180</v>
      </c>
      <c r="H26" s="57">
        <f t="shared" si="0"/>
        <v>3399.0000000000005</v>
      </c>
      <c r="I26" s="66">
        <v>0.45</v>
      </c>
    </row>
    <row r="27" spans="2:9" x14ac:dyDescent="0.25">
      <c r="B27" s="55" t="s">
        <v>263</v>
      </c>
      <c r="C27" s="55" t="s">
        <v>264</v>
      </c>
      <c r="D27" s="74" t="s">
        <v>285</v>
      </c>
      <c r="E27" s="59">
        <v>1301039</v>
      </c>
      <c r="F27" s="88" t="s">
        <v>552</v>
      </c>
      <c r="G27" s="57">
        <v>3685</v>
      </c>
      <c r="H27" s="57">
        <f t="shared" si="0"/>
        <v>2026.7500000000002</v>
      </c>
      <c r="I27" s="66">
        <v>0.45</v>
      </c>
    </row>
    <row r="28" spans="2:9" x14ac:dyDescent="0.25">
      <c r="B28" s="55" t="s">
        <v>263</v>
      </c>
      <c r="C28" s="55" t="s">
        <v>264</v>
      </c>
      <c r="D28" s="74" t="s">
        <v>286</v>
      </c>
      <c r="E28" s="59">
        <v>1301040</v>
      </c>
      <c r="F28" s="88" t="s">
        <v>552</v>
      </c>
      <c r="G28" s="57">
        <v>3685</v>
      </c>
      <c r="H28" s="57">
        <f t="shared" si="0"/>
        <v>2026.7500000000002</v>
      </c>
      <c r="I28" s="66">
        <v>0.45</v>
      </c>
    </row>
    <row r="29" spans="2:9" x14ac:dyDescent="0.25">
      <c r="B29" s="55" t="s">
        <v>263</v>
      </c>
      <c r="C29" s="55" t="s">
        <v>264</v>
      </c>
      <c r="D29" s="74" t="s">
        <v>287</v>
      </c>
      <c r="E29" s="59">
        <v>1348220</v>
      </c>
      <c r="F29" s="88" t="s">
        <v>552</v>
      </c>
      <c r="G29" s="57">
        <v>5960</v>
      </c>
      <c r="H29" s="57">
        <f t="shared" si="0"/>
        <v>3278.0000000000005</v>
      </c>
      <c r="I29" s="66">
        <v>0.45</v>
      </c>
    </row>
    <row r="30" spans="2:9" x14ac:dyDescent="0.25">
      <c r="B30" s="55" t="s">
        <v>263</v>
      </c>
      <c r="C30" s="55" t="s">
        <v>264</v>
      </c>
      <c r="D30" s="74" t="s">
        <v>288</v>
      </c>
      <c r="E30" s="59">
        <v>1348224</v>
      </c>
      <c r="F30" s="88" t="s">
        <v>552</v>
      </c>
      <c r="G30" s="57">
        <v>5960</v>
      </c>
      <c r="H30" s="57">
        <f t="shared" si="0"/>
        <v>3278.0000000000005</v>
      </c>
      <c r="I30" s="66">
        <v>0.45</v>
      </c>
    </row>
    <row r="31" spans="2:9" x14ac:dyDescent="0.25">
      <c r="B31" s="55" t="s">
        <v>263</v>
      </c>
      <c r="C31" s="55" t="s">
        <v>264</v>
      </c>
      <c r="D31" s="74" t="s">
        <v>289</v>
      </c>
      <c r="E31" s="59">
        <v>1002697</v>
      </c>
      <c r="F31" s="88" t="s">
        <v>552</v>
      </c>
      <c r="G31" s="57">
        <v>2550</v>
      </c>
      <c r="H31" s="57">
        <f t="shared" si="0"/>
        <v>1402.5</v>
      </c>
      <c r="I31" s="66">
        <v>0.45</v>
      </c>
    </row>
    <row r="32" spans="2:9" x14ac:dyDescent="0.25">
      <c r="B32" s="55" t="s">
        <v>263</v>
      </c>
      <c r="C32" s="55" t="s">
        <v>264</v>
      </c>
      <c r="D32" s="74" t="s">
        <v>290</v>
      </c>
      <c r="E32" s="59">
        <v>1002687</v>
      </c>
      <c r="F32" s="88" t="s">
        <v>552</v>
      </c>
      <c r="G32" s="57">
        <v>3060</v>
      </c>
      <c r="H32" s="57">
        <f t="shared" si="0"/>
        <v>1683.0000000000002</v>
      </c>
      <c r="I32" s="66">
        <v>0.45</v>
      </c>
    </row>
    <row r="33" spans="2:9" x14ac:dyDescent="0.25">
      <c r="B33" s="55" t="s">
        <v>263</v>
      </c>
      <c r="C33" s="55" t="s">
        <v>264</v>
      </c>
      <c r="D33" s="74" t="s">
        <v>291</v>
      </c>
      <c r="E33" s="59">
        <v>1163976</v>
      </c>
      <c r="F33" s="88" t="s">
        <v>552</v>
      </c>
      <c r="G33" s="57">
        <v>2560</v>
      </c>
      <c r="H33" s="57">
        <f t="shared" si="0"/>
        <v>1408</v>
      </c>
      <c r="I33" s="66">
        <v>0.45</v>
      </c>
    </row>
    <row r="34" spans="2:9" x14ac:dyDescent="0.25">
      <c r="B34" s="55" t="s">
        <v>263</v>
      </c>
      <c r="C34" s="55" t="s">
        <v>264</v>
      </c>
      <c r="D34" s="74" t="s">
        <v>292</v>
      </c>
      <c r="E34" s="59">
        <v>1171174</v>
      </c>
      <c r="F34" s="88" t="s">
        <v>552</v>
      </c>
      <c r="G34" s="57">
        <v>2270</v>
      </c>
      <c r="H34" s="57">
        <f t="shared" si="0"/>
        <v>1248.5</v>
      </c>
      <c r="I34" s="66">
        <v>0.45</v>
      </c>
    </row>
    <row r="35" spans="2:9" x14ac:dyDescent="0.25">
      <c r="B35" s="55" t="s">
        <v>263</v>
      </c>
      <c r="C35" s="55" t="s">
        <v>264</v>
      </c>
      <c r="D35" s="74" t="s">
        <v>293</v>
      </c>
      <c r="E35" s="59">
        <v>1002700</v>
      </c>
      <c r="F35" s="88" t="s">
        <v>552</v>
      </c>
      <c r="G35" s="57">
        <v>2895</v>
      </c>
      <c r="H35" s="57">
        <f t="shared" si="0"/>
        <v>1592.2500000000002</v>
      </c>
      <c r="I35" s="66">
        <v>0.45</v>
      </c>
    </row>
    <row r="36" spans="2:9" x14ac:dyDescent="0.25">
      <c r="B36" s="55" t="s">
        <v>263</v>
      </c>
      <c r="C36" s="55" t="s">
        <v>264</v>
      </c>
      <c r="D36" s="74" t="s">
        <v>294</v>
      </c>
      <c r="E36" s="59">
        <v>1175465</v>
      </c>
      <c r="F36" s="88" t="s">
        <v>552</v>
      </c>
      <c r="G36" s="57">
        <v>2560</v>
      </c>
      <c r="H36" s="57">
        <f t="shared" si="0"/>
        <v>1408</v>
      </c>
      <c r="I36" s="66">
        <v>0.45</v>
      </c>
    </row>
    <row r="37" spans="2:9" x14ac:dyDescent="0.25">
      <c r="B37" s="55" t="s">
        <v>263</v>
      </c>
      <c r="C37" s="55" t="s">
        <v>264</v>
      </c>
      <c r="D37" s="74" t="s">
        <v>295</v>
      </c>
      <c r="E37" s="59">
        <v>1164024</v>
      </c>
      <c r="F37" s="88" t="s">
        <v>552</v>
      </c>
      <c r="G37" s="57">
        <v>2770</v>
      </c>
      <c r="H37" s="57">
        <f t="shared" si="0"/>
        <v>1523.5000000000002</v>
      </c>
      <c r="I37" s="66">
        <v>0.45</v>
      </c>
    </row>
    <row r="38" spans="2:9" x14ac:dyDescent="0.25">
      <c r="B38" s="55" t="s">
        <v>263</v>
      </c>
      <c r="C38" s="55" t="s">
        <v>264</v>
      </c>
      <c r="D38" s="74" t="s">
        <v>296</v>
      </c>
      <c r="E38" s="59">
        <v>1345164</v>
      </c>
      <c r="F38" s="88" t="s">
        <v>552</v>
      </c>
      <c r="G38" s="57">
        <v>2070</v>
      </c>
      <c r="H38" s="57">
        <f t="shared" si="0"/>
        <v>1138.5</v>
      </c>
      <c r="I38" s="66">
        <v>0.45</v>
      </c>
    </row>
    <row r="39" spans="2:9" x14ac:dyDescent="0.25">
      <c r="B39" s="55" t="s">
        <v>263</v>
      </c>
      <c r="C39" s="55" t="s">
        <v>264</v>
      </c>
      <c r="D39" s="74" t="s">
        <v>297</v>
      </c>
      <c r="E39" s="59">
        <v>1345165</v>
      </c>
      <c r="F39" s="88" t="s">
        <v>552</v>
      </c>
      <c r="G39" s="57">
        <v>2285</v>
      </c>
      <c r="H39" s="57">
        <f t="shared" ref="H39:H67" si="1">G39*0.55</f>
        <v>1256.75</v>
      </c>
      <c r="I39" s="66">
        <v>0.45</v>
      </c>
    </row>
    <row r="40" spans="2:9" s="106" customFormat="1" x14ac:dyDescent="0.25">
      <c r="B40" s="107" t="s">
        <v>263</v>
      </c>
      <c r="C40" s="107" t="s">
        <v>264</v>
      </c>
      <c r="D40" s="89" t="s">
        <v>298</v>
      </c>
      <c r="E40" s="103">
        <v>1360830</v>
      </c>
      <c r="F40" s="102" t="s">
        <v>552</v>
      </c>
      <c r="G40" s="104">
        <v>4870</v>
      </c>
      <c r="H40" s="104">
        <f t="shared" si="1"/>
        <v>2678.5</v>
      </c>
      <c r="I40" s="105">
        <v>0.45</v>
      </c>
    </row>
    <row r="41" spans="2:9" s="106" customFormat="1" x14ac:dyDescent="0.25">
      <c r="B41" s="107" t="s">
        <v>263</v>
      </c>
      <c r="C41" s="107" t="s">
        <v>264</v>
      </c>
      <c r="D41" s="89" t="s">
        <v>299</v>
      </c>
      <c r="E41" s="103">
        <v>1360831</v>
      </c>
      <c r="F41" s="102" t="s">
        <v>552</v>
      </c>
      <c r="G41" s="104">
        <v>4870</v>
      </c>
      <c r="H41" s="104">
        <f t="shared" si="1"/>
        <v>2678.5</v>
      </c>
      <c r="I41" s="105">
        <v>0.45</v>
      </c>
    </row>
    <row r="42" spans="2:9" s="106" customFormat="1" x14ac:dyDescent="0.25">
      <c r="B42" s="107" t="s">
        <v>263</v>
      </c>
      <c r="C42" s="107" t="s">
        <v>264</v>
      </c>
      <c r="D42" s="89" t="s">
        <v>300</v>
      </c>
      <c r="E42" s="103">
        <v>1360832</v>
      </c>
      <c r="F42" s="102" t="s">
        <v>552</v>
      </c>
      <c r="G42" s="104">
        <v>4870</v>
      </c>
      <c r="H42" s="104">
        <f t="shared" si="1"/>
        <v>2678.5</v>
      </c>
      <c r="I42" s="105">
        <v>0.45</v>
      </c>
    </row>
    <row r="43" spans="2:9" s="106" customFormat="1" x14ac:dyDescent="0.25">
      <c r="B43" s="107" t="s">
        <v>263</v>
      </c>
      <c r="C43" s="107" t="s">
        <v>264</v>
      </c>
      <c r="D43" s="89" t="s">
        <v>301</v>
      </c>
      <c r="E43" s="103">
        <v>1360833</v>
      </c>
      <c r="F43" s="102" t="s">
        <v>552</v>
      </c>
      <c r="G43" s="104">
        <v>4870</v>
      </c>
      <c r="H43" s="104">
        <f t="shared" si="1"/>
        <v>2678.5</v>
      </c>
      <c r="I43" s="105">
        <v>0.45</v>
      </c>
    </row>
    <row r="44" spans="2:9" s="106" customFormat="1" x14ac:dyDescent="0.25">
      <c r="B44" s="107" t="s">
        <v>263</v>
      </c>
      <c r="C44" s="107" t="s">
        <v>264</v>
      </c>
      <c r="D44" s="89" t="s">
        <v>302</v>
      </c>
      <c r="E44" s="103">
        <v>1360834</v>
      </c>
      <c r="F44" s="102" t="s">
        <v>552</v>
      </c>
      <c r="G44" s="104">
        <v>3730</v>
      </c>
      <c r="H44" s="104">
        <f t="shared" si="1"/>
        <v>2051.5</v>
      </c>
      <c r="I44" s="105">
        <v>0.45</v>
      </c>
    </row>
    <row r="45" spans="2:9" s="106" customFormat="1" x14ac:dyDescent="0.25">
      <c r="B45" s="107" t="s">
        <v>263</v>
      </c>
      <c r="C45" s="107" t="s">
        <v>264</v>
      </c>
      <c r="D45" s="89" t="s">
        <v>303</v>
      </c>
      <c r="E45" s="103">
        <v>1360835</v>
      </c>
      <c r="F45" s="102" t="s">
        <v>552</v>
      </c>
      <c r="G45" s="104">
        <v>3730</v>
      </c>
      <c r="H45" s="104">
        <f t="shared" si="1"/>
        <v>2051.5</v>
      </c>
      <c r="I45" s="105">
        <v>0.45</v>
      </c>
    </row>
    <row r="46" spans="2:9" s="106" customFormat="1" x14ac:dyDescent="0.25">
      <c r="B46" s="107" t="s">
        <v>263</v>
      </c>
      <c r="C46" s="107" t="s">
        <v>264</v>
      </c>
      <c r="D46" s="89" t="s">
        <v>304</v>
      </c>
      <c r="E46" s="103">
        <v>1360836</v>
      </c>
      <c r="F46" s="102" t="s">
        <v>552</v>
      </c>
      <c r="G46" s="104">
        <v>3730</v>
      </c>
      <c r="H46" s="104">
        <f t="shared" si="1"/>
        <v>2051.5</v>
      </c>
      <c r="I46" s="105">
        <v>0.45</v>
      </c>
    </row>
    <row r="47" spans="2:9" s="106" customFormat="1" x14ac:dyDescent="0.25">
      <c r="B47" s="107" t="s">
        <v>263</v>
      </c>
      <c r="C47" s="107" t="s">
        <v>264</v>
      </c>
      <c r="D47" s="89" t="s">
        <v>305</v>
      </c>
      <c r="E47" s="103">
        <v>1360837</v>
      </c>
      <c r="F47" s="102" t="s">
        <v>552</v>
      </c>
      <c r="G47" s="104">
        <v>3730</v>
      </c>
      <c r="H47" s="104">
        <f t="shared" si="1"/>
        <v>2051.5</v>
      </c>
      <c r="I47" s="105">
        <v>0.45</v>
      </c>
    </row>
    <row r="48" spans="2:9" s="106" customFormat="1" x14ac:dyDescent="0.25">
      <c r="B48" s="107" t="s">
        <v>263</v>
      </c>
      <c r="C48" s="107" t="s">
        <v>264</v>
      </c>
      <c r="D48" s="89" t="s">
        <v>306</v>
      </c>
      <c r="E48" s="103">
        <v>1360838</v>
      </c>
      <c r="F48" s="102" t="s">
        <v>552</v>
      </c>
      <c r="G48" s="104">
        <v>4870</v>
      </c>
      <c r="H48" s="104">
        <f t="shared" si="1"/>
        <v>2678.5</v>
      </c>
      <c r="I48" s="105">
        <v>0.45</v>
      </c>
    </row>
    <row r="49" spans="2:9" s="106" customFormat="1" x14ac:dyDescent="0.25">
      <c r="B49" s="107" t="s">
        <v>263</v>
      </c>
      <c r="C49" s="107" t="s">
        <v>264</v>
      </c>
      <c r="D49" s="89" t="s">
        <v>307</v>
      </c>
      <c r="E49" s="103">
        <v>1360839</v>
      </c>
      <c r="F49" s="102" t="s">
        <v>552</v>
      </c>
      <c r="G49" s="104">
        <v>4870</v>
      </c>
      <c r="H49" s="104">
        <f t="shared" si="1"/>
        <v>2678.5</v>
      </c>
      <c r="I49" s="105">
        <v>0.45</v>
      </c>
    </row>
    <row r="50" spans="2:9" s="106" customFormat="1" x14ac:dyDescent="0.25">
      <c r="B50" s="107" t="s">
        <v>263</v>
      </c>
      <c r="C50" s="107" t="s">
        <v>264</v>
      </c>
      <c r="D50" s="89" t="s">
        <v>308</v>
      </c>
      <c r="E50" s="103">
        <v>1360840</v>
      </c>
      <c r="F50" s="102" t="s">
        <v>552</v>
      </c>
      <c r="G50" s="104">
        <v>4870</v>
      </c>
      <c r="H50" s="104">
        <f t="shared" si="1"/>
        <v>2678.5</v>
      </c>
      <c r="I50" s="105">
        <v>0.45</v>
      </c>
    </row>
    <row r="51" spans="2:9" s="106" customFormat="1" x14ac:dyDescent="0.25">
      <c r="B51" s="107" t="s">
        <v>263</v>
      </c>
      <c r="C51" s="107" t="s">
        <v>264</v>
      </c>
      <c r="D51" s="89" t="s">
        <v>309</v>
      </c>
      <c r="E51" s="103">
        <v>1360841</v>
      </c>
      <c r="F51" s="102" t="s">
        <v>552</v>
      </c>
      <c r="G51" s="104">
        <v>4870</v>
      </c>
      <c r="H51" s="104">
        <f t="shared" si="1"/>
        <v>2678.5</v>
      </c>
      <c r="I51" s="105">
        <v>0.45</v>
      </c>
    </row>
    <row r="52" spans="2:9" s="106" customFormat="1" x14ac:dyDescent="0.25">
      <c r="B52" s="107" t="s">
        <v>263</v>
      </c>
      <c r="C52" s="107" t="s">
        <v>264</v>
      </c>
      <c r="D52" s="89" t="s">
        <v>310</v>
      </c>
      <c r="E52" s="103">
        <v>1360842</v>
      </c>
      <c r="F52" s="102" t="s">
        <v>552</v>
      </c>
      <c r="G52" s="104">
        <v>3730</v>
      </c>
      <c r="H52" s="104">
        <f t="shared" si="1"/>
        <v>2051.5</v>
      </c>
      <c r="I52" s="105">
        <v>0.45</v>
      </c>
    </row>
    <row r="53" spans="2:9" s="106" customFormat="1" x14ac:dyDescent="0.25">
      <c r="B53" s="107" t="s">
        <v>263</v>
      </c>
      <c r="C53" s="107" t="s">
        <v>264</v>
      </c>
      <c r="D53" s="89" t="s">
        <v>311</v>
      </c>
      <c r="E53" s="103">
        <v>1360843</v>
      </c>
      <c r="F53" s="102" t="s">
        <v>552</v>
      </c>
      <c r="G53" s="104">
        <v>3730</v>
      </c>
      <c r="H53" s="104">
        <f t="shared" si="1"/>
        <v>2051.5</v>
      </c>
      <c r="I53" s="105">
        <v>0.45</v>
      </c>
    </row>
    <row r="54" spans="2:9" s="106" customFormat="1" x14ac:dyDescent="0.25">
      <c r="B54" s="107" t="s">
        <v>263</v>
      </c>
      <c r="C54" s="107" t="s">
        <v>264</v>
      </c>
      <c r="D54" s="89" t="s">
        <v>312</v>
      </c>
      <c r="E54" s="103">
        <v>1360844</v>
      </c>
      <c r="F54" s="102" t="s">
        <v>552</v>
      </c>
      <c r="G54" s="104">
        <v>3730</v>
      </c>
      <c r="H54" s="104">
        <f t="shared" si="1"/>
        <v>2051.5</v>
      </c>
      <c r="I54" s="105">
        <v>0.45</v>
      </c>
    </row>
    <row r="55" spans="2:9" s="106" customFormat="1" x14ac:dyDescent="0.25">
      <c r="B55" s="107" t="s">
        <v>263</v>
      </c>
      <c r="C55" s="107" t="s">
        <v>264</v>
      </c>
      <c r="D55" s="89" t="s">
        <v>313</v>
      </c>
      <c r="E55" s="103">
        <v>1360845</v>
      </c>
      <c r="F55" s="102" t="s">
        <v>552</v>
      </c>
      <c r="G55" s="104">
        <v>3730</v>
      </c>
      <c r="H55" s="104">
        <f t="shared" si="1"/>
        <v>2051.5</v>
      </c>
      <c r="I55" s="105">
        <v>0.45</v>
      </c>
    </row>
    <row r="56" spans="2:9" s="106" customFormat="1" x14ac:dyDescent="0.25">
      <c r="B56" s="107" t="s">
        <v>263</v>
      </c>
      <c r="C56" s="107" t="s">
        <v>264</v>
      </c>
      <c r="D56" s="89" t="s">
        <v>314</v>
      </c>
      <c r="E56" s="103">
        <v>1360846</v>
      </c>
      <c r="F56" s="102" t="s">
        <v>552</v>
      </c>
      <c r="G56" s="104">
        <v>3730</v>
      </c>
      <c r="H56" s="104">
        <f t="shared" si="1"/>
        <v>2051.5</v>
      </c>
      <c r="I56" s="105">
        <v>0.45</v>
      </c>
    </row>
    <row r="57" spans="2:9" s="106" customFormat="1" x14ac:dyDescent="0.25">
      <c r="B57" s="107" t="s">
        <v>263</v>
      </c>
      <c r="C57" s="107" t="s">
        <v>264</v>
      </c>
      <c r="D57" s="89" t="s">
        <v>315</v>
      </c>
      <c r="E57" s="103">
        <v>1360847</v>
      </c>
      <c r="F57" s="102" t="s">
        <v>552</v>
      </c>
      <c r="G57" s="104">
        <v>3730</v>
      </c>
      <c r="H57" s="104">
        <f t="shared" si="1"/>
        <v>2051.5</v>
      </c>
      <c r="I57" s="105">
        <v>0.45</v>
      </c>
    </row>
    <row r="58" spans="2:9" s="106" customFormat="1" x14ac:dyDescent="0.25">
      <c r="B58" s="107" t="s">
        <v>263</v>
      </c>
      <c r="C58" s="107" t="s">
        <v>264</v>
      </c>
      <c r="D58" s="89" t="s">
        <v>316</v>
      </c>
      <c r="E58" s="103">
        <v>1360848</v>
      </c>
      <c r="F58" s="102" t="s">
        <v>552</v>
      </c>
      <c r="G58" s="104">
        <v>3730</v>
      </c>
      <c r="H58" s="104">
        <f t="shared" si="1"/>
        <v>2051.5</v>
      </c>
      <c r="I58" s="105">
        <v>0.45</v>
      </c>
    </row>
    <row r="59" spans="2:9" s="106" customFormat="1" x14ac:dyDescent="0.25">
      <c r="B59" s="107" t="s">
        <v>263</v>
      </c>
      <c r="C59" s="107" t="s">
        <v>264</v>
      </c>
      <c r="D59" s="89" t="s">
        <v>317</v>
      </c>
      <c r="E59" s="103">
        <v>1360849</v>
      </c>
      <c r="F59" s="102" t="s">
        <v>552</v>
      </c>
      <c r="G59" s="104">
        <v>3730</v>
      </c>
      <c r="H59" s="104">
        <f t="shared" si="1"/>
        <v>2051.5</v>
      </c>
      <c r="I59" s="105">
        <v>0.45</v>
      </c>
    </row>
    <row r="60" spans="2:9" s="106" customFormat="1" x14ac:dyDescent="0.25">
      <c r="B60" s="107" t="s">
        <v>318</v>
      </c>
      <c r="C60" s="107" t="s">
        <v>264</v>
      </c>
      <c r="D60" s="89" t="s">
        <v>319</v>
      </c>
      <c r="E60" s="103">
        <v>1362598</v>
      </c>
      <c r="F60" s="102" t="s">
        <v>552</v>
      </c>
      <c r="G60" s="104">
        <v>14700</v>
      </c>
      <c r="H60" s="104">
        <f t="shared" si="1"/>
        <v>8085.0000000000009</v>
      </c>
      <c r="I60" s="105">
        <v>0.45</v>
      </c>
    </row>
    <row r="61" spans="2:9" s="106" customFormat="1" x14ac:dyDescent="0.25">
      <c r="B61" s="107" t="s">
        <v>318</v>
      </c>
      <c r="C61" s="107" t="s">
        <v>264</v>
      </c>
      <c r="D61" s="89" t="s">
        <v>320</v>
      </c>
      <c r="E61" s="103">
        <v>1362597</v>
      </c>
      <c r="F61" s="102" t="s">
        <v>552</v>
      </c>
      <c r="G61" s="104">
        <v>12600</v>
      </c>
      <c r="H61" s="104">
        <f t="shared" si="1"/>
        <v>6930.0000000000009</v>
      </c>
      <c r="I61" s="105">
        <v>0.45</v>
      </c>
    </row>
    <row r="62" spans="2:9" s="106" customFormat="1" x14ac:dyDescent="0.25">
      <c r="B62" s="107" t="s">
        <v>318</v>
      </c>
      <c r="C62" s="107" t="s">
        <v>264</v>
      </c>
      <c r="D62" s="89" t="s">
        <v>321</v>
      </c>
      <c r="E62" s="103">
        <v>1362599</v>
      </c>
      <c r="F62" s="102" t="s">
        <v>552</v>
      </c>
      <c r="G62" s="104">
        <v>12600</v>
      </c>
      <c r="H62" s="104">
        <f t="shared" si="1"/>
        <v>6930.0000000000009</v>
      </c>
      <c r="I62" s="105">
        <v>0.45</v>
      </c>
    </row>
    <row r="63" spans="2:9" s="106" customFormat="1" x14ac:dyDescent="0.25">
      <c r="B63" s="107" t="s">
        <v>318</v>
      </c>
      <c r="C63" s="107" t="s">
        <v>264</v>
      </c>
      <c r="D63" s="89" t="s">
        <v>322</v>
      </c>
      <c r="E63" s="103">
        <v>1362602</v>
      </c>
      <c r="F63" s="102" t="s">
        <v>552</v>
      </c>
      <c r="G63" s="104">
        <v>17590</v>
      </c>
      <c r="H63" s="104">
        <f t="shared" si="1"/>
        <v>9674.5</v>
      </c>
      <c r="I63" s="105">
        <v>0.45</v>
      </c>
    </row>
    <row r="64" spans="2:9" s="106" customFormat="1" x14ac:dyDescent="0.25">
      <c r="B64" s="107" t="s">
        <v>318</v>
      </c>
      <c r="C64" s="107" t="s">
        <v>264</v>
      </c>
      <c r="D64" s="89" t="s">
        <v>323</v>
      </c>
      <c r="E64" s="103">
        <v>1362601</v>
      </c>
      <c r="F64" s="102" t="s">
        <v>552</v>
      </c>
      <c r="G64" s="104">
        <v>15490</v>
      </c>
      <c r="H64" s="104">
        <f t="shared" si="1"/>
        <v>8519.5</v>
      </c>
      <c r="I64" s="105">
        <v>0.45</v>
      </c>
    </row>
    <row r="65" spans="2:9" s="106" customFormat="1" x14ac:dyDescent="0.25">
      <c r="B65" s="107" t="s">
        <v>318</v>
      </c>
      <c r="C65" s="107" t="s">
        <v>264</v>
      </c>
      <c r="D65" s="89" t="s">
        <v>324</v>
      </c>
      <c r="E65" s="103">
        <v>1362603</v>
      </c>
      <c r="F65" s="102" t="s">
        <v>552</v>
      </c>
      <c r="G65" s="104">
        <v>15490</v>
      </c>
      <c r="H65" s="104">
        <f t="shared" si="1"/>
        <v>8519.5</v>
      </c>
      <c r="I65" s="105">
        <v>0.45</v>
      </c>
    </row>
    <row r="66" spans="2:9" s="106" customFormat="1" x14ac:dyDescent="0.25">
      <c r="B66" s="107" t="s">
        <v>318</v>
      </c>
      <c r="C66" s="107" t="s">
        <v>264</v>
      </c>
      <c r="D66" s="89" t="s">
        <v>325</v>
      </c>
      <c r="E66" s="103">
        <v>1354911</v>
      </c>
      <c r="F66" s="102" t="s">
        <v>552</v>
      </c>
      <c r="G66" s="104">
        <v>9975</v>
      </c>
      <c r="H66" s="104">
        <f t="shared" si="1"/>
        <v>5486.25</v>
      </c>
      <c r="I66" s="105">
        <v>0.45</v>
      </c>
    </row>
    <row r="67" spans="2:9" x14ac:dyDescent="0.25">
      <c r="B67" s="55" t="s">
        <v>318</v>
      </c>
      <c r="C67" s="55" t="s">
        <v>264</v>
      </c>
      <c r="D67" s="74" t="s">
        <v>326</v>
      </c>
      <c r="E67" s="59">
        <v>1347352</v>
      </c>
      <c r="F67" s="88" t="s">
        <v>552</v>
      </c>
      <c r="G67" s="57">
        <v>7875</v>
      </c>
      <c r="H67" s="57">
        <f t="shared" si="1"/>
        <v>4331.25</v>
      </c>
      <c r="I67" s="66">
        <v>0.45</v>
      </c>
    </row>
    <row r="68" spans="2:9" s="106" customFormat="1" x14ac:dyDescent="0.25">
      <c r="B68" s="107" t="s">
        <v>318</v>
      </c>
      <c r="C68" s="107" t="s">
        <v>264</v>
      </c>
      <c r="D68" s="89" t="s">
        <v>327</v>
      </c>
      <c r="E68" s="103">
        <v>1355727</v>
      </c>
      <c r="F68" s="102" t="s">
        <v>552</v>
      </c>
      <c r="G68" s="104">
        <v>7875</v>
      </c>
      <c r="H68" s="104">
        <f t="shared" ref="H68:H71" si="2">G68*0.55</f>
        <v>4331.25</v>
      </c>
      <c r="I68" s="105">
        <v>0.45</v>
      </c>
    </row>
    <row r="69" spans="2:9" s="106" customFormat="1" x14ac:dyDescent="0.25">
      <c r="B69" s="107" t="s">
        <v>318</v>
      </c>
      <c r="C69" s="107" t="s">
        <v>264</v>
      </c>
      <c r="D69" s="89" t="s">
        <v>328</v>
      </c>
      <c r="E69" s="103">
        <v>1354910</v>
      </c>
      <c r="F69" s="102" t="s">
        <v>552</v>
      </c>
      <c r="G69" s="104">
        <v>11025</v>
      </c>
      <c r="H69" s="104">
        <f t="shared" si="2"/>
        <v>6063.7500000000009</v>
      </c>
      <c r="I69" s="105">
        <v>0.45</v>
      </c>
    </row>
    <row r="70" spans="2:9" s="106" customFormat="1" x14ac:dyDescent="0.25">
      <c r="B70" s="107" t="s">
        <v>318</v>
      </c>
      <c r="C70" s="107" t="s">
        <v>264</v>
      </c>
      <c r="D70" s="89" t="s">
        <v>329</v>
      </c>
      <c r="E70" s="103">
        <v>1352071</v>
      </c>
      <c r="F70" s="102" t="s">
        <v>552</v>
      </c>
      <c r="G70" s="104">
        <v>8925</v>
      </c>
      <c r="H70" s="104">
        <f t="shared" si="2"/>
        <v>4908.75</v>
      </c>
      <c r="I70" s="105">
        <v>0.45</v>
      </c>
    </row>
    <row r="71" spans="2:9" s="106" customFormat="1" x14ac:dyDescent="0.25">
      <c r="B71" s="107" t="s">
        <v>318</v>
      </c>
      <c r="C71" s="107" t="s">
        <v>264</v>
      </c>
      <c r="D71" s="89" t="s">
        <v>330</v>
      </c>
      <c r="E71" s="103">
        <v>1355728</v>
      </c>
      <c r="F71" s="102" t="s">
        <v>552</v>
      </c>
      <c r="G71" s="104">
        <v>8925</v>
      </c>
      <c r="H71" s="104">
        <f t="shared" si="2"/>
        <v>4908.75</v>
      </c>
      <c r="I71" s="105">
        <v>0.45</v>
      </c>
    </row>
    <row r="72" spans="2:9" x14ac:dyDescent="0.25">
      <c r="B72" s="55" t="s">
        <v>318</v>
      </c>
      <c r="C72" s="55" t="s">
        <v>264</v>
      </c>
      <c r="D72" s="74" t="s">
        <v>331</v>
      </c>
      <c r="E72" s="59">
        <v>1150468</v>
      </c>
      <c r="F72" s="88" t="s">
        <v>552</v>
      </c>
      <c r="G72" s="57">
        <v>6985</v>
      </c>
      <c r="H72" s="57">
        <f t="shared" ref="H72:H77" si="3">G72*0.55</f>
        <v>3841.7500000000005</v>
      </c>
      <c r="I72" s="66">
        <v>0.45</v>
      </c>
    </row>
    <row r="73" spans="2:9" x14ac:dyDescent="0.25">
      <c r="B73" s="55" t="s">
        <v>318</v>
      </c>
      <c r="C73" s="55" t="s">
        <v>264</v>
      </c>
      <c r="D73" s="74" t="s">
        <v>332</v>
      </c>
      <c r="E73" s="59">
        <v>1150469</v>
      </c>
      <c r="F73" s="88" t="s">
        <v>552</v>
      </c>
      <c r="G73" s="57">
        <v>7555</v>
      </c>
      <c r="H73" s="57">
        <f t="shared" si="3"/>
        <v>4155.25</v>
      </c>
      <c r="I73" s="66">
        <v>0.45</v>
      </c>
    </row>
    <row r="74" spans="2:9" x14ac:dyDescent="0.25">
      <c r="B74" s="55" t="s">
        <v>318</v>
      </c>
      <c r="C74" s="55" t="s">
        <v>264</v>
      </c>
      <c r="D74" s="74" t="s">
        <v>333</v>
      </c>
      <c r="E74" s="59">
        <v>1150720</v>
      </c>
      <c r="F74" s="88" t="s">
        <v>552</v>
      </c>
      <c r="G74" s="57">
        <v>7555</v>
      </c>
      <c r="H74" s="57">
        <f t="shared" si="3"/>
        <v>4155.25</v>
      </c>
      <c r="I74" s="66">
        <v>0.45</v>
      </c>
    </row>
    <row r="75" spans="2:9" x14ac:dyDescent="0.25">
      <c r="B75" s="55" t="s">
        <v>318</v>
      </c>
      <c r="C75" s="55" t="s">
        <v>264</v>
      </c>
      <c r="D75" s="74" t="s">
        <v>334</v>
      </c>
      <c r="E75" s="59">
        <v>1150470</v>
      </c>
      <c r="F75" s="88" t="s">
        <v>552</v>
      </c>
      <c r="G75" s="57">
        <v>9155</v>
      </c>
      <c r="H75" s="57">
        <f t="shared" si="3"/>
        <v>5035.25</v>
      </c>
      <c r="I75" s="66">
        <v>0.45</v>
      </c>
    </row>
    <row r="76" spans="2:9" x14ac:dyDescent="0.25">
      <c r="B76" s="55" t="s">
        <v>318</v>
      </c>
      <c r="C76" s="55" t="s">
        <v>264</v>
      </c>
      <c r="D76" s="74" t="s">
        <v>335</v>
      </c>
      <c r="E76" s="59">
        <v>1170736</v>
      </c>
      <c r="F76" s="88" t="s">
        <v>552</v>
      </c>
      <c r="G76" s="57">
        <v>9155</v>
      </c>
      <c r="H76" s="57">
        <f t="shared" si="3"/>
        <v>5035.25</v>
      </c>
      <c r="I76" s="66">
        <v>0.45</v>
      </c>
    </row>
    <row r="77" spans="2:9" x14ac:dyDescent="0.25">
      <c r="B77" s="55" t="s">
        <v>318</v>
      </c>
      <c r="C77" s="55" t="s">
        <v>264</v>
      </c>
      <c r="D77" s="74" t="s">
        <v>336</v>
      </c>
      <c r="E77" s="59">
        <v>1150466</v>
      </c>
      <c r="F77" s="88" t="s">
        <v>552</v>
      </c>
      <c r="G77" s="57">
        <v>8215</v>
      </c>
      <c r="H77" s="57">
        <f t="shared" si="3"/>
        <v>4518.25</v>
      </c>
      <c r="I77" s="66">
        <v>0.45</v>
      </c>
    </row>
    <row r="78" spans="2:9" s="106" customFormat="1" x14ac:dyDescent="0.25">
      <c r="B78" s="107" t="s">
        <v>318</v>
      </c>
      <c r="C78" s="107" t="s">
        <v>264</v>
      </c>
      <c r="D78" s="89" t="s">
        <v>337</v>
      </c>
      <c r="E78" s="103">
        <v>1150465</v>
      </c>
      <c r="F78" s="102" t="s">
        <v>552</v>
      </c>
      <c r="G78" s="104">
        <v>9680</v>
      </c>
      <c r="H78" s="104">
        <f t="shared" ref="H78:H100" si="4">G78*0.55</f>
        <v>5324</v>
      </c>
      <c r="I78" s="105">
        <v>0.45</v>
      </c>
    </row>
    <row r="79" spans="2:9" s="106" customFormat="1" x14ac:dyDescent="0.25">
      <c r="B79" s="107" t="s">
        <v>318</v>
      </c>
      <c r="C79" s="107" t="s">
        <v>264</v>
      </c>
      <c r="D79" s="89" t="s">
        <v>338</v>
      </c>
      <c r="E79" s="103">
        <v>1150467</v>
      </c>
      <c r="F79" s="102" t="s">
        <v>552</v>
      </c>
      <c r="G79" s="104">
        <v>18375</v>
      </c>
      <c r="H79" s="104">
        <f t="shared" si="4"/>
        <v>10106.25</v>
      </c>
      <c r="I79" s="105">
        <v>0.45</v>
      </c>
    </row>
    <row r="80" spans="2:9" x14ac:dyDescent="0.25">
      <c r="B80" s="55" t="s">
        <v>318</v>
      </c>
      <c r="C80" s="55" t="s">
        <v>264</v>
      </c>
      <c r="D80" s="74" t="s">
        <v>339</v>
      </c>
      <c r="E80" s="59">
        <v>1189266</v>
      </c>
      <c r="F80" s="88" t="s">
        <v>552</v>
      </c>
      <c r="G80" s="57">
        <v>12075</v>
      </c>
      <c r="H80" s="57">
        <f>G80*0.55</f>
        <v>6641.2500000000009</v>
      </c>
      <c r="I80" s="66">
        <v>0.45</v>
      </c>
    </row>
    <row r="81" spans="2:9" s="106" customFormat="1" x14ac:dyDescent="0.25">
      <c r="B81" s="107" t="s">
        <v>318</v>
      </c>
      <c r="C81" s="107" t="s">
        <v>264</v>
      </c>
      <c r="D81" s="89" t="s">
        <v>340</v>
      </c>
      <c r="E81" s="103">
        <v>1360850</v>
      </c>
      <c r="F81" s="102" t="s">
        <v>552</v>
      </c>
      <c r="G81" s="104">
        <v>8620</v>
      </c>
      <c r="H81" s="104">
        <f t="shared" si="4"/>
        <v>4741</v>
      </c>
      <c r="I81" s="105">
        <v>0.45</v>
      </c>
    </row>
    <row r="82" spans="2:9" s="106" customFormat="1" x14ac:dyDescent="0.25">
      <c r="B82" s="107" t="s">
        <v>318</v>
      </c>
      <c r="C82" s="107" t="s">
        <v>264</v>
      </c>
      <c r="D82" s="89" t="s">
        <v>341</v>
      </c>
      <c r="E82" s="103">
        <v>1360851</v>
      </c>
      <c r="F82" s="102" t="s">
        <v>552</v>
      </c>
      <c r="G82" s="104">
        <v>8620</v>
      </c>
      <c r="H82" s="104">
        <f t="shared" si="4"/>
        <v>4741</v>
      </c>
      <c r="I82" s="105">
        <v>0.45</v>
      </c>
    </row>
    <row r="83" spans="2:9" s="106" customFormat="1" x14ac:dyDescent="0.25">
      <c r="B83" s="107" t="s">
        <v>318</v>
      </c>
      <c r="C83" s="107" t="s">
        <v>264</v>
      </c>
      <c r="D83" s="89" t="s">
        <v>342</v>
      </c>
      <c r="E83" s="103">
        <v>1360852</v>
      </c>
      <c r="F83" s="102" t="s">
        <v>552</v>
      </c>
      <c r="G83" s="104">
        <v>8620</v>
      </c>
      <c r="H83" s="104">
        <f t="shared" si="4"/>
        <v>4741</v>
      </c>
      <c r="I83" s="105">
        <v>0.45</v>
      </c>
    </row>
    <row r="84" spans="2:9" s="106" customFormat="1" x14ac:dyDescent="0.25">
      <c r="B84" s="107" t="s">
        <v>318</v>
      </c>
      <c r="C84" s="107" t="s">
        <v>264</v>
      </c>
      <c r="D84" s="89" t="s">
        <v>343</v>
      </c>
      <c r="E84" s="103">
        <v>1360853</v>
      </c>
      <c r="F84" s="102" t="s">
        <v>552</v>
      </c>
      <c r="G84" s="104">
        <v>8620</v>
      </c>
      <c r="H84" s="104">
        <f t="shared" si="4"/>
        <v>4741</v>
      </c>
      <c r="I84" s="105">
        <v>0.45</v>
      </c>
    </row>
    <row r="85" spans="2:9" s="106" customFormat="1" x14ac:dyDescent="0.25">
      <c r="B85" s="107" t="s">
        <v>318</v>
      </c>
      <c r="C85" s="107" t="s">
        <v>264</v>
      </c>
      <c r="D85" s="89" t="s">
        <v>344</v>
      </c>
      <c r="E85" s="103">
        <v>1360854</v>
      </c>
      <c r="F85" s="102" t="s">
        <v>552</v>
      </c>
      <c r="G85" s="104">
        <v>6710</v>
      </c>
      <c r="H85" s="104">
        <f t="shared" si="4"/>
        <v>3690.5000000000005</v>
      </c>
      <c r="I85" s="105">
        <v>0.45</v>
      </c>
    </row>
    <row r="86" spans="2:9" s="106" customFormat="1" x14ac:dyDescent="0.25">
      <c r="B86" s="107" t="s">
        <v>318</v>
      </c>
      <c r="C86" s="107" t="s">
        <v>264</v>
      </c>
      <c r="D86" s="89" t="s">
        <v>345</v>
      </c>
      <c r="E86" s="103">
        <v>1360855</v>
      </c>
      <c r="F86" s="102" t="s">
        <v>552</v>
      </c>
      <c r="G86" s="104">
        <v>6710</v>
      </c>
      <c r="H86" s="104">
        <f t="shared" si="4"/>
        <v>3690.5000000000005</v>
      </c>
      <c r="I86" s="105">
        <v>0.45</v>
      </c>
    </row>
    <row r="87" spans="2:9" s="106" customFormat="1" x14ac:dyDescent="0.25">
      <c r="B87" s="107" t="s">
        <v>318</v>
      </c>
      <c r="C87" s="107" t="s">
        <v>264</v>
      </c>
      <c r="D87" s="89" t="s">
        <v>346</v>
      </c>
      <c r="E87" s="103">
        <v>1360856</v>
      </c>
      <c r="F87" s="102" t="s">
        <v>552</v>
      </c>
      <c r="G87" s="104">
        <v>6710</v>
      </c>
      <c r="H87" s="104">
        <f t="shared" si="4"/>
        <v>3690.5000000000005</v>
      </c>
      <c r="I87" s="105">
        <v>0.45</v>
      </c>
    </row>
    <row r="88" spans="2:9" s="106" customFormat="1" x14ac:dyDescent="0.25">
      <c r="B88" s="107" t="s">
        <v>318</v>
      </c>
      <c r="C88" s="107" t="s">
        <v>264</v>
      </c>
      <c r="D88" s="89" t="s">
        <v>347</v>
      </c>
      <c r="E88" s="103">
        <v>1360857</v>
      </c>
      <c r="F88" s="102" t="s">
        <v>552</v>
      </c>
      <c r="G88" s="104">
        <v>6710</v>
      </c>
      <c r="H88" s="104">
        <f t="shared" si="4"/>
        <v>3690.5000000000005</v>
      </c>
      <c r="I88" s="105">
        <v>0.45</v>
      </c>
    </row>
    <row r="89" spans="2:9" s="106" customFormat="1" x14ac:dyDescent="0.25">
      <c r="B89" s="107" t="s">
        <v>318</v>
      </c>
      <c r="C89" s="107" t="s">
        <v>264</v>
      </c>
      <c r="D89" s="89" t="s">
        <v>348</v>
      </c>
      <c r="E89" s="103">
        <v>1360858</v>
      </c>
      <c r="F89" s="102" t="s">
        <v>552</v>
      </c>
      <c r="G89" s="104">
        <v>8620</v>
      </c>
      <c r="H89" s="104">
        <f t="shared" si="4"/>
        <v>4741</v>
      </c>
      <c r="I89" s="105">
        <v>0.45</v>
      </c>
    </row>
    <row r="90" spans="2:9" s="106" customFormat="1" x14ac:dyDescent="0.25">
      <c r="B90" s="107" t="s">
        <v>318</v>
      </c>
      <c r="C90" s="107" t="s">
        <v>264</v>
      </c>
      <c r="D90" s="89" t="s">
        <v>349</v>
      </c>
      <c r="E90" s="103">
        <v>1360859</v>
      </c>
      <c r="F90" s="102" t="s">
        <v>552</v>
      </c>
      <c r="G90" s="104">
        <v>8620</v>
      </c>
      <c r="H90" s="104">
        <f t="shared" si="4"/>
        <v>4741</v>
      </c>
      <c r="I90" s="105">
        <v>0.45</v>
      </c>
    </row>
    <row r="91" spans="2:9" s="106" customFormat="1" x14ac:dyDescent="0.25">
      <c r="B91" s="107" t="s">
        <v>318</v>
      </c>
      <c r="C91" s="107" t="s">
        <v>264</v>
      </c>
      <c r="D91" s="89" t="s">
        <v>350</v>
      </c>
      <c r="E91" s="103">
        <v>1360860</v>
      </c>
      <c r="F91" s="102" t="s">
        <v>552</v>
      </c>
      <c r="G91" s="104">
        <v>8620</v>
      </c>
      <c r="H91" s="104">
        <f t="shared" si="4"/>
        <v>4741</v>
      </c>
      <c r="I91" s="105">
        <v>0.45</v>
      </c>
    </row>
    <row r="92" spans="2:9" s="106" customFormat="1" x14ac:dyDescent="0.25">
      <c r="B92" s="107" t="s">
        <v>318</v>
      </c>
      <c r="C92" s="107" t="s">
        <v>264</v>
      </c>
      <c r="D92" s="89" t="s">
        <v>351</v>
      </c>
      <c r="E92" s="103">
        <v>1360861</v>
      </c>
      <c r="F92" s="102" t="s">
        <v>552</v>
      </c>
      <c r="G92" s="104">
        <v>8620</v>
      </c>
      <c r="H92" s="104">
        <f t="shared" si="4"/>
        <v>4741</v>
      </c>
      <c r="I92" s="105">
        <v>0.45</v>
      </c>
    </row>
    <row r="93" spans="2:9" s="106" customFormat="1" x14ac:dyDescent="0.25">
      <c r="B93" s="107" t="s">
        <v>318</v>
      </c>
      <c r="C93" s="107" t="s">
        <v>264</v>
      </c>
      <c r="D93" s="89" t="s">
        <v>352</v>
      </c>
      <c r="E93" s="103">
        <v>1360862</v>
      </c>
      <c r="F93" s="102" t="s">
        <v>552</v>
      </c>
      <c r="G93" s="104">
        <v>6710</v>
      </c>
      <c r="H93" s="104">
        <f t="shared" si="4"/>
        <v>3690.5000000000005</v>
      </c>
      <c r="I93" s="105">
        <v>0.45</v>
      </c>
    </row>
    <row r="94" spans="2:9" s="106" customFormat="1" x14ac:dyDescent="0.25">
      <c r="B94" s="107" t="s">
        <v>318</v>
      </c>
      <c r="C94" s="107" t="s">
        <v>264</v>
      </c>
      <c r="D94" s="89" t="s">
        <v>353</v>
      </c>
      <c r="E94" s="103">
        <v>1360863</v>
      </c>
      <c r="F94" s="102" t="s">
        <v>552</v>
      </c>
      <c r="G94" s="104">
        <v>6710</v>
      </c>
      <c r="H94" s="104">
        <f t="shared" si="4"/>
        <v>3690.5000000000005</v>
      </c>
      <c r="I94" s="105">
        <v>0.45</v>
      </c>
    </row>
    <row r="95" spans="2:9" s="106" customFormat="1" x14ac:dyDescent="0.25">
      <c r="B95" s="107" t="s">
        <v>318</v>
      </c>
      <c r="C95" s="107" t="s">
        <v>264</v>
      </c>
      <c r="D95" s="89" t="s">
        <v>354</v>
      </c>
      <c r="E95" s="103">
        <v>1360864</v>
      </c>
      <c r="F95" s="102" t="s">
        <v>552</v>
      </c>
      <c r="G95" s="104">
        <v>6710</v>
      </c>
      <c r="H95" s="104">
        <f t="shared" si="4"/>
        <v>3690.5000000000005</v>
      </c>
      <c r="I95" s="105">
        <v>0.45</v>
      </c>
    </row>
    <row r="96" spans="2:9" s="106" customFormat="1" x14ac:dyDescent="0.25">
      <c r="B96" s="107" t="s">
        <v>318</v>
      </c>
      <c r="C96" s="107" t="s">
        <v>264</v>
      </c>
      <c r="D96" s="89" t="s">
        <v>355</v>
      </c>
      <c r="E96" s="103">
        <v>1360865</v>
      </c>
      <c r="F96" s="102" t="s">
        <v>552</v>
      </c>
      <c r="G96" s="104">
        <v>6710</v>
      </c>
      <c r="H96" s="104">
        <f t="shared" si="4"/>
        <v>3690.5000000000005</v>
      </c>
      <c r="I96" s="105">
        <v>0.45</v>
      </c>
    </row>
    <row r="97" spans="2:9" s="106" customFormat="1" x14ac:dyDescent="0.25">
      <c r="B97" s="107" t="s">
        <v>318</v>
      </c>
      <c r="C97" s="107" t="s">
        <v>264</v>
      </c>
      <c r="D97" s="89" t="s">
        <v>356</v>
      </c>
      <c r="E97" s="103">
        <v>1360866</v>
      </c>
      <c r="F97" s="102" t="s">
        <v>552</v>
      </c>
      <c r="G97" s="104">
        <v>6710</v>
      </c>
      <c r="H97" s="104">
        <f t="shared" si="4"/>
        <v>3690.5000000000005</v>
      </c>
      <c r="I97" s="105">
        <v>0.45</v>
      </c>
    </row>
    <row r="98" spans="2:9" s="106" customFormat="1" x14ac:dyDescent="0.25">
      <c r="B98" s="107" t="s">
        <v>318</v>
      </c>
      <c r="C98" s="107" t="s">
        <v>264</v>
      </c>
      <c r="D98" s="89" t="s">
        <v>357</v>
      </c>
      <c r="E98" s="103">
        <v>1360867</v>
      </c>
      <c r="F98" s="102" t="s">
        <v>552</v>
      </c>
      <c r="G98" s="104">
        <v>6710</v>
      </c>
      <c r="H98" s="104">
        <f t="shared" si="4"/>
        <v>3690.5000000000005</v>
      </c>
      <c r="I98" s="105">
        <v>0.45</v>
      </c>
    </row>
    <row r="99" spans="2:9" s="106" customFormat="1" x14ac:dyDescent="0.25">
      <c r="B99" s="107" t="s">
        <v>318</v>
      </c>
      <c r="C99" s="107" t="s">
        <v>264</v>
      </c>
      <c r="D99" s="89" t="s">
        <v>358</v>
      </c>
      <c r="E99" s="103">
        <v>1360868</v>
      </c>
      <c r="F99" s="102" t="s">
        <v>552</v>
      </c>
      <c r="G99" s="104">
        <v>6710</v>
      </c>
      <c r="H99" s="104">
        <f t="shared" si="4"/>
        <v>3690.5000000000005</v>
      </c>
      <c r="I99" s="105">
        <v>0.45</v>
      </c>
    </row>
    <row r="100" spans="2:9" s="106" customFormat="1" x14ac:dyDescent="0.25">
      <c r="B100" s="107" t="s">
        <v>318</v>
      </c>
      <c r="C100" s="107" t="s">
        <v>264</v>
      </c>
      <c r="D100" s="89" t="s">
        <v>359</v>
      </c>
      <c r="E100" s="103">
        <v>1360869</v>
      </c>
      <c r="F100" s="102" t="s">
        <v>552</v>
      </c>
      <c r="G100" s="104">
        <v>6710</v>
      </c>
      <c r="H100" s="104">
        <f t="shared" si="4"/>
        <v>3690.5000000000005</v>
      </c>
      <c r="I100" s="105">
        <v>0.45</v>
      </c>
    </row>
    <row r="101" spans="2:9" x14ac:dyDescent="0.25">
      <c r="B101" s="55" t="s">
        <v>360</v>
      </c>
      <c r="C101" s="55" t="s">
        <v>264</v>
      </c>
      <c r="D101" s="74" t="s">
        <v>361</v>
      </c>
      <c r="E101" s="59">
        <v>1002711</v>
      </c>
      <c r="F101" s="88" t="s">
        <v>552</v>
      </c>
      <c r="G101" s="57">
        <v>28245</v>
      </c>
      <c r="H101" s="57">
        <f>G101*0.55</f>
        <v>15534.750000000002</v>
      </c>
      <c r="I101" s="66">
        <v>0.45</v>
      </c>
    </row>
    <row r="102" spans="2:9" x14ac:dyDescent="0.25">
      <c r="B102" s="55" t="s">
        <v>360</v>
      </c>
      <c r="C102" s="55" t="s">
        <v>264</v>
      </c>
      <c r="D102" s="74" t="s">
        <v>362</v>
      </c>
      <c r="E102" s="59">
        <v>1002630</v>
      </c>
      <c r="F102" s="88" t="s">
        <v>552</v>
      </c>
      <c r="G102" s="57">
        <v>6825</v>
      </c>
      <c r="H102" s="57">
        <f>G102*0.55</f>
        <v>3753.7500000000005</v>
      </c>
      <c r="I102" s="66">
        <v>0.45</v>
      </c>
    </row>
    <row r="103" spans="2:9" x14ac:dyDescent="0.25">
      <c r="B103" s="55" t="s">
        <v>360</v>
      </c>
      <c r="C103" s="55" t="s">
        <v>264</v>
      </c>
      <c r="D103" s="74" t="s">
        <v>363</v>
      </c>
      <c r="E103" s="59">
        <v>1002564</v>
      </c>
      <c r="F103" s="88" t="s">
        <v>552</v>
      </c>
      <c r="G103" s="57">
        <v>8140</v>
      </c>
      <c r="H103" s="57">
        <f>G103*0.55</f>
        <v>4477</v>
      </c>
      <c r="I103" s="66">
        <v>0.45</v>
      </c>
    </row>
    <row r="104" spans="2:9" x14ac:dyDescent="0.25">
      <c r="B104" s="55"/>
      <c r="C104" s="55"/>
      <c r="D104" s="55"/>
      <c r="E104" s="55"/>
      <c r="F104" s="55"/>
      <c r="G104" s="57"/>
      <c r="H104" s="57"/>
      <c r="I104" s="66"/>
    </row>
    <row r="105" spans="2:9" x14ac:dyDescent="0.25">
      <c r="B105" s="11"/>
      <c r="C105" s="11"/>
      <c r="D105" s="11"/>
      <c r="E105" s="11"/>
      <c r="F105" s="11"/>
      <c r="G105" s="12"/>
      <c r="H105" s="12"/>
      <c r="I105" s="35"/>
    </row>
    <row r="106" spans="2:9" x14ac:dyDescent="0.25">
      <c r="B106" s="122" t="s">
        <v>95</v>
      </c>
      <c r="C106" s="123"/>
      <c r="D106" s="123"/>
      <c r="E106" s="123"/>
      <c r="F106" s="123"/>
      <c r="G106" s="124"/>
      <c r="H106" s="124"/>
      <c r="I106" s="125"/>
    </row>
    <row r="107" spans="2:9" s="106" customFormat="1" x14ac:dyDescent="0.25">
      <c r="B107" s="107" t="s">
        <v>100</v>
      </c>
      <c r="C107" s="107" t="s">
        <v>9</v>
      </c>
      <c r="D107" s="107" t="s">
        <v>1290</v>
      </c>
      <c r="E107" s="107" t="s">
        <v>1291</v>
      </c>
      <c r="F107" s="103" t="s">
        <v>552</v>
      </c>
      <c r="G107" s="104">
        <v>2785</v>
      </c>
      <c r="H107" s="104">
        <f t="shared" ref="H107:H118" si="5">G107*0.6</f>
        <v>1671</v>
      </c>
      <c r="I107" s="105">
        <f>(G107-H107)/G107*100%</f>
        <v>0.4</v>
      </c>
    </row>
    <row r="108" spans="2:9" s="106" customFormat="1" x14ac:dyDescent="0.25">
      <c r="B108" s="107" t="s">
        <v>100</v>
      </c>
      <c r="C108" s="107" t="s">
        <v>9</v>
      </c>
      <c r="D108" s="107" t="s">
        <v>1292</v>
      </c>
      <c r="E108" s="107" t="s">
        <v>1293</v>
      </c>
      <c r="F108" s="103" t="s">
        <v>552</v>
      </c>
      <c r="G108" s="104">
        <v>2785</v>
      </c>
      <c r="H108" s="104">
        <f t="shared" si="5"/>
        <v>1671</v>
      </c>
      <c r="I108" s="105">
        <f>(G108-H108)/G108*100%</f>
        <v>0.4</v>
      </c>
    </row>
    <row r="109" spans="2:9" s="106" customFormat="1" x14ac:dyDescent="0.25">
      <c r="B109" s="107" t="s">
        <v>100</v>
      </c>
      <c r="C109" s="107" t="s">
        <v>9</v>
      </c>
      <c r="D109" s="107" t="s">
        <v>1294</v>
      </c>
      <c r="E109" s="107" t="s">
        <v>1295</v>
      </c>
      <c r="F109" s="103" t="s">
        <v>552</v>
      </c>
      <c r="G109" s="104">
        <v>2785</v>
      </c>
      <c r="H109" s="104">
        <f t="shared" si="5"/>
        <v>1671</v>
      </c>
      <c r="I109" s="105">
        <f>(G109-H109)/G109*100%</f>
        <v>0.4</v>
      </c>
    </row>
    <row r="110" spans="2:9" ht="30" x14ac:dyDescent="0.25">
      <c r="B110" s="55" t="s">
        <v>100</v>
      </c>
      <c r="C110" s="55" t="s">
        <v>9</v>
      </c>
      <c r="D110" s="74" t="s">
        <v>409</v>
      </c>
      <c r="E110" s="78" t="s">
        <v>410</v>
      </c>
      <c r="F110" s="59" t="s">
        <v>552</v>
      </c>
      <c r="G110" s="57">
        <v>1975</v>
      </c>
      <c r="H110" s="57">
        <f t="shared" si="5"/>
        <v>1185</v>
      </c>
      <c r="I110" s="66">
        <v>0.4</v>
      </c>
    </row>
    <row r="111" spans="2:9" ht="30" x14ac:dyDescent="0.25">
      <c r="B111" s="55" t="s">
        <v>100</v>
      </c>
      <c r="C111" s="55" t="s">
        <v>9</v>
      </c>
      <c r="D111" s="74" t="s">
        <v>411</v>
      </c>
      <c r="E111" s="78" t="s">
        <v>412</v>
      </c>
      <c r="F111" s="59" t="s">
        <v>552</v>
      </c>
      <c r="G111" s="57">
        <v>1975</v>
      </c>
      <c r="H111" s="57">
        <f t="shared" si="5"/>
        <v>1185</v>
      </c>
      <c r="I111" s="66">
        <v>0.4</v>
      </c>
    </row>
    <row r="112" spans="2:9" ht="30" x14ac:dyDescent="0.25">
      <c r="B112" s="55" t="s">
        <v>100</v>
      </c>
      <c r="C112" s="55" t="s">
        <v>9</v>
      </c>
      <c r="D112" s="74" t="s">
        <v>413</v>
      </c>
      <c r="E112" s="78" t="s">
        <v>414</v>
      </c>
      <c r="F112" s="59" t="s">
        <v>552</v>
      </c>
      <c r="G112" s="57">
        <v>1975</v>
      </c>
      <c r="H112" s="57">
        <f t="shared" si="5"/>
        <v>1185</v>
      </c>
      <c r="I112" s="66">
        <v>0.4</v>
      </c>
    </row>
    <row r="113" spans="2:9" ht="30" x14ac:dyDescent="0.25">
      <c r="B113" s="55" t="s">
        <v>100</v>
      </c>
      <c r="C113" s="55" t="s">
        <v>9</v>
      </c>
      <c r="D113" s="74" t="s">
        <v>415</v>
      </c>
      <c r="E113" s="78" t="s">
        <v>416</v>
      </c>
      <c r="F113" s="59" t="s">
        <v>552</v>
      </c>
      <c r="G113" s="57">
        <v>1055</v>
      </c>
      <c r="H113" s="57">
        <f t="shared" si="5"/>
        <v>633</v>
      </c>
      <c r="I113" s="66">
        <v>0.4</v>
      </c>
    </row>
    <row r="114" spans="2:9" ht="30" x14ac:dyDescent="0.25">
      <c r="B114" s="55" t="s">
        <v>100</v>
      </c>
      <c r="C114" s="55" t="s">
        <v>9</v>
      </c>
      <c r="D114" s="74" t="s">
        <v>417</v>
      </c>
      <c r="E114" s="78" t="s">
        <v>418</v>
      </c>
      <c r="F114" s="59" t="s">
        <v>552</v>
      </c>
      <c r="G114" s="57">
        <v>1055</v>
      </c>
      <c r="H114" s="57">
        <f t="shared" si="5"/>
        <v>633</v>
      </c>
      <c r="I114" s="66">
        <v>0.4</v>
      </c>
    </row>
    <row r="115" spans="2:9" ht="30" x14ac:dyDescent="0.25">
      <c r="B115" s="55" t="s">
        <v>100</v>
      </c>
      <c r="C115" s="55" t="s">
        <v>9</v>
      </c>
      <c r="D115" s="74" t="s">
        <v>419</v>
      </c>
      <c r="E115" s="78" t="s">
        <v>420</v>
      </c>
      <c r="F115" s="59" t="s">
        <v>552</v>
      </c>
      <c r="G115" s="57">
        <v>1055</v>
      </c>
      <c r="H115" s="57">
        <f t="shared" si="5"/>
        <v>633</v>
      </c>
      <c r="I115" s="66">
        <v>0.4</v>
      </c>
    </row>
    <row r="116" spans="2:9" ht="30" x14ac:dyDescent="0.25">
      <c r="B116" s="107" t="s">
        <v>100</v>
      </c>
      <c r="C116" s="107" t="s">
        <v>9</v>
      </c>
      <c r="D116" s="89" t="s">
        <v>1300</v>
      </c>
      <c r="E116" s="145" t="s">
        <v>1301</v>
      </c>
      <c r="F116" s="103" t="s">
        <v>552</v>
      </c>
      <c r="G116" s="104">
        <v>1940</v>
      </c>
      <c r="H116" s="104">
        <f t="shared" si="5"/>
        <v>1164</v>
      </c>
      <c r="I116" s="105">
        <v>0.4</v>
      </c>
    </row>
    <row r="117" spans="2:9" ht="30" x14ac:dyDescent="0.25">
      <c r="B117" s="107" t="s">
        <v>100</v>
      </c>
      <c r="C117" s="107" t="s">
        <v>9</v>
      </c>
      <c r="D117" s="89" t="s">
        <v>1302</v>
      </c>
      <c r="E117" s="145" t="s">
        <v>1303</v>
      </c>
      <c r="F117" s="103" t="s">
        <v>552</v>
      </c>
      <c r="G117" s="104">
        <v>1940</v>
      </c>
      <c r="H117" s="104">
        <f t="shared" si="5"/>
        <v>1164</v>
      </c>
      <c r="I117" s="105">
        <v>0.4</v>
      </c>
    </row>
    <row r="118" spans="2:9" ht="30" x14ac:dyDescent="0.25">
      <c r="B118" s="107" t="s">
        <v>100</v>
      </c>
      <c r="C118" s="107" t="s">
        <v>9</v>
      </c>
      <c r="D118" s="89" t="s">
        <v>1304</v>
      </c>
      <c r="E118" s="145" t="s">
        <v>1305</v>
      </c>
      <c r="F118" s="103" t="s">
        <v>552</v>
      </c>
      <c r="G118" s="104">
        <v>1940</v>
      </c>
      <c r="H118" s="104">
        <f t="shared" si="5"/>
        <v>1164</v>
      </c>
      <c r="I118" s="105">
        <v>0.4</v>
      </c>
    </row>
    <row r="119" spans="2:9" s="106" customFormat="1" ht="15" customHeight="1" x14ac:dyDescent="0.25">
      <c r="B119" s="107" t="s">
        <v>100</v>
      </c>
      <c r="C119" s="107" t="s">
        <v>9</v>
      </c>
      <c r="D119" s="89" t="s">
        <v>961</v>
      </c>
      <c r="E119" s="145">
        <v>1365934</v>
      </c>
      <c r="F119" s="103" t="s">
        <v>552</v>
      </c>
      <c r="G119" s="104">
        <v>3030</v>
      </c>
      <c r="H119" s="104">
        <f>G119*0.6</f>
        <v>1818</v>
      </c>
      <c r="I119" s="105">
        <v>0.4</v>
      </c>
    </row>
    <row r="120" spans="2:9" s="106" customFormat="1" ht="15" customHeight="1" x14ac:dyDescent="0.25">
      <c r="B120" s="107" t="s">
        <v>100</v>
      </c>
      <c r="C120" s="107" t="s">
        <v>9</v>
      </c>
      <c r="D120" s="89" t="s">
        <v>962</v>
      </c>
      <c r="E120" s="145">
        <v>1365935</v>
      </c>
      <c r="F120" s="103" t="s">
        <v>552</v>
      </c>
      <c r="G120" s="104">
        <v>3030</v>
      </c>
      <c r="H120" s="104">
        <f>G120*0.6</f>
        <v>1818</v>
      </c>
      <c r="I120" s="105">
        <v>0.4</v>
      </c>
    </row>
    <row r="121" spans="2:9" s="106" customFormat="1" ht="15" customHeight="1" x14ac:dyDescent="0.25">
      <c r="B121" s="107" t="s">
        <v>100</v>
      </c>
      <c r="C121" s="107" t="s">
        <v>9</v>
      </c>
      <c r="D121" s="89" t="s">
        <v>963</v>
      </c>
      <c r="E121" s="145">
        <v>1365936</v>
      </c>
      <c r="F121" s="103" t="s">
        <v>552</v>
      </c>
      <c r="G121" s="104">
        <v>3030</v>
      </c>
      <c r="H121" s="104">
        <f>G121*0.6</f>
        <v>1818</v>
      </c>
      <c r="I121" s="105">
        <v>0.4</v>
      </c>
    </row>
    <row r="122" spans="2:9" s="106" customFormat="1" ht="15" customHeight="1" x14ac:dyDescent="0.25">
      <c r="B122" s="107" t="s">
        <v>100</v>
      </c>
      <c r="C122" s="107" t="s">
        <v>9</v>
      </c>
      <c r="D122" s="89" t="s">
        <v>964</v>
      </c>
      <c r="E122" s="145">
        <v>1365937</v>
      </c>
      <c r="F122" s="103" t="s">
        <v>552</v>
      </c>
      <c r="G122" s="104">
        <v>3030</v>
      </c>
      <c r="H122" s="104">
        <f>G122*0.6</f>
        <v>1818</v>
      </c>
      <c r="I122" s="105">
        <v>0.4</v>
      </c>
    </row>
    <row r="123" spans="2:9" s="106" customFormat="1" ht="15" customHeight="1" x14ac:dyDescent="0.25">
      <c r="B123" s="107" t="s">
        <v>100</v>
      </c>
      <c r="C123" s="107" t="s">
        <v>9</v>
      </c>
      <c r="D123" s="89" t="s">
        <v>965</v>
      </c>
      <c r="E123" s="145">
        <v>1365938</v>
      </c>
      <c r="F123" s="103" t="s">
        <v>552</v>
      </c>
      <c r="G123" s="104">
        <v>3030</v>
      </c>
      <c r="H123" s="104">
        <f>G123*0.6</f>
        <v>1818</v>
      </c>
      <c r="I123" s="105">
        <v>0.4</v>
      </c>
    </row>
    <row r="124" spans="2:9" s="106" customFormat="1" ht="15" customHeight="1" x14ac:dyDescent="0.25">
      <c r="B124" s="107" t="s">
        <v>100</v>
      </c>
      <c r="C124" s="107" t="s">
        <v>9</v>
      </c>
      <c r="D124" s="89" t="s">
        <v>966</v>
      </c>
      <c r="E124" s="145">
        <v>1365939</v>
      </c>
      <c r="F124" s="103" t="s">
        <v>552</v>
      </c>
      <c r="G124" s="104">
        <v>3030</v>
      </c>
      <c r="H124" s="104">
        <f>G124*0.6</f>
        <v>1818</v>
      </c>
      <c r="I124" s="105">
        <v>0.4</v>
      </c>
    </row>
    <row r="125" spans="2:9" s="106" customFormat="1" ht="30" x14ac:dyDescent="0.25">
      <c r="B125" s="107" t="s">
        <v>100</v>
      </c>
      <c r="C125" s="107" t="s">
        <v>9</v>
      </c>
      <c r="D125" s="89" t="s">
        <v>967</v>
      </c>
      <c r="E125" s="145" t="s">
        <v>1306</v>
      </c>
      <c r="F125" s="103" t="s">
        <v>552</v>
      </c>
      <c r="G125" s="104">
        <v>3030</v>
      </c>
      <c r="H125" s="104">
        <f>G125*0.6</f>
        <v>1818</v>
      </c>
      <c r="I125" s="105">
        <v>0.4</v>
      </c>
    </row>
    <row r="126" spans="2:9" s="106" customFormat="1" ht="30" x14ac:dyDescent="0.25">
      <c r="B126" s="107" t="s">
        <v>100</v>
      </c>
      <c r="C126" s="107" t="s">
        <v>9</v>
      </c>
      <c r="D126" s="89" t="s">
        <v>968</v>
      </c>
      <c r="E126" s="145" t="s">
        <v>1307</v>
      </c>
      <c r="F126" s="103" t="s">
        <v>552</v>
      </c>
      <c r="G126" s="104">
        <v>3030</v>
      </c>
      <c r="H126" s="104">
        <f>G126*0.6</f>
        <v>1818</v>
      </c>
      <c r="I126" s="105">
        <v>0.4</v>
      </c>
    </row>
    <row r="127" spans="2:9" s="106" customFormat="1" ht="30" x14ac:dyDescent="0.25">
      <c r="B127" s="107" t="s">
        <v>100</v>
      </c>
      <c r="C127" s="107" t="s">
        <v>9</v>
      </c>
      <c r="D127" s="89" t="s">
        <v>969</v>
      </c>
      <c r="E127" s="145" t="s">
        <v>1308</v>
      </c>
      <c r="F127" s="103" t="s">
        <v>552</v>
      </c>
      <c r="G127" s="104">
        <v>3030</v>
      </c>
      <c r="H127" s="104">
        <f>G127*0.6</f>
        <v>1818</v>
      </c>
      <c r="I127" s="105">
        <v>0.4</v>
      </c>
    </row>
    <row r="128" spans="2:9" s="106" customFormat="1" ht="30" x14ac:dyDescent="0.25">
      <c r="B128" s="107" t="s">
        <v>100</v>
      </c>
      <c r="C128" s="107" t="s">
        <v>9</v>
      </c>
      <c r="D128" s="89" t="s">
        <v>970</v>
      </c>
      <c r="E128" s="145" t="s">
        <v>1309</v>
      </c>
      <c r="F128" s="103" t="s">
        <v>552</v>
      </c>
      <c r="G128" s="104">
        <v>3030</v>
      </c>
      <c r="H128" s="104">
        <f>G128*0.6</f>
        <v>1818</v>
      </c>
      <c r="I128" s="105">
        <v>0.4</v>
      </c>
    </row>
    <row r="129" spans="2:9" s="106" customFormat="1" ht="30" x14ac:dyDescent="0.25">
      <c r="B129" s="107" t="s">
        <v>100</v>
      </c>
      <c r="C129" s="107" t="s">
        <v>9</v>
      </c>
      <c r="D129" s="89" t="s">
        <v>971</v>
      </c>
      <c r="E129" s="145" t="s">
        <v>1310</v>
      </c>
      <c r="F129" s="103" t="s">
        <v>552</v>
      </c>
      <c r="G129" s="104">
        <v>3030</v>
      </c>
      <c r="H129" s="104">
        <f>G129*0.6</f>
        <v>1818</v>
      </c>
      <c r="I129" s="105">
        <v>0.4</v>
      </c>
    </row>
    <row r="130" spans="2:9" s="106" customFormat="1" ht="30" x14ac:dyDescent="0.25">
      <c r="B130" s="107" t="s">
        <v>100</v>
      </c>
      <c r="C130" s="107" t="s">
        <v>9</v>
      </c>
      <c r="D130" s="89" t="s">
        <v>972</v>
      </c>
      <c r="E130" s="145" t="s">
        <v>1311</v>
      </c>
      <c r="F130" s="103" t="s">
        <v>552</v>
      </c>
      <c r="G130" s="104">
        <v>3030</v>
      </c>
      <c r="H130" s="104">
        <f>G130*0.6</f>
        <v>1818</v>
      </c>
      <c r="I130" s="105">
        <v>0.4</v>
      </c>
    </row>
    <row r="131" spans="2:9" x14ac:dyDescent="0.25">
      <c r="B131" s="55" t="s">
        <v>100</v>
      </c>
      <c r="C131" s="55" t="s">
        <v>9</v>
      </c>
      <c r="D131" s="74" t="s">
        <v>421</v>
      </c>
      <c r="E131" s="59">
        <v>1353797</v>
      </c>
      <c r="F131" s="59" t="s">
        <v>552</v>
      </c>
      <c r="G131" s="57">
        <v>2810</v>
      </c>
      <c r="H131" s="57">
        <f>G131*0.6</f>
        <v>1686</v>
      </c>
      <c r="I131" s="66">
        <v>0.4</v>
      </c>
    </row>
    <row r="132" spans="2:9" x14ac:dyDescent="0.25">
      <c r="B132" s="55" t="s">
        <v>100</v>
      </c>
      <c r="C132" s="55" t="s">
        <v>9</v>
      </c>
      <c r="D132" s="74" t="s">
        <v>422</v>
      </c>
      <c r="E132" s="59">
        <v>1353798</v>
      </c>
      <c r="F132" s="59" t="s">
        <v>552</v>
      </c>
      <c r="G132" s="57">
        <v>2810</v>
      </c>
      <c r="H132" s="57">
        <f>G132*0.6</f>
        <v>1686</v>
      </c>
      <c r="I132" s="66">
        <v>0.4</v>
      </c>
    </row>
    <row r="133" spans="2:9" x14ac:dyDescent="0.25">
      <c r="B133" s="55" t="s">
        <v>100</v>
      </c>
      <c r="C133" s="55" t="s">
        <v>9</v>
      </c>
      <c r="D133" s="74" t="s">
        <v>423</v>
      </c>
      <c r="E133" s="59">
        <v>1353799</v>
      </c>
      <c r="F133" s="59" t="s">
        <v>552</v>
      </c>
      <c r="G133" s="57">
        <v>2810</v>
      </c>
      <c r="H133" s="57">
        <f>G133*0.6</f>
        <v>1686</v>
      </c>
      <c r="I133" s="66">
        <v>0.4</v>
      </c>
    </row>
    <row r="134" spans="2:9" x14ac:dyDescent="0.25">
      <c r="B134" s="55" t="s">
        <v>100</v>
      </c>
      <c r="C134" s="55" t="s">
        <v>9</v>
      </c>
      <c r="D134" s="74" t="s">
        <v>424</v>
      </c>
      <c r="E134" s="59">
        <v>1353800</v>
      </c>
      <c r="F134" s="59" t="s">
        <v>552</v>
      </c>
      <c r="G134" s="57">
        <v>2810</v>
      </c>
      <c r="H134" s="57">
        <f>G134*0.6</f>
        <v>1686</v>
      </c>
      <c r="I134" s="66">
        <v>0.4</v>
      </c>
    </row>
    <row r="135" spans="2:9" x14ac:dyDescent="0.25">
      <c r="B135" s="55" t="s">
        <v>100</v>
      </c>
      <c r="C135" s="55" t="s">
        <v>9</v>
      </c>
      <c r="D135" s="74" t="s">
        <v>425</v>
      </c>
      <c r="E135" s="59">
        <v>1353801</v>
      </c>
      <c r="F135" s="59" t="s">
        <v>552</v>
      </c>
      <c r="G135" s="57">
        <v>2810</v>
      </c>
      <c r="H135" s="57">
        <f>G135*0.6</f>
        <v>1686</v>
      </c>
      <c r="I135" s="66">
        <v>0.4</v>
      </c>
    </row>
    <row r="136" spans="2:9" x14ac:dyDescent="0.25">
      <c r="B136" s="55" t="s">
        <v>100</v>
      </c>
      <c r="C136" s="55" t="s">
        <v>9</v>
      </c>
      <c r="D136" s="74" t="s">
        <v>426</v>
      </c>
      <c r="E136" s="59">
        <v>1353802</v>
      </c>
      <c r="F136" s="59" t="s">
        <v>552</v>
      </c>
      <c r="G136" s="57">
        <v>2810</v>
      </c>
      <c r="H136" s="57">
        <f>G136*0.6</f>
        <v>1686</v>
      </c>
      <c r="I136" s="66">
        <v>0.4</v>
      </c>
    </row>
    <row r="137" spans="2:9" ht="30" x14ac:dyDescent="0.25">
      <c r="B137" s="55" t="s">
        <v>100</v>
      </c>
      <c r="C137" s="55" t="s">
        <v>9</v>
      </c>
      <c r="D137" s="74" t="s">
        <v>427</v>
      </c>
      <c r="E137" s="78" t="s">
        <v>428</v>
      </c>
      <c r="F137" s="59" t="s">
        <v>552</v>
      </c>
      <c r="G137" s="57">
        <v>3060</v>
      </c>
      <c r="H137" s="57">
        <f>G137*0.6</f>
        <v>1836</v>
      </c>
      <c r="I137" s="66">
        <v>0.4</v>
      </c>
    </row>
    <row r="138" spans="2:9" ht="30" x14ac:dyDescent="0.25">
      <c r="B138" s="55" t="s">
        <v>100</v>
      </c>
      <c r="C138" s="55" t="s">
        <v>9</v>
      </c>
      <c r="D138" s="74" t="s">
        <v>429</v>
      </c>
      <c r="E138" s="78" t="s">
        <v>430</v>
      </c>
      <c r="F138" s="59" t="s">
        <v>552</v>
      </c>
      <c r="G138" s="57">
        <v>3060</v>
      </c>
      <c r="H138" s="57">
        <f>G138*0.6</f>
        <v>1836</v>
      </c>
      <c r="I138" s="66">
        <v>0.4</v>
      </c>
    </row>
    <row r="139" spans="2:9" ht="30" x14ac:dyDescent="0.25">
      <c r="B139" s="55" t="s">
        <v>100</v>
      </c>
      <c r="C139" s="55" t="s">
        <v>9</v>
      </c>
      <c r="D139" s="74" t="s">
        <v>431</v>
      </c>
      <c r="E139" s="78" t="s">
        <v>432</v>
      </c>
      <c r="F139" s="59" t="s">
        <v>552</v>
      </c>
      <c r="G139" s="57">
        <v>3060</v>
      </c>
      <c r="H139" s="57">
        <f>G139*0.6</f>
        <v>1836</v>
      </c>
      <c r="I139" s="66">
        <v>0.4</v>
      </c>
    </row>
    <row r="140" spans="2:9" ht="30" x14ac:dyDescent="0.25">
      <c r="B140" s="55" t="s">
        <v>100</v>
      </c>
      <c r="C140" s="55" t="s">
        <v>9</v>
      </c>
      <c r="D140" s="74" t="s">
        <v>433</v>
      </c>
      <c r="E140" s="78" t="s">
        <v>434</v>
      </c>
      <c r="F140" s="59" t="s">
        <v>552</v>
      </c>
      <c r="G140" s="57">
        <v>3060</v>
      </c>
      <c r="H140" s="57">
        <f>G140*0.6</f>
        <v>1836</v>
      </c>
      <c r="I140" s="66">
        <v>0.4</v>
      </c>
    </row>
    <row r="141" spans="2:9" ht="30" x14ac:dyDescent="0.25">
      <c r="B141" s="55" t="s">
        <v>100</v>
      </c>
      <c r="C141" s="55" t="s">
        <v>9</v>
      </c>
      <c r="D141" s="74" t="s">
        <v>435</v>
      </c>
      <c r="E141" s="78" t="s">
        <v>436</v>
      </c>
      <c r="F141" s="59" t="s">
        <v>552</v>
      </c>
      <c r="G141" s="57">
        <v>3060</v>
      </c>
      <c r="H141" s="57">
        <f>G141*0.6</f>
        <v>1836</v>
      </c>
      <c r="I141" s="66">
        <v>0.4</v>
      </c>
    </row>
    <row r="142" spans="2:9" ht="30" x14ac:dyDescent="0.25">
      <c r="B142" s="55" t="s">
        <v>100</v>
      </c>
      <c r="C142" s="55" t="s">
        <v>9</v>
      </c>
      <c r="D142" s="74" t="s">
        <v>437</v>
      </c>
      <c r="E142" s="78" t="s">
        <v>438</v>
      </c>
      <c r="F142" s="59" t="s">
        <v>552</v>
      </c>
      <c r="G142" s="57">
        <v>3060</v>
      </c>
      <c r="H142" s="57">
        <f>G142*0.6</f>
        <v>1836</v>
      </c>
      <c r="I142" s="66">
        <v>0.4</v>
      </c>
    </row>
    <row r="143" spans="2:9" x14ac:dyDescent="0.25">
      <c r="B143" s="55" t="s">
        <v>100</v>
      </c>
      <c r="C143" s="55" t="s">
        <v>9</v>
      </c>
      <c r="D143" s="74" t="s">
        <v>439</v>
      </c>
      <c r="E143" s="78">
        <v>1353816</v>
      </c>
      <c r="F143" s="59" t="s">
        <v>552</v>
      </c>
      <c r="G143" s="57">
        <v>1230</v>
      </c>
      <c r="H143" s="57">
        <f>G143*0.6</f>
        <v>738</v>
      </c>
      <c r="I143" s="66">
        <v>0.4</v>
      </c>
    </row>
    <row r="144" spans="2:9" x14ac:dyDescent="0.25">
      <c r="B144" s="55" t="s">
        <v>100</v>
      </c>
      <c r="C144" s="55" t="s">
        <v>9</v>
      </c>
      <c r="D144" s="74" t="s">
        <v>440</v>
      </c>
      <c r="E144" s="78">
        <v>1353817</v>
      </c>
      <c r="F144" s="59" t="s">
        <v>552</v>
      </c>
      <c r="G144" s="57">
        <v>1230</v>
      </c>
      <c r="H144" s="57">
        <f>G144*0.6</f>
        <v>738</v>
      </c>
      <c r="I144" s="66">
        <v>0.4</v>
      </c>
    </row>
    <row r="145" spans="2:9" x14ac:dyDescent="0.25">
      <c r="B145" s="55" t="s">
        <v>100</v>
      </c>
      <c r="C145" s="55" t="s">
        <v>9</v>
      </c>
      <c r="D145" s="74" t="s">
        <v>441</v>
      </c>
      <c r="E145" s="78">
        <v>1353818</v>
      </c>
      <c r="F145" s="59" t="s">
        <v>552</v>
      </c>
      <c r="G145" s="57">
        <v>1230</v>
      </c>
      <c r="H145" s="57">
        <f>G145*0.6</f>
        <v>738</v>
      </c>
      <c r="I145" s="66">
        <v>0.4</v>
      </c>
    </row>
    <row r="146" spans="2:9" x14ac:dyDescent="0.25">
      <c r="B146" s="55" t="s">
        <v>100</v>
      </c>
      <c r="C146" s="55" t="s">
        <v>9</v>
      </c>
      <c r="D146" s="74" t="s">
        <v>442</v>
      </c>
      <c r="E146" s="78">
        <v>1353819</v>
      </c>
      <c r="F146" s="59" t="s">
        <v>552</v>
      </c>
      <c r="G146" s="57">
        <v>1230</v>
      </c>
      <c r="H146" s="57">
        <f>G146*0.6</f>
        <v>738</v>
      </c>
      <c r="I146" s="66">
        <v>0.4</v>
      </c>
    </row>
    <row r="147" spans="2:9" x14ac:dyDescent="0.25">
      <c r="B147" s="55" t="s">
        <v>100</v>
      </c>
      <c r="C147" s="55" t="s">
        <v>9</v>
      </c>
      <c r="D147" s="74" t="s">
        <v>443</v>
      </c>
      <c r="E147" s="59">
        <v>1353820</v>
      </c>
      <c r="F147" s="59" t="s">
        <v>552</v>
      </c>
      <c r="G147" s="57">
        <v>1230</v>
      </c>
      <c r="H147" s="57">
        <f>G147*0.6</f>
        <v>738</v>
      </c>
      <c r="I147" s="66">
        <v>0.4</v>
      </c>
    </row>
    <row r="148" spans="2:9" x14ac:dyDescent="0.25">
      <c r="B148" s="55" t="s">
        <v>100</v>
      </c>
      <c r="C148" s="55" t="s">
        <v>9</v>
      </c>
      <c r="D148" s="74" t="s">
        <v>444</v>
      </c>
      <c r="E148" s="59">
        <v>1353821</v>
      </c>
      <c r="F148" s="59" t="s">
        <v>552</v>
      </c>
      <c r="G148" s="57">
        <v>1230</v>
      </c>
      <c r="H148" s="57">
        <f>G148*0.6</f>
        <v>738</v>
      </c>
      <c r="I148" s="66">
        <v>0.4</v>
      </c>
    </row>
    <row r="149" spans="2:9" ht="30" x14ac:dyDescent="0.25">
      <c r="B149" s="55" t="s">
        <v>100</v>
      </c>
      <c r="C149" s="55" t="s">
        <v>9</v>
      </c>
      <c r="D149" s="74" t="s">
        <v>445</v>
      </c>
      <c r="E149" s="78" t="s">
        <v>446</v>
      </c>
      <c r="F149" s="59" t="s">
        <v>552</v>
      </c>
      <c r="G149" s="57">
        <v>1480</v>
      </c>
      <c r="H149" s="57">
        <f>G149*0.6</f>
        <v>888</v>
      </c>
      <c r="I149" s="66">
        <v>0.4</v>
      </c>
    </row>
    <row r="150" spans="2:9" ht="30" x14ac:dyDescent="0.25">
      <c r="B150" s="55" t="s">
        <v>100</v>
      </c>
      <c r="C150" s="55" t="s">
        <v>9</v>
      </c>
      <c r="D150" s="74" t="s">
        <v>447</v>
      </c>
      <c r="E150" s="78" t="s">
        <v>448</v>
      </c>
      <c r="F150" s="59" t="s">
        <v>552</v>
      </c>
      <c r="G150" s="57">
        <v>1480</v>
      </c>
      <c r="H150" s="57">
        <f>G150*0.6</f>
        <v>888</v>
      </c>
      <c r="I150" s="66">
        <v>0.4</v>
      </c>
    </row>
    <row r="151" spans="2:9" ht="30" x14ac:dyDescent="0.25">
      <c r="B151" s="55" t="s">
        <v>100</v>
      </c>
      <c r="C151" s="55" t="s">
        <v>9</v>
      </c>
      <c r="D151" s="74" t="s">
        <v>449</v>
      </c>
      <c r="E151" s="78" t="s">
        <v>450</v>
      </c>
      <c r="F151" s="59" t="s">
        <v>552</v>
      </c>
      <c r="G151" s="57">
        <v>1480</v>
      </c>
      <c r="H151" s="57">
        <f>G151*0.6</f>
        <v>888</v>
      </c>
      <c r="I151" s="66">
        <v>0.4</v>
      </c>
    </row>
    <row r="152" spans="2:9" ht="30" x14ac:dyDescent="0.25">
      <c r="B152" s="55" t="s">
        <v>100</v>
      </c>
      <c r="C152" s="55" t="s">
        <v>9</v>
      </c>
      <c r="D152" s="74" t="s">
        <v>451</v>
      </c>
      <c r="E152" s="78" t="s">
        <v>452</v>
      </c>
      <c r="F152" s="59" t="s">
        <v>552</v>
      </c>
      <c r="G152" s="57">
        <v>1480</v>
      </c>
      <c r="H152" s="57">
        <f>G152*0.6</f>
        <v>888</v>
      </c>
      <c r="I152" s="66">
        <v>0.4</v>
      </c>
    </row>
    <row r="153" spans="2:9" ht="30" x14ac:dyDescent="0.25">
      <c r="B153" s="55" t="s">
        <v>100</v>
      </c>
      <c r="C153" s="55" t="s">
        <v>9</v>
      </c>
      <c r="D153" s="74" t="s">
        <v>453</v>
      </c>
      <c r="E153" s="78" t="s">
        <v>454</v>
      </c>
      <c r="F153" s="59" t="s">
        <v>552</v>
      </c>
      <c r="G153" s="57">
        <v>1480</v>
      </c>
      <c r="H153" s="57">
        <f>G153*0.6</f>
        <v>888</v>
      </c>
      <c r="I153" s="66">
        <v>0.4</v>
      </c>
    </row>
    <row r="154" spans="2:9" ht="30" x14ac:dyDescent="0.25">
      <c r="B154" s="55" t="s">
        <v>100</v>
      </c>
      <c r="C154" s="55" t="s">
        <v>9</v>
      </c>
      <c r="D154" s="74" t="s">
        <v>455</v>
      </c>
      <c r="E154" s="78" t="s">
        <v>456</v>
      </c>
      <c r="F154" s="59" t="s">
        <v>552</v>
      </c>
      <c r="G154" s="57">
        <v>1480</v>
      </c>
      <c r="H154" s="57">
        <f>G154*0.6</f>
        <v>888</v>
      </c>
      <c r="I154" s="66">
        <v>0.4</v>
      </c>
    </row>
    <row r="155" spans="2:9" x14ac:dyDescent="0.25">
      <c r="B155" s="55"/>
      <c r="C155" s="55"/>
      <c r="D155" s="55"/>
      <c r="E155" s="55"/>
      <c r="F155" s="55"/>
      <c r="G155" s="57"/>
      <c r="H155" s="57"/>
      <c r="I155" s="66"/>
    </row>
    <row r="156" spans="2:9" x14ac:dyDescent="0.25">
      <c r="B156" s="11"/>
      <c r="C156" s="11"/>
      <c r="D156" s="11"/>
      <c r="E156" s="11"/>
      <c r="F156" s="11"/>
      <c r="G156" s="12"/>
      <c r="H156" s="12"/>
      <c r="I156" s="35"/>
    </row>
    <row r="157" spans="2:9" x14ac:dyDescent="0.25">
      <c r="B157" s="21" t="s">
        <v>97</v>
      </c>
      <c r="C157" s="22"/>
      <c r="D157" s="22"/>
      <c r="E157" s="22"/>
      <c r="F157" s="22"/>
      <c r="G157" s="27"/>
      <c r="H157" s="27"/>
      <c r="I157" s="36"/>
    </row>
    <row r="158" spans="2:9" x14ac:dyDescent="0.25">
      <c r="B158" s="55" t="s">
        <v>97</v>
      </c>
      <c r="C158" s="55" t="s">
        <v>382</v>
      </c>
      <c r="D158" s="74" t="s">
        <v>973</v>
      </c>
      <c r="E158" s="88" t="s">
        <v>383</v>
      </c>
      <c r="F158" s="59" t="s">
        <v>552</v>
      </c>
      <c r="G158" s="57">
        <v>475</v>
      </c>
      <c r="H158" s="57">
        <f t="shared" ref="H158:H185" si="6">G158*0.6</f>
        <v>285</v>
      </c>
      <c r="I158" s="66">
        <v>0.4</v>
      </c>
    </row>
    <row r="159" spans="2:9" x14ac:dyDescent="0.25">
      <c r="B159" s="55" t="s">
        <v>97</v>
      </c>
      <c r="C159" s="55" t="s">
        <v>382</v>
      </c>
      <c r="D159" s="74" t="s">
        <v>384</v>
      </c>
      <c r="E159" s="88">
        <v>1355503</v>
      </c>
      <c r="F159" s="59" t="s">
        <v>552</v>
      </c>
      <c r="G159" s="57">
        <v>40</v>
      </c>
      <c r="H159" s="57">
        <f t="shared" si="6"/>
        <v>24</v>
      </c>
      <c r="I159" s="66">
        <v>0.4</v>
      </c>
    </row>
    <row r="160" spans="2:9" x14ac:dyDescent="0.25">
      <c r="B160" s="55" t="s">
        <v>97</v>
      </c>
      <c r="C160" s="55" t="s">
        <v>382</v>
      </c>
      <c r="D160" s="74" t="s">
        <v>385</v>
      </c>
      <c r="E160" s="88">
        <v>1355505</v>
      </c>
      <c r="F160" s="59" t="s">
        <v>552</v>
      </c>
      <c r="G160" s="57">
        <v>40</v>
      </c>
      <c r="H160" s="57">
        <f t="shared" si="6"/>
        <v>24</v>
      </c>
      <c r="I160" s="66">
        <v>0.4</v>
      </c>
    </row>
    <row r="161" spans="2:9" x14ac:dyDescent="0.25">
      <c r="B161" s="55" t="s">
        <v>97</v>
      </c>
      <c r="C161" s="55" t="s">
        <v>382</v>
      </c>
      <c r="D161" s="74" t="s">
        <v>386</v>
      </c>
      <c r="E161" s="88">
        <v>1355504</v>
      </c>
      <c r="F161" s="59" t="s">
        <v>552</v>
      </c>
      <c r="G161" s="57">
        <v>40</v>
      </c>
      <c r="H161" s="57">
        <f t="shared" si="6"/>
        <v>24</v>
      </c>
      <c r="I161" s="66">
        <v>0.4</v>
      </c>
    </row>
    <row r="162" spans="2:9" s="106" customFormat="1" x14ac:dyDescent="0.25">
      <c r="B162" s="107" t="s">
        <v>97</v>
      </c>
      <c r="C162" s="107" t="s">
        <v>382</v>
      </c>
      <c r="D162" s="89" t="s">
        <v>974</v>
      </c>
      <c r="E162" s="102">
        <v>1364610</v>
      </c>
      <c r="F162" s="103" t="s">
        <v>552</v>
      </c>
      <c r="G162" s="104">
        <v>170</v>
      </c>
      <c r="H162" s="104">
        <f t="shared" si="6"/>
        <v>102</v>
      </c>
      <c r="I162" s="105">
        <v>0.4</v>
      </c>
    </row>
    <row r="163" spans="2:9" s="106" customFormat="1" x14ac:dyDescent="0.25">
      <c r="B163" s="107" t="s">
        <v>97</v>
      </c>
      <c r="C163" s="107" t="s">
        <v>382</v>
      </c>
      <c r="D163" s="89" t="s">
        <v>975</v>
      </c>
      <c r="E163" s="102">
        <v>1364611</v>
      </c>
      <c r="F163" s="103" t="s">
        <v>552</v>
      </c>
      <c r="G163" s="104">
        <v>170</v>
      </c>
      <c r="H163" s="104">
        <f t="shared" si="6"/>
        <v>102</v>
      </c>
      <c r="I163" s="105">
        <v>0.4</v>
      </c>
    </row>
    <row r="164" spans="2:9" x14ac:dyDescent="0.25">
      <c r="B164" s="55" t="s">
        <v>97</v>
      </c>
      <c r="C164" s="55" t="s">
        <v>382</v>
      </c>
      <c r="D164" s="74" t="s">
        <v>387</v>
      </c>
      <c r="E164" s="88" t="s">
        <v>388</v>
      </c>
      <c r="F164" s="59" t="s">
        <v>552</v>
      </c>
      <c r="G164" s="57">
        <v>220</v>
      </c>
      <c r="H164" s="104">
        <f t="shared" si="6"/>
        <v>132</v>
      </c>
      <c r="I164" s="66">
        <v>0.4</v>
      </c>
    </row>
    <row r="165" spans="2:9" x14ac:dyDescent="0.25">
      <c r="B165" s="55" t="s">
        <v>97</v>
      </c>
      <c r="C165" s="55" t="s">
        <v>382</v>
      </c>
      <c r="D165" s="74" t="s">
        <v>389</v>
      </c>
      <c r="E165" s="88" t="s">
        <v>390</v>
      </c>
      <c r="F165" s="59" t="s">
        <v>552</v>
      </c>
      <c r="G165" s="57">
        <v>340</v>
      </c>
      <c r="H165" s="104">
        <f t="shared" si="6"/>
        <v>204</v>
      </c>
      <c r="I165" s="66">
        <v>0.4</v>
      </c>
    </row>
    <row r="166" spans="2:9" x14ac:dyDescent="0.25">
      <c r="B166" s="55" t="s">
        <v>97</v>
      </c>
      <c r="C166" s="55" t="s">
        <v>382</v>
      </c>
      <c r="D166" s="74" t="s">
        <v>391</v>
      </c>
      <c r="E166" s="88">
        <v>1179719</v>
      </c>
      <c r="F166" s="59" t="s">
        <v>552</v>
      </c>
      <c r="G166" s="57">
        <v>5</v>
      </c>
      <c r="H166" s="104">
        <f t="shared" si="6"/>
        <v>3</v>
      </c>
      <c r="I166" s="66">
        <v>0.4</v>
      </c>
    </row>
    <row r="167" spans="2:9" x14ac:dyDescent="0.25">
      <c r="B167" s="55" t="s">
        <v>97</v>
      </c>
      <c r="C167" s="55" t="s">
        <v>382</v>
      </c>
      <c r="D167" s="74" t="s">
        <v>392</v>
      </c>
      <c r="E167" s="88" t="s">
        <v>393</v>
      </c>
      <c r="F167" s="59" t="s">
        <v>552</v>
      </c>
      <c r="G167" s="57">
        <v>175</v>
      </c>
      <c r="H167" s="104">
        <f t="shared" si="6"/>
        <v>105</v>
      </c>
      <c r="I167" s="66">
        <v>0.4</v>
      </c>
    </row>
    <row r="168" spans="2:9" x14ac:dyDescent="0.25">
      <c r="B168" s="55" t="s">
        <v>97</v>
      </c>
      <c r="C168" s="55" t="s">
        <v>382</v>
      </c>
      <c r="D168" s="74" t="s">
        <v>394</v>
      </c>
      <c r="E168" s="88" t="s">
        <v>395</v>
      </c>
      <c r="F168" s="59" t="s">
        <v>552</v>
      </c>
      <c r="G168" s="57">
        <v>240</v>
      </c>
      <c r="H168" s="104">
        <f t="shared" si="6"/>
        <v>144</v>
      </c>
      <c r="I168" s="66">
        <v>0.4</v>
      </c>
    </row>
    <row r="169" spans="2:9" x14ac:dyDescent="0.25">
      <c r="B169" s="55" t="s">
        <v>97</v>
      </c>
      <c r="C169" s="55" t="s">
        <v>396</v>
      </c>
      <c r="D169" s="74" t="s">
        <v>1312</v>
      </c>
      <c r="E169" s="88">
        <v>1177282</v>
      </c>
      <c r="F169" s="59" t="s">
        <v>552</v>
      </c>
      <c r="G169" s="57">
        <v>280</v>
      </c>
      <c r="H169" s="104">
        <f t="shared" si="6"/>
        <v>168</v>
      </c>
      <c r="I169" s="66">
        <v>0.4</v>
      </c>
    </row>
    <row r="170" spans="2:9" s="106" customFormat="1" x14ac:dyDescent="0.25">
      <c r="B170" s="107" t="s">
        <v>97</v>
      </c>
      <c r="C170" s="107" t="s">
        <v>396</v>
      </c>
      <c r="D170" s="89" t="s">
        <v>976</v>
      </c>
      <c r="E170" s="102">
        <v>1177283</v>
      </c>
      <c r="F170" s="103" t="s">
        <v>552</v>
      </c>
      <c r="G170" s="104">
        <v>280</v>
      </c>
      <c r="H170" s="104">
        <f t="shared" si="6"/>
        <v>168</v>
      </c>
      <c r="I170" s="105">
        <v>1.4</v>
      </c>
    </row>
    <row r="171" spans="2:9" x14ac:dyDescent="0.25">
      <c r="B171" s="55" t="s">
        <v>97</v>
      </c>
      <c r="C171" s="55" t="s">
        <v>396</v>
      </c>
      <c r="D171" s="74" t="s">
        <v>1313</v>
      </c>
      <c r="E171" s="88">
        <v>1192444</v>
      </c>
      <c r="F171" s="59" t="s">
        <v>552</v>
      </c>
      <c r="G171" s="57">
        <v>280</v>
      </c>
      <c r="H171" s="104">
        <f t="shared" si="6"/>
        <v>168</v>
      </c>
      <c r="I171" s="66">
        <v>0.4</v>
      </c>
    </row>
    <row r="172" spans="2:9" x14ac:dyDescent="0.25">
      <c r="B172" s="55" t="s">
        <v>97</v>
      </c>
      <c r="C172" s="55" t="s">
        <v>396</v>
      </c>
      <c r="D172" s="74" t="s">
        <v>1314</v>
      </c>
      <c r="E172" s="88">
        <v>1177285</v>
      </c>
      <c r="F172" s="59" t="s">
        <v>552</v>
      </c>
      <c r="G172" s="57">
        <v>280</v>
      </c>
      <c r="H172" s="104">
        <f t="shared" si="6"/>
        <v>168</v>
      </c>
      <c r="I172" s="66">
        <v>0.4</v>
      </c>
    </row>
    <row r="173" spans="2:9" x14ac:dyDescent="0.25">
      <c r="B173" s="55" t="s">
        <v>97</v>
      </c>
      <c r="C173" s="55" t="s">
        <v>397</v>
      </c>
      <c r="D173" s="74" t="s">
        <v>1315</v>
      </c>
      <c r="E173" s="88">
        <v>1185453</v>
      </c>
      <c r="F173" s="59" t="s">
        <v>552</v>
      </c>
      <c r="G173" s="57">
        <v>25</v>
      </c>
      <c r="H173" s="104">
        <f t="shared" si="6"/>
        <v>15</v>
      </c>
      <c r="I173" s="66">
        <v>0.4</v>
      </c>
    </row>
    <row r="174" spans="2:9" x14ac:dyDescent="0.25">
      <c r="B174" s="55" t="s">
        <v>97</v>
      </c>
      <c r="C174" s="55" t="s">
        <v>397</v>
      </c>
      <c r="D174" s="74" t="s">
        <v>1316</v>
      </c>
      <c r="E174" s="88">
        <v>1188525</v>
      </c>
      <c r="F174" s="59" t="s">
        <v>552</v>
      </c>
      <c r="G174" s="57">
        <v>25</v>
      </c>
      <c r="H174" s="104">
        <f t="shared" si="6"/>
        <v>15</v>
      </c>
      <c r="I174" s="66">
        <v>0.4</v>
      </c>
    </row>
    <row r="175" spans="2:9" x14ac:dyDescent="0.25">
      <c r="B175" s="55" t="s">
        <v>97</v>
      </c>
      <c r="C175" s="55" t="s">
        <v>397</v>
      </c>
      <c r="D175" s="74" t="s">
        <v>1317</v>
      </c>
      <c r="E175" s="88">
        <v>1188526</v>
      </c>
      <c r="F175" s="59" t="s">
        <v>552</v>
      </c>
      <c r="G175" s="57">
        <v>25</v>
      </c>
      <c r="H175" s="104">
        <f t="shared" si="6"/>
        <v>15</v>
      </c>
      <c r="I175" s="66">
        <v>0.4</v>
      </c>
    </row>
    <row r="176" spans="2:9" x14ac:dyDescent="0.25">
      <c r="B176" s="55" t="s">
        <v>97</v>
      </c>
      <c r="C176" s="55" t="s">
        <v>398</v>
      </c>
      <c r="D176" s="74" t="s">
        <v>1318</v>
      </c>
      <c r="E176" s="88">
        <v>1190913</v>
      </c>
      <c r="F176" s="59" t="s">
        <v>552</v>
      </c>
      <c r="G176" s="57">
        <v>235</v>
      </c>
      <c r="H176" s="104">
        <f t="shared" si="6"/>
        <v>141</v>
      </c>
      <c r="I176" s="66">
        <v>0.4</v>
      </c>
    </row>
    <row r="177" spans="2:9" x14ac:dyDescent="0.25">
      <c r="B177" s="55" t="s">
        <v>97</v>
      </c>
      <c r="C177" s="55" t="s">
        <v>398</v>
      </c>
      <c r="D177" s="74" t="s">
        <v>1319</v>
      </c>
      <c r="E177" s="88">
        <v>1190914</v>
      </c>
      <c r="F177" s="59" t="s">
        <v>552</v>
      </c>
      <c r="G177" s="57">
        <v>235</v>
      </c>
      <c r="H177" s="104">
        <f t="shared" si="6"/>
        <v>141</v>
      </c>
      <c r="I177" s="66">
        <v>0.4</v>
      </c>
    </row>
    <row r="178" spans="2:9" x14ac:dyDescent="0.25">
      <c r="B178" s="55" t="s">
        <v>97</v>
      </c>
      <c r="C178" s="55" t="s">
        <v>398</v>
      </c>
      <c r="D178" s="74" t="s">
        <v>1320</v>
      </c>
      <c r="E178" s="88">
        <v>1190916</v>
      </c>
      <c r="F178" s="59" t="s">
        <v>552</v>
      </c>
      <c r="G178" s="57">
        <v>235</v>
      </c>
      <c r="H178" s="104">
        <f t="shared" si="6"/>
        <v>141</v>
      </c>
      <c r="I178" s="66">
        <v>0.4</v>
      </c>
    </row>
    <row r="179" spans="2:9" x14ac:dyDescent="0.25">
      <c r="B179" s="55" t="s">
        <v>97</v>
      </c>
      <c r="C179" s="55" t="s">
        <v>398</v>
      </c>
      <c r="D179" s="74" t="s">
        <v>1321</v>
      </c>
      <c r="E179" s="88">
        <v>1190915</v>
      </c>
      <c r="F179" s="59" t="s">
        <v>552</v>
      </c>
      <c r="G179" s="57">
        <v>235</v>
      </c>
      <c r="H179" s="104">
        <f t="shared" si="6"/>
        <v>141</v>
      </c>
      <c r="I179" s="66">
        <v>0.4</v>
      </c>
    </row>
    <row r="180" spans="2:9" x14ac:dyDescent="0.25">
      <c r="B180" s="55" t="s">
        <v>97</v>
      </c>
      <c r="C180" s="55" t="s">
        <v>399</v>
      </c>
      <c r="D180" s="74" t="s">
        <v>1322</v>
      </c>
      <c r="E180" s="88">
        <v>1354944</v>
      </c>
      <c r="F180" s="59" t="s">
        <v>552</v>
      </c>
      <c r="G180" s="57">
        <v>35</v>
      </c>
      <c r="H180" s="104">
        <f t="shared" si="6"/>
        <v>21</v>
      </c>
      <c r="I180" s="66">
        <v>0.4</v>
      </c>
    </row>
    <row r="181" spans="2:9" x14ac:dyDescent="0.25">
      <c r="B181" s="55" t="s">
        <v>97</v>
      </c>
      <c r="C181" s="55" t="s">
        <v>399</v>
      </c>
      <c r="D181" s="74" t="s">
        <v>1323</v>
      </c>
      <c r="E181" s="88">
        <v>1354946</v>
      </c>
      <c r="F181" s="59" t="s">
        <v>552</v>
      </c>
      <c r="G181" s="57">
        <v>35</v>
      </c>
      <c r="H181" s="104">
        <f t="shared" si="6"/>
        <v>21</v>
      </c>
      <c r="I181" s="66">
        <v>0.4</v>
      </c>
    </row>
    <row r="182" spans="2:9" x14ac:dyDescent="0.25">
      <c r="B182" s="55" t="s">
        <v>97</v>
      </c>
      <c r="C182" s="55" t="s">
        <v>399</v>
      </c>
      <c r="D182" s="74" t="s">
        <v>1324</v>
      </c>
      <c r="E182" s="88">
        <v>1354945</v>
      </c>
      <c r="F182" s="59" t="s">
        <v>552</v>
      </c>
      <c r="G182" s="57">
        <v>35</v>
      </c>
      <c r="H182" s="104">
        <f t="shared" si="6"/>
        <v>21</v>
      </c>
      <c r="I182" s="66">
        <v>0.4</v>
      </c>
    </row>
    <row r="183" spans="2:9" x14ac:dyDescent="0.25">
      <c r="B183" s="55" t="s">
        <v>97</v>
      </c>
      <c r="C183" s="55" t="s">
        <v>400</v>
      </c>
      <c r="D183" s="74" t="s">
        <v>1325</v>
      </c>
      <c r="E183" s="88">
        <v>1351568</v>
      </c>
      <c r="F183" s="59" t="s">
        <v>552</v>
      </c>
      <c r="G183" s="57">
        <v>140</v>
      </c>
      <c r="H183" s="104">
        <f t="shared" si="6"/>
        <v>84</v>
      </c>
      <c r="I183" s="66">
        <v>0.4</v>
      </c>
    </row>
    <row r="184" spans="2:9" x14ac:dyDescent="0.25">
      <c r="B184" s="55" t="s">
        <v>97</v>
      </c>
      <c r="C184" s="55" t="s">
        <v>400</v>
      </c>
      <c r="D184" s="74" t="s">
        <v>1326</v>
      </c>
      <c r="E184" s="88">
        <v>1351569</v>
      </c>
      <c r="F184" s="59" t="s">
        <v>552</v>
      </c>
      <c r="G184" s="57">
        <v>140</v>
      </c>
      <c r="H184" s="104">
        <f t="shared" si="6"/>
        <v>84</v>
      </c>
      <c r="I184" s="66">
        <v>0.4</v>
      </c>
    </row>
    <row r="185" spans="2:9" x14ac:dyDescent="0.25">
      <c r="B185" s="55" t="s">
        <v>97</v>
      </c>
      <c r="C185" s="55" t="s">
        <v>400</v>
      </c>
      <c r="D185" s="74" t="s">
        <v>1327</v>
      </c>
      <c r="E185" s="88">
        <v>1351570</v>
      </c>
      <c r="F185" s="59" t="s">
        <v>552</v>
      </c>
      <c r="G185" s="57">
        <v>140</v>
      </c>
      <c r="H185" s="104">
        <f t="shared" si="6"/>
        <v>84</v>
      </c>
      <c r="I185" s="66">
        <v>0.4</v>
      </c>
    </row>
    <row r="186" spans="2:9" x14ac:dyDescent="0.25">
      <c r="B186" s="55" t="s">
        <v>364</v>
      </c>
      <c r="C186" s="55" t="s">
        <v>977</v>
      </c>
      <c r="D186" s="74" t="s">
        <v>365</v>
      </c>
      <c r="E186" s="88">
        <v>1002848</v>
      </c>
      <c r="F186" s="59" t="s">
        <v>552</v>
      </c>
      <c r="G186" s="57">
        <v>420</v>
      </c>
      <c r="H186" s="57">
        <f t="shared" ref="H186:H216" si="7">G186*0.6</f>
        <v>252</v>
      </c>
      <c r="I186" s="66">
        <v>0.4</v>
      </c>
    </row>
    <row r="187" spans="2:9" x14ac:dyDescent="0.25">
      <c r="B187" s="55" t="s">
        <v>364</v>
      </c>
      <c r="C187" s="55" t="s">
        <v>977</v>
      </c>
      <c r="D187" s="74" t="s">
        <v>366</v>
      </c>
      <c r="E187" s="88">
        <v>1188719</v>
      </c>
      <c r="F187" s="59" t="s">
        <v>552</v>
      </c>
      <c r="G187" s="57">
        <v>420</v>
      </c>
      <c r="H187" s="57">
        <f t="shared" si="7"/>
        <v>252</v>
      </c>
      <c r="I187" s="66">
        <v>0.4</v>
      </c>
    </row>
    <row r="188" spans="2:9" x14ac:dyDescent="0.25">
      <c r="B188" s="55" t="s">
        <v>364</v>
      </c>
      <c r="C188" s="55" t="s">
        <v>977</v>
      </c>
      <c r="D188" s="74" t="s">
        <v>367</v>
      </c>
      <c r="E188" s="88">
        <v>1345311</v>
      </c>
      <c r="F188" s="59" t="s">
        <v>552</v>
      </c>
      <c r="G188" s="57">
        <v>945</v>
      </c>
      <c r="H188" s="57">
        <f t="shared" si="7"/>
        <v>567</v>
      </c>
      <c r="I188" s="66">
        <v>0.4</v>
      </c>
    </row>
    <row r="189" spans="2:9" x14ac:dyDescent="0.25">
      <c r="B189" s="55" t="s">
        <v>364</v>
      </c>
      <c r="C189" s="55" t="s">
        <v>977</v>
      </c>
      <c r="D189" s="74" t="s">
        <v>368</v>
      </c>
      <c r="E189" s="88">
        <v>1002849</v>
      </c>
      <c r="F189" s="59" t="s">
        <v>552</v>
      </c>
      <c r="G189" s="57">
        <v>440</v>
      </c>
      <c r="H189" s="57">
        <f t="shared" si="7"/>
        <v>264</v>
      </c>
      <c r="I189" s="66">
        <v>0.4</v>
      </c>
    </row>
    <row r="190" spans="2:9" x14ac:dyDescent="0.25">
      <c r="B190" s="55" t="s">
        <v>364</v>
      </c>
      <c r="C190" s="55" t="s">
        <v>977</v>
      </c>
      <c r="D190" s="74" t="s">
        <v>369</v>
      </c>
      <c r="E190" s="88">
        <v>1164458</v>
      </c>
      <c r="F190" s="59" t="s">
        <v>552</v>
      </c>
      <c r="G190" s="57">
        <v>440</v>
      </c>
      <c r="H190" s="57">
        <f t="shared" si="7"/>
        <v>264</v>
      </c>
      <c r="I190" s="66">
        <v>0.4</v>
      </c>
    </row>
    <row r="191" spans="2:9" ht="30" x14ac:dyDescent="0.25">
      <c r="B191" s="55" t="s">
        <v>364</v>
      </c>
      <c r="C191" s="55" t="s">
        <v>977</v>
      </c>
      <c r="D191" s="74" t="s">
        <v>370</v>
      </c>
      <c r="E191" s="88">
        <v>1345283</v>
      </c>
      <c r="F191" s="59" t="s">
        <v>552</v>
      </c>
      <c r="G191" s="57">
        <v>965</v>
      </c>
      <c r="H191" s="57">
        <f t="shared" si="7"/>
        <v>579</v>
      </c>
      <c r="I191" s="66">
        <v>0.4</v>
      </c>
    </row>
    <row r="192" spans="2:9" ht="30" x14ac:dyDescent="0.25">
      <c r="B192" s="55" t="s">
        <v>371</v>
      </c>
      <c r="C192" s="55" t="s">
        <v>978</v>
      </c>
      <c r="D192" s="74" t="s">
        <v>372</v>
      </c>
      <c r="E192" s="88">
        <v>1169572</v>
      </c>
      <c r="F192" s="59" t="s">
        <v>552</v>
      </c>
      <c r="G192" s="57">
        <v>375</v>
      </c>
      <c r="H192" s="57">
        <f t="shared" si="7"/>
        <v>225</v>
      </c>
      <c r="I192" s="66">
        <v>0.4</v>
      </c>
    </row>
    <row r="193" spans="2:9" ht="30" x14ac:dyDescent="0.25">
      <c r="B193" s="55" t="s">
        <v>371</v>
      </c>
      <c r="C193" s="55" t="s">
        <v>978</v>
      </c>
      <c r="D193" s="74" t="s">
        <v>373</v>
      </c>
      <c r="E193" s="88">
        <v>1356737</v>
      </c>
      <c r="F193" s="59" t="s">
        <v>552</v>
      </c>
      <c r="G193" s="57">
        <v>375</v>
      </c>
      <c r="H193" s="57">
        <f t="shared" si="7"/>
        <v>225</v>
      </c>
      <c r="I193" s="66">
        <v>0.4</v>
      </c>
    </row>
    <row r="194" spans="2:9" x14ac:dyDescent="0.25">
      <c r="B194" s="55" t="s">
        <v>371</v>
      </c>
      <c r="C194" s="55" t="s">
        <v>978</v>
      </c>
      <c r="D194" s="74" t="s">
        <v>374</v>
      </c>
      <c r="E194" s="88">
        <v>1003033</v>
      </c>
      <c r="F194" s="59" t="s">
        <v>552</v>
      </c>
      <c r="G194" s="57">
        <v>220</v>
      </c>
      <c r="H194" s="57">
        <f t="shared" si="7"/>
        <v>132</v>
      </c>
      <c r="I194" s="66">
        <v>0.4</v>
      </c>
    </row>
    <row r="195" spans="2:9" x14ac:dyDescent="0.25">
      <c r="B195" s="55" t="s">
        <v>371</v>
      </c>
      <c r="C195" s="55" t="s">
        <v>978</v>
      </c>
      <c r="D195" s="74" t="s">
        <v>375</v>
      </c>
      <c r="E195" s="88">
        <v>1356727</v>
      </c>
      <c r="F195" s="59" t="s">
        <v>552</v>
      </c>
      <c r="G195" s="57">
        <v>220</v>
      </c>
      <c r="H195" s="57">
        <f t="shared" si="7"/>
        <v>132</v>
      </c>
      <c r="I195" s="66">
        <v>0.4</v>
      </c>
    </row>
    <row r="196" spans="2:9" x14ac:dyDescent="0.25">
      <c r="B196" s="55" t="s">
        <v>371</v>
      </c>
      <c r="C196" s="55" t="s">
        <v>978</v>
      </c>
      <c r="D196" s="74" t="s">
        <v>376</v>
      </c>
      <c r="E196" s="88">
        <v>1346765</v>
      </c>
      <c r="F196" s="59" t="s">
        <v>552</v>
      </c>
      <c r="G196" s="57">
        <v>210</v>
      </c>
      <c r="H196" s="57">
        <f t="shared" si="7"/>
        <v>126</v>
      </c>
      <c r="I196" s="66">
        <v>0.4</v>
      </c>
    </row>
    <row r="197" spans="2:9" x14ac:dyDescent="0.25">
      <c r="B197" s="55" t="s">
        <v>371</v>
      </c>
      <c r="C197" s="55" t="s">
        <v>978</v>
      </c>
      <c r="D197" s="74" t="s">
        <v>377</v>
      </c>
      <c r="E197" s="88">
        <v>1356728</v>
      </c>
      <c r="F197" s="59" t="s">
        <v>552</v>
      </c>
      <c r="G197" s="57">
        <v>210</v>
      </c>
      <c r="H197" s="57">
        <f t="shared" si="7"/>
        <v>126</v>
      </c>
      <c r="I197" s="66">
        <v>0.4</v>
      </c>
    </row>
    <row r="198" spans="2:9" ht="30" x14ac:dyDescent="0.25">
      <c r="B198" s="55" t="s">
        <v>371</v>
      </c>
      <c r="C198" s="55" t="s">
        <v>978</v>
      </c>
      <c r="D198" s="74" t="s">
        <v>378</v>
      </c>
      <c r="E198" s="88">
        <v>1364535</v>
      </c>
      <c r="F198" s="59" t="s">
        <v>552</v>
      </c>
      <c r="G198" s="57">
        <v>395</v>
      </c>
      <c r="H198" s="57">
        <f t="shared" si="7"/>
        <v>237</v>
      </c>
      <c r="I198" s="66">
        <v>0.4</v>
      </c>
    </row>
    <row r="199" spans="2:9" x14ac:dyDescent="0.25">
      <c r="B199" s="55" t="s">
        <v>371</v>
      </c>
      <c r="C199" s="55" t="s">
        <v>978</v>
      </c>
      <c r="D199" s="74" t="s">
        <v>379</v>
      </c>
      <c r="E199" s="88">
        <v>1301500</v>
      </c>
      <c r="F199" s="59" t="s">
        <v>552</v>
      </c>
      <c r="G199" s="57">
        <v>395</v>
      </c>
      <c r="H199" s="57">
        <f t="shared" si="7"/>
        <v>237</v>
      </c>
      <c r="I199" s="66">
        <v>0.4</v>
      </c>
    </row>
    <row r="200" spans="2:9" x14ac:dyDescent="0.25">
      <c r="B200" s="55" t="s">
        <v>371</v>
      </c>
      <c r="C200" s="55" t="s">
        <v>978</v>
      </c>
      <c r="D200" s="74" t="s">
        <v>380</v>
      </c>
      <c r="E200" s="88">
        <v>1304115</v>
      </c>
      <c r="F200" s="59" t="s">
        <v>552</v>
      </c>
      <c r="G200" s="57">
        <v>320</v>
      </c>
      <c r="H200" s="57">
        <f t="shared" si="7"/>
        <v>192</v>
      </c>
      <c r="I200" s="66">
        <v>0.4</v>
      </c>
    </row>
    <row r="201" spans="2:9" ht="30" x14ac:dyDescent="0.25">
      <c r="B201" s="55" t="s">
        <v>371</v>
      </c>
      <c r="C201" s="55" t="s">
        <v>978</v>
      </c>
      <c r="D201" s="74" t="s">
        <v>381</v>
      </c>
      <c r="E201" s="88">
        <v>1364558</v>
      </c>
      <c r="F201" s="59" t="s">
        <v>552</v>
      </c>
      <c r="G201" s="57">
        <v>320</v>
      </c>
      <c r="H201" s="57">
        <f t="shared" si="7"/>
        <v>192</v>
      </c>
      <c r="I201" s="66">
        <v>0.4</v>
      </c>
    </row>
    <row r="202" spans="2:9" x14ac:dyDescent="0.25">
      <c r="B202" s="55" t="s">
        <v>93</v>
      </c>
      <c r="C202" s="55" t="s">
        <v>401</v>
      </c>
      <c r="D202" s="55" t="s">
        <v>402</v>
      </c>
      <c r="E202" s="88">
        <v>1350178</v>
      </c>
      <c r="F202" s="59" t="s">
        <v>552</v>
      </c>
      <c r="G202" s="57">
        <v>80</v>
      </c>
      <c r="H202" s="57">
        <f t="shared" si="7"/>
        <v>48</v>
      </c>
      <c r="I202" s="66">
        <f t="shared" ref="I202:I233" si="8">(G202-H202)/G202*100%</f>
        <v>0.4</v>
      </c>
    </row>
    <row r="203" spans="2:9" x14ac:dyDescent="0.25">
      <c r="B203" s="55" t="s">
        <v>93</v>
      </c>
      <c r="C203" s="55" t="s">
        <v>401</v>
      </c>
      <c r="D203" s="55" t="s">
        <v>403</v>
      </c>
      <c r="E203" s="88">
        <v>1350362</v>
      </c>
      <c r="F203" s="59" t="s">
        <v>552</v>
      </c>
      <c r="G203" s="57">
        <v>95</v>
      </c>
      <c r="H203" s="57">
        <f t="shared" si="7"/>
        <v>57</v>
      </c>
      <c r="I203" s="66">
        <f t="shared" si="8"/>
        <v>0.4</v>
      </c>
    </row>
    <row r="204" spans="2:9" x14ac:dyDescent="0.25">
      <c r="B204" s="55" t="s">
        <v>93</v>
      </c>
      <c r="C204" s="55" t="s">
        <v>404</v>
      </c>
      <c r="D204" s="55" t="s">
        <v>405</v>
      </c>
      <c r="E204" s="88">
        <v>1002864</v>
      </c>
      <c r="F204" s="59" t="s">
        <v>552</v>
      </c>
      <c r="G204" s="57">
        <v>35</v>
      </c>
      <c r="H204" s="57">
        <f t="shared" si="7"/>
        <v>21</v>
      </c>
      <c r="I204" s="66">
        <f t="shared" si="8"/>
        <v>0.4</v>
      </c>
    </row>
    <row r="205" spans="2:9" x14ac:dyDescent="0.25">
      <c r="B205" s="55" t="s">
        <v>93</v>
      </c>
      <c r="C205" s="55" t="s">
        <v>404</v>
      </c>
      <c r="D205" s="55" t="s">
        <v>406</v>
      </c>
      <c r="E205" s="88">
        <v>1002977</v>
      </c>
      <c r="F205" s="59" t="s">
        <v>552</v>
      </c>
      <c r="G205" s="57">
        <v>20</v>
      </c>
      <c r="H205" s="57">
        <f t="shared" si="7"/>
        <v>12</v>
      </c>
      <c r="I205" s="66">
        <f t="shared" si="8"/>
        <v>0.4</v>
      </c>
    </row>
    <row r="206" spans="2:9" x14ac:dyDescent="0.25">
      <c r="B206" s="55" t="s">
        <v>93</v>
      </c>
      <c r="C206" s="55" t="s">
        <v>407</v>
      </c>
      <c r="D206" s="55" t="s">
        <v>408</v>
      </c>
      <c r="E206" s="88">
        <v>1156328</v>
      </c>
      <c r="F206" s="59" t="s">
        <v>552</v>
      </c>
      <c r="G206" s="57">
        <v>70</v>
      </c>
      <c r="H206" s="57">
        <f t="shared" si="7"/>
        <v>42</v>
      </c>
      <c r="I206" s="66">
        <f t="shared" si="8"/>
        <v>0.4</v>
      </c>
    </row>
    <row r="207" spans="2:9" s="106" customFormat="1" x14ac:dyDescent="0.25">
      <c r="B207" s="107" t="s">
        <v>97</v>
      </c>
      <c r="C207" s="107" t="s">
        <v>475</v>
      </c>
      <c r="D207" s="89" t="s">
        <v>979</v>
      </c>
      <c r="E207" s="102">
        <v>1353853</v>
      </c>
      <c r="F207" s="103" t="s">
        <v>552</v>
      </c>
      <c r="G207" s="104">
        <v>285</v>
      </c>
      <c r="H207" s="104">
        <f t="shared" si="7"/>
        <v>171</v>
      </c>
      <c r="I207" s="105">
        <f t="shared" si="8"/>
        <v>0.4</v>
      </c>
    </row>
    <row r="208" spans="2:9" s="106" customFormat="1" x14ac:dyDescent="0.25">
      <c r="B208" s="107" t="s">
        <v>97</v>
      </c>
      <c r="C208" s="107" t="s">
        <v>475</v>
      </c>
      <c r="D208" s="89" t="s">
        <v>980</v>
      </c>
      <c r="E208" s="102">
        <v>1353854</v>
      </c>
      <c r="F208" s="103" t="s">
        <v>552</v>
      </c>
      <c r="G208" s="104">
        <v>315</v>
      </c>
      <c r="H208" s="104">
        <f t="shared" si="7"/>
        <v>189</v>
      </c>
      <c r="I208" s="105">
        <f t="shared" si="8"/>
        <v>0.4</v>
      </c>
    </row>
    <row r="209" spans="2:9" s="106" customFormat="1" x14ac:dyDescent="0.25">
      <c r="B209" s="107" t="s">
        <v>97</v>
      </c>
      <c r="C209" s="107" t="s">
        <v>475</v>
      </c>
      <c r="D209" s="89" t="s">
        <v>981</v>
      </c>
      <c r="E209" s="102">
        <v>1353855</v>
      </c>
      <c r="F209" s="103" t="s">
        <v>552</v>
      </c>
      <c r="G209" s="104">
        <v>405</v>
      </c>
      <c r="H209" s="104">
        <f t="shared" si="7"/>
        <v>243</v>
      </c>
      <c r="I209" s="105">
        <f t="shared" si="8"/>
        <v>0.4</v>
      </c>
    </row>
    <row r="210" spans="2:9" s="106" customFormat="1" x14ac:dyDescent="0.25">
      <c r="B210" s="107" t="s">
        <v>97</v>
      </c>
      <c r="C210" s="107" t="s">
        <v>475</v>
      </c>
      <c r="D210" s="89" t="s">
        <v>982</v>
      </c>
      <c r="E210" s="102">
        <v>1353856</v>
      </c>
      <c r="F210" s="103" t="s">
        <v>552</v>
      </c>
      <c r="G210" s="104">
        <v>405</v>
      </c>
      <c r="H210" s="104">
        <f t="shared" si="7"/>
        <v>243</v>
      </c>
      <c r="I210" s="105">
        <f t="shared" si="8"/>
        <v>0.4</v>
      </c>
    </row>
    <row r="211" spans="2:9" s="106" customFormat="1" x14ac:dyDescent="0.25">
      <c r="B211" s="107" t="s">
        <v>97</v>
      </c>
      <c r="C211" s="107" t="s">
        <v>475</v>
      </c>
      <c r="D211" s="89" t="s">
        <v>983</v>
      </c>
      <c r="E211" s="102">
        <v>1353857</v>
      </c>
      <c r="F211" s="103" t="s">
        <v>552</v>
      </c>
      <c r="G211" s="104">
        <v>440</v>
      </c>
      <c r="H211" s="104">
        <f t="shared" si="7"/>
        <v>264</v>
      </c>
      <c r="I211" s="105">
        <f t="shared" si="8"/>
        <v>0.4</v>
      </c>
    </row>
    <row r="212" spans="2:9" s="106" customFormat="1" x14ac:dyDescent="0.25">
      <c r="B212" s="107" t="s">
        <v>97</v>
      </c>
      <c r="C212" s="107" t="s">
        <v>475</v>
      </c>
      <c r="D212" s="89" t="s">
        <v>984</v>
      </c>
      <c r="E212" s="102">
        <v>1353858</v>
      </c>
      <c r="F212" s="103" t="s">
        <v>552</v>
      </c>
      <c r="G212" s="104">
        <v>440</v>
      </c>
      <c r="H212" s="104">
        <f t="shared" si="7"/>
        <v>264</v>
      </c>
      <c r="I212" s="105">
        <f t="shared" si="8"/>
        <v>0.4</v>
      </c>
    </row>
    <row r="213" spans="2:9" s="106" customFormat="1" ht="30" x14ac:dyDescent="0.25">
      <c r="B213" s="107" t="s">
        <v>97</v>
      </c>
      <c r="C213" s="107" t="s">
        <v>475</v>
      </c>
      <c r="D213" s="89" t="s">
        <v>985</v>
      </c>
      <c r="E213" s="102">
        <v>1363304</v>
      </c>
      <c r="F213" s="103" t="s">
        <v>552</v>
      </c>
      <c r="G213" s="104">
        <v>440</v>
      </c>
      <c r="H213" s="104">
        <f t="shared" si="7"/>
        <v>264</v>
      </c>
      <c r="I213" s="105">
        <f t="shared" si="8"/>
        <v>0.4</v>
      </c>
    </row>
    <row r="214" spans="2:9" s="106" customFormat="1" x14ac:dyDescent="0.25">
      <c r="B214" s="107" t="s">
        <v>97</v>
      </c>
      <c r="C214" s="107" t="s">
        <v>475</v>
      </c>
      <c r="D214" s="89" t="s">
        <v>986</v>
      </c>
      <c r="E214" s="102">
        <v>1353859</v>
      </c>
      <c r="F214" s="103" t="s">
        <v>552</v>
      </c>
      <c r="G214" s="104">
        <v>705</v>
      </c>
      <c r="H214" s="104">
        <f t="shared" si="7"/>
        <v>423</v>
      </c>
      <c r="I214" s="105">
        <f t="shared" si="8"/>
        <v>0.4</v>
      </c>
    </row>
    <row r="215" spans="2:9" s="106" customFormat="1" x14ac:dyDescent="0.25">
      <c r="B215" s="107" t="s">
        <v>97</v>
      </c>
      <c r="C215" s="107" t="s">
        <v>475</v>
      </c>
      <c r="D215" s="89" t="s">
        <v>987</v>
      </c>
      <c r="E215" s="102">
        <v>1353860</v>
      </c>
      <c r="F215" s="103" t="s">
        <v>552</v>
      </c>
      <c r="G215" s="104">
        <v>705</v>
      </c>
      <c r="H215" s="104">
        <f t="shared" si="7"/>
        <v>423</v>
      </c>
      <c r="I215" s="105">
        <f t="shared" si="8"/>
        <v>0.4</v>
      </c>
    </row>
    <row r="216" spans="2:9" s="106" customFormat="1" x14ac:dyDescent="0.25">
      <c r="B216" s="107" t="s">
        <v>97</v>
      </c>
      <c r="C216" s="107" t="s">
        <v>475</v>
      </c>
      <c r="D216" s="89" t="s">
        <v>988</v>
      </c>
      <c r="E216" s="102">
        <v>1353861</v>
      </c>
      <c r="F216" s="103" t="s">
        <v>552</v>
      </c>
      <c r="G216" s="104">
        <v>705</v>
      </c>
      <c r="H216" s="104">
        <f t="shared" si="7"/>
        <v>423</v>
      </c>
      <c r="I216" s="105">
        <f t="shared" si="8"/>
        <v>0.4</v>
      </c>
    </row>
    <row r="217" spans="2:9" s="106" customFormat="1" x14ac:dyDescent="0.25">
      <c r="B217" s="107" t="s">
        <v>97</v>
      </c>
      <c r="C217" s="107" t="s">
        <v>475</v>
      </c>
      <c r="D217" s="89" t="s">
        <v>989</v>
      </c>
      <c r="E217" s="102">
        <v>1353862</v>
      </c>
      <c r="F217" s="103" t="s">
        <v>552</v>
      </c>
      <c r="G217" s="104">
        <v>705</v>
      </c>
      <c r="H217" s="104">
        <f t="shared" ref="H217:H235" si="9">G217*0.6</f>
        <v>423</v>
      </c>
      <c r="I217" s="105">
        <f t="shared" si="8"/>
        <v>0.4</v>
      </c>
    </row>
    <row r="218" spans="2:9" s="106" customFormat="1" x14ac:dyDescent="0.25">
      <c r="B218" s="107" t="s">
        <v>97</v>
      </c>
      <c r="C218" s="107" t="s">
        <v>475</v>
      </c>
      <c r="D218" s="89" t="s">
        <v>990</v>
      </c>
      <c r="E218" s="102">
        <v>1353863</v>
      </c>
      <c r="F218" s="103" t="s">
        <v>552</v>
      </c>
      <c r="G218" s="104">
        <v>735</v>
      </c>
      <c r="H218" s="104">
        <f t="shared" si="9"/>
        <v>441</v>
      </c>
      <c r="I218" s="105">
        <f t="shared" si="8"/>
        <v>0.4</v>
      </c>
    </row>
    <row r="219" spans="2:9" s="106" customFormat="1" x14ac:dyDescent="0.25">
      <c r="B219" s="107" t="s">
        <v>97</v>
      </c>
      <c r="C219" s="107" t="s">
        <v>475</v>
      </c>
      <c r="D219" s="89" t="s">
        <v>991</v>
      </c>
      <c r="E219" s="102">
        <v>1353864</v>
      </c>
      <c r="F219" s="103" t="s">
        <v>552</v>
      </c>
      <c r="G219" s="104">
        <v>735</v>
      </c>
      <c r="H219" s="104">
        <f t="shared" si="9"/>
        <v>441</v>
      </c>
      <c r="I219" s="105">
        <f t="shared" si="8"/>
        <v>0.4</v>
      </c>
    </row>
    <row r="220" spans="2:9" s="106" customFormat="1" x14ac:dyDescent="0.25">
      <c r="B220" s="107" t="s">
        <v>97</v>
      </c>
      <c r="C220" s="107" t="s">
        <v>475</v>
      </c>
      <c r="D220" s="89" t="s">
        <v>992</v>
      </c>
      <c r="E220" s="102">
        <v>1363305</v>
      </c>
      <c r="F220" s="103" t="s">
        <v>552</v>
      </c>
      <c r="G220" s="104">
        <v>735</v>
      </c>
      <c r="H220" s="104">
        <f t="shared" si="9"/>
        <v>441</v>
      </c>
      <c r="I220" s="105">
        <f t="shared" si="8"/>
        <v>0.4</v>
      </c>
    </row>
    <row r="221" spans="2:9" x14ac:dyDescent="0.25">
      <c r="B221" s="55" t="s">
        <v>97</v>
      </c>
      <c r="C221" s="55" t="s">
        <v>475</v>
      </c>
      <c r="D221" s="55" t="s">
        <v>476</v>
      </c>
      <c r="E221" s="88">
        <v>1353865</v>
      </c>
      <c r="F221" s="59" t="s">
        <v>552</v>
      </c>
      <c r="G221" s="57">
        <v>965</v>
      </c>
      <c r="H221" s="57">
        <f t="shared" si="9"/>
        <v>579</v>
      </c>
      <c r="I221" s="66">
        <f t="shared" si="8"/>
        <v>0.4</v>
      </c>
    </row>
    <row r="222" spans="2:9" x14ac:dyDescent="0.25">
      <c r="B222" s="55" t="s">
        <v>97</v>
      </c>
      <c r="C222" s="55" t="s">
        <v>475</v>
      </c>
      <c r="D222" s="55" t="s">
        <v>477</v>
      </c>
      <c r="E222" s="88">
        <v>1353866</v>
      </c>
      <c r="F222" s="59" t="s">
        <v>552</v>
      </c>
      <c r="G222" s="57">
        <v>965</v>
      </c>
      <c r="H222" s="57">
        <f t="shared" si="9"/>
        <v>579</v>
      </c>
      <c r="I222" s="66">
        <f t="shared" si="8"/>
        <v>0.4</v>
      </c>
    </row>
    <row r="223" spans="2:9" x14ac:dyDescent="0.25">
      <c r="B223" s="55" t="s">
        <v>97</v>
      </c>
      <c r="C223" s="55" t="s">
        <v>475</v>
      </c>
      <c r="D223" s="55" t="s">
        <v>478</v>
      </c>
      <c r="E223" s="88">
        <v>1353867</v>
      </c>
      <c r="F223" s="59" t="s">
        <v>552</v>
      </c>
      <c r="G223" s="57">
        <v>1260</v>
      </c>
      <c r="H223" s="57">
        <f t="shared" si="9"/>
        <v>756</v>
      </c>
      <c r="I223" s="66">
        <f t="shared" si="8"/>
        <v>0.4</v>
      </c>
    </row>
    <row r="224" spans="2:9" x14ac:dyDescent="0.25">
      <c r="B224" s="55" t="s">
        <v>97</v>
      </c>
      <c r="C224" s="55" t="s">
        <v>475</v>
      </c>
      <c r="D224" s="55" t="s">
        <v>479</v>
      </c>
      <c r="E224" s="88">
        <v>1353868</v>
      </c>
      <c r="F224" s="59" t="s">
        <v>552</v>
      </c>
      <c r="G224" s="57">
        <v>1260</v>
      </c>
      <c r="H224" s="57">
        <f t="shared" si="9"/>
        <v>756</v>
      </c>
      <c r="I224" s="66">
        <f t="shared" si="8"/>
        <v>0.4</v>
      </c>
    </row>
    <row r="225" spans="2:9" x14ac:dyDescent="0.25">
      <c r="B225" s="55" t="s">
        <v>97</v>
      </c>
      <c r="C225" s="55" t="s">
        <v>475</v>
      </c>
      <c r="D225" s="55" t="s">
        <v>480</v>
      </c>
      <c r="E225" s="88">
        <v>1353869</v>
      </c>
      <c r="F225" s="59" t="s">
        <v>552</v>
      </c>
      <c r="G225" s="57">
        <v>1260</v>
      </c>
      <c r="H225" s="57">
        <f t="shared" si="9"/>
        <v>756</v>
      </c>
      <c r="I225" s="66">
        <f t="shared" si="8"/>
        <v>0.4</v>
      </c>
    </row>
    <row r="226" spans="2:9" x14ac:dyDescent="0.25">
      <c r="B226" s="55" t="s">
        <v>97</v>
      </c>
      <c r="C226" s="55" t="s">
        <v>475</v>
      </c>
      <c r="D226" s="55" t="s">
        <v>481</v>
      </c>
      <c r="E226" s="88">
        <v>1353870</v>
      </c>
      <c r="F226" s="59" t="s">
        <v>552</v>
      </c>
      <c r="G226" s="57">
        <v>1260</v>
      </c>
      <c r="H226" s="57">
        <f t="shared" si="9"/>
        <v>756</v>
      </c>
      <c r="I226" s="66">
        <f t="shared" si="8"/>
        <v>0.4</v>
      </c>
    </row>
    <row r="227" spans="2:9" x14ac:dyDescent="0.25">
      <c r="B227" s="55" t="s">
        <v>97</v>
      </c>
      <c r="C227" s="55" t="s">
        <v>475</v>
      </c>
      <c r="D227" s="55" t="s">
        <v>482</v>
      </c>
      <c r="E227" s="88">
        <v>1353871</v>
      </c>
      <c r="F227" s="59" t="s">
        <v>552</v>
      </c>
      <c r="G227" s="57">
        <v>1260</v>
      </c>
      <c r="H227" s="57">
        <f t="shared" si="9"/>
        <v>756</v>
      </c>
      <c r="I227" s="66">
        <f t="shared" si="8"/>
        <v>0.4</v>
      </c>
    </row>
    <row r="228" spans="2:9" x14ac:dyDescent="0.25">
      <c r="B228" s="55" t="s">
        <v>97</v>
      </c>
      <c r="C228" s="55" t="s">
        <v>475</v>
      </c>
      <c r="D228" s="55" t="s">
        <v>483</v>
      </c>
      <c r="E228" s="88">
        <v>1353872</v>
      </c>
      <c r="F228" s="59" t="s">
        <v>552</v>
      </c>
      <c r="G228" s="57">
        <v>1440</v>
      </c>
      <c r="H228" s="57">
        <f t="shared" si="9"/>
        <v>864</v>
      </c>
      <c r="I228" s="66">
        <f t="shared" si="8"/>
        <v>0.4</v>
      </c>
    </row>
    <row r="229" spans="2:9" x14ac:dyDescent="0.25">
      <c r="B229" s="55" t="s">
        <v>97</v>
      </c>
      <c r="C229" s="55" t="s">
        <v>475</v>
      </c>
      <c r="D229" s="55" t="s">
        <v>484</v>
      </c>
      <c r="E229" s="88">
        <v>1353873</v>
      </c>
      <c r="F229" s="59" t="s">
        <v>552</v>
      </c>
      <c r="G229" s="57">
        <v>1440</v>
      </c>
      <c r="H229" s="57">
        <f t="shared" si="9"/>
        <v>864</v>
      </c>
      <c r="I229" s="66">
        <f t="shared" si="8"/>
        <v>0.4</v>
      </c>
    </row>
    <row r="230" spans="2:9" x14ac:dyDescent="0.25">
      <c r="B230" s="55" t="s">
        <v>97</v>
      </c>
      <c r="C230" s="55" t="s">
        <v>475</v>
      </c>
      <c r="D230" s="55" t="s">
        <v>485</v>
      </c>
      <c r="E230" s="88">
        <v>1353874</v>
      </c>
      <c r="F230" s="59" t="s">
        <v>552</v>
      </c>
      <c r="G230" s="57">
        <v>1440</v>
      </c>
      <c r="H230" s="57">
        <f t="shared" si="9"/>
        <v>864</v>
      </c>
      <c r="I230" s="66">
        <f t="shared" si="8"/>
        <v>0.4</v>
      </c>
    </row>
    <row r="231" spans="2:9" x14ac:dyDescent="0.25">
      <c r="B231" s="55" t="s">
        <v>97</v>
      </c>
      <c r="C231" s="55" t="s">
        <v>475</v>
      </c>
      <c r="D231" s="55" t="s">
        <v>486</v>
      </c>
      <c r="E231" s="88">
        <v>1353875</v>
      </c>
      <c r="F231" s="59" t="s">
        <v>552</v>
      </c>
      <c r="G231" s="57">
        <v>1440</v>
      </c>
      <c r="H231" s="57">
        <f t="shared" si="9"/>
        <v>864</v>
      </c>
      <c r="I231" s="66">
        <f t="shared" si="8"/>
        <v>0.4</v>
      </c>
    </row>
    <row r="232" spans="2:9" x14ac:dyDescent="0.25">
      <c r="B232" s="55" t="s">
        <v>97</v>
      </c>
      <c r="C232" s="55" t="s">
        <v>475</v>
      </c>
      <c r="D232" s="55" t="s">
        <v>487</v>
      </c>
      <c r="E232" s="88">
        <v>1353877</v>
      </c>
      <c r="F232" s="59" t="s">
        <v>552</v>
      </c>
      <c r="G232" s="57">
        <v>790</v>
      </c>
      <c r="H232" s="57">
        <f t="shared" si="9"/>
        <v>474</v>
      </c>
      <c r="I232" s="66">
        <f t="shared" si="8"/>
        <v>0.4</v>
      </c>
    </row>
    <row r="233" spans="2:9" x14ac:dyDescent="0.25">
      <c r="B233" s="55" t="s">
        <v>97</v>
      </c>
      <c r="C233" s="55" t="s">
        <v>475</v>
      </c>
      <c r="D233" s="55" t="s">
        <v>488</v>
      </c>
      <c r="E233" s="88">
        <v>1353878</v>
      </c>
      <c r="F233" s="59" t="s">
        <v>552</v>
      </c>
      <c r="G233" s="57">
        <v>790</v>
      </c>
      <c r="H233" s="57">
        <f t="shared" si="9"/>
        <v>474</v>
      </c>
      <c r="I233" s="66">
        <f t="shared" si="8"/>
        <v>0.4</v>
      </c>
    </row>
    <row r="234" spans="2:9" x14ac:dyDescent="0.25">
      <c r="B234" s="55" t="s">
        <v>97</v>
      </c>
      <c r="C234" s="55" t="s">
        <v>475</v>
      </c>
      <c r="D234" s="55" t="s">
        <v>489</v>
      </c>
      <c r="E234" s="88">
        <v>1353879</v>
      </c>
      <c r="F234" s="59" t="s">
        <v>552</v>
      </c>
      <c r="G234" s="57">
        <v>790</v>
      </c>
      <c r="H234" s="57">
        <f t="shared" si="9"/>
        <v>474</v>
      </c>
      <c r="I234" s="66">
        <f t="shared" ref="I234:I235" si="10">(G234-H234)/G234*100%</f>
        <v>0.4</v>
      </c>
    </row>
    <row r="235" spans="2:9" x14ac:dyDescent="0.25">
      <c r="B235" s="107" t="s">
        <v>97</v>
      </c>
      <c r="C235" s="107" t="s">
        <v>475</v>
      </c>
      <c r="D235" s="107" t="s">
        <v>1328</v>
      </c>
      <c r="E235" s="102">
        <v>1368318</v>
      </c>
      <c r="F235" s="103" t="s">
        <v>552</v>
      </c>
      <c r="G235" s="104">
        <v>870</v>
      </c>
      <c r="H235" s="104">
        <f t="shared" si="9"/>
        <v>522</v>
      </c>
      <c r="I235" s="105">
        <f t="shared" si="10"/>
        <v>0.4</v>
      </c>
    </row>
    <row r="236" spans="2:9" x14ac:dyDescent="0.25">
      <c r="B236" s="55" t="s">
        <v>97</v>
      </c>
      <c r="C236" s="55" t="s">
        <v>475</v>
      </c>
      <c r="D236" s="55" t="s">
        <v>993</v>
      </c>
      <c r="E236" s="88">
        <v>1363306</v>
      </c>
      <c r="F236" s="59" t="s">
        <v>552</v>
      </c>
      <c r="G236" s="57">
        <v>1260</v>
      </c>
      <c r="H236" s="57">
        <f>G236*0.6</f>
        <v>756</v>
      </c>
      <c r="I236" s="66">
        <f>(G236-H236)/G236*100%</f>
        <v>0.4</v>
      </c>
    </row>
    <row r="237" spans="2:9" x14ac:dyDescent="0.25">
      <c r="B237" s="55" t="s">
        <v>97</v>
      </c>
      <c r="C237" s="55" t="s">
        <v>475</v>
      </c>
      <c r="D237" s="55" t="s">
        <v>994</v>
      </c>
      <c r="E237" s="88">
        <v>1363307</v>
      </c>
      <c r="F237" s="59" t="s">
        <v>552</v>
      </c>
      <c r="G237" s="57">
        <v>1260</v>
      </c>
      <c r="H237" s="57">
        <f>G237*0.6</f>
        <v>756</v>
      </c>
      <c r="I237" s="66">
        <f>(G237-H237)/G237*100%</f>
        <v>0.4</v>
      </c>
    </row>
    <row r="238" spans="2:9" s="106" customFormat="1" x14ac:dyDescent="0.25">
      <c r="B238" s="107" t="s">
        <v>97</v>
      </c>
      <c r="C238" s="107" t="s">
        <v>475</v>
      </c>
      <c r="D238" s="107" t="s">
        <v>995</v>
      </c>
      <c r="E238" s="102">
        <v>1365980</v>
      </c>
      <c r="F238" s="103" t="s">
        <v>552</v>
      </c>
      <c r="G238" s="104">
        <v>1260</v>
      </c>
      <c r="H238" s="104">
        <f>G238*0.6</f>
        <v>756</v>
      </c>
      <c r="I238" s="105">
        <f>(G238-H238)/G238*100%</f>
        <v>0.4</v>
      </c>
    </row>
    <row r="239" spans="2:9" x14ac:dyDescent="0.25">
      <c r="B239" s="55" t="s">
        <v>97</v>
      </c>
      <c r="C239" s="55" t="s">
        <v>475</v>
      </c>
      <c r="D239" s="55" t="s">
        <v>996</v>
      </c>
      <c r="E239" s="88">
        <v>1363308</v>
      </c>
      <c r="F239" s="59" t="s">
        <v>552</v>
      </c>
      <c r="G239" s="57">
        <v>1260</v>
      </c>
      <c r="H239" s="57">
        <f>G239*0.6</f>
        <v>756</v>
      </c>
      <c r="I239" s="66">
        <f>(G239-H239)/G239*100%</f>
        <v>0.4</v>
      </c>
    </row>
    <row r="240" spans="2:9" x14ac:dyDescent="0.25">
      <c r="B240" s="55" t="s">
        <v>97</v>
      </c>
      <c r="C240" s="55" t="s">
        <v>475</v>
      </c>
      <c r="D240" s="55" t="s">
        <v>997</v>
      </c>
      <c r="E240" s="88">
        <v>1363309</v>
      </c>
      <c r="F240" s="59" t="s">
        <v>552</v>
      </c>
      <c r="G240" s="57">
        <v>1260</v>
      </c>
      <c r="H240" s="57">
        <f>G240*0.6</f>
        <v>756</v>
      </c>
      <c r="I240" s="66">
        <f>(G240-H240)/G240*100%</f>
        <v>0.4</v>
      </c>
    </row>
    <row r="241" spans="2:9" s="106" customFormat="1" x14ac:dyDescent="0.25">
      <c r="B241" s="107" t="s">
        <v>97</v>
      </c>
      <c r="C241" s="107" t="s">
        <v>475</v>
      </c>
      <c r="D241" s="107" t="s">
        <v>998</v>
      </c>
      <c r="E241" s="102">
        <v>1365981</v>
      </c>
      <c r="F241" s="103" t="s">
        <v>552</v>
      </c>
      <c r="G241" s="104">
        <v>1260</v>
      </c>
      <c r="H241" s="104">
        <f>G241*0.6</f>
        <v>756</v>
      </c>
      <c r="I241" s="105">
        <f>(G241-H241)/G241*100%</f>
        <v>0.4</v>
      </c>
    </row>
    <row r="242" spans="2:9" s="106" customFormat="1" x14ac:dyDescent="0.25">
      <c r="B242" s="107" t="s">
        <v>97</v>
      </c>
      <c r="C242" s="107" t="s">
        <v>475</v>
      </c>
      <c r="D242" s="107" t="s">
        <v>999</v>
      </c>
      <c r="E242" s="102">
        <v>1354476</v>
      </c>
      <c r="F242" s="103" t="s">
        <v>552</v>
      </c>
      <c r="G242" s="104">
        <v>195</v>
      </c>
      <c r="H242" s="104">
        <f>G242*0.6</f>
        <v>117</v>
      </c>
      <c r="I242" s="105">
        <f>(G242-H242)/G242*100%</f>
        <v>0.4</v>
      </c>
    </row>
    <row r="243" spans="2:9" s="106" customFormat="1" x14ac:dyDescent="0.25">
      <c r="B243" s="107" t="s">
        <v>97</v>
      </c>
      <c r="C243" s="107" t="s">
        <v>475</v>
      </c>
      <c r="D243" s="107" t="s">
        <v>1000</v>
      </c>
      <c r="E243" s="102">
        <v>1354477</v>
      </c>
      <c r="F243" s="103" t="s">
        <v>552</v>
      </c>
      <c r="G243" s="104">
        <v>245</v>
      </c>
      <c r="H243" s="104">
        <f>G243*0.6</f>
        <v>147</v>
      </c>
      <c r="I243" s="105">
        <f>(G243-H243)/G243*100%</f>
        <v>0.4</v>
      </c>
    </row>
    <row r="244" spans="2:9" x14ac:dyDescent="0.25">
      <c r="B244" s="55" t="s">
        <v>97</v>
      </c>
      <c r="C244" s="55" t="s">
        <v>475</v>
      </c>
      <c r="D244" s="55" t="s">
        <v>490</v>
      </c>
      <c r="E244" s="88">
        <v>1353882</v>
      </c>
      <c r="F244" s="59" t="s">
        <v>552</v>
      </c>
      <c r="G244" s="57">
        <v>90</v>
      </c>
      <c r="H244" s="57">
        <f>G244*0.6</f>
        <v>54</v>
      </c>
      <c r="I244" s="66">
        <f>(G244-H244)/G244*100%</f>
        <v>0.4</v>
      </c>
    </row>
    <row r="245" spans="2:9" x14ac:dyDescent="0.25">
      <c r="B245" s="55" t="s">
        <v>97</v>
      </c>
      <c r="C245" s="55" t="s">
        <v>475</v>
      </c>
      <c r="D245" s="55" t="s">
        <v>491</v>
      </c>
      <c r="E245" s="88">
        <v>1356689</v>
      </c>
      <c r="F245" s="59" t="s">
        <v>552</v>
      </c>
      <c r="G245" s="57">
        <v>245</v>
      </c>
      <c r="H245" s="57">
        <f>G245*0.6</f>
        <v>147</v>
      </c>
      <c r="I245" s="66">
        <f>(G245-H245)/G245*100%</f>
        <v>0.4</v>
      </c>
    </row>
    <row r="246" spans="2:9" x14ac:dyDescent="0.25">
      <c r="B246" s="55" t="s">
        <v>97</v>
      </c>
      <c r="C246" s="55" t="s">
        <v>475</v>
      </c>
      <c r="D246" s="55" t="s">
        <v>492</v>
      </c>
      <c r="E246" s="88">
        <v>1356690</v>
      </c>
      <c r="F246" s="59" t="s">
        <v>552</v>
      </c>
      <c r="G246" s="57">
        <v>790</v>
      </c>
      <c r="H246" s="57">
        <f>G246*0.6</f>
        <v>474</v>
      </c>
      <c r="I246" s="66">
        <f>(G246-H246)/G246*100%</f>
        <v>0.4</v>
      </c>
    </row>
    <row r="247" spans="2:9" x14ac:dyDescent="0.25">
      <c r="B247" s="55" t="s">
        <v>97</v>
      </c>
      <c r="C247" s="55" t="s">
        <v>493</v>
      </c>
      <c r="D247" s="55" t="s">
        <v>494</v>
      </c>
      <c r="E247" s="88">
        <v>1363310</v>
      </c>
      <c r="F247" s="59" t="s">
        <v>552</v>
      </c>
      <c r="G247" s="57">
        <v>230</v>
      </c>
      <c r="H247" s="57">
        <f>G247*0.6</f>
        <v>138</v>
      </c>
      <c r="I247" s="66">
        <f>(G247-H247)/G247*100%</f>
        <v>0.4</v>
      </c>
    </row>
    <row r="248" spans="2:9" x14ac:dyDescent="0.25">
      <c r="B248" s="55" t="s">
        <v>97</v>
      </c>
      <c r="C248" s="55" t="s">
        <v>493</v>
      </c>
      <c r="D248" s="55" t="s">
        <v>495</v>
      </c>
      <c r="E248" s="88">
        <v>1363311</v>
      </c>
      <c r="F248" s="59" t="s">
        <v>552</v>
      </c>
      <c r="G248" s="57">
        <v>230</v>
      </c>
      <c r="H248" s="57">
        <f>G248*0.6</f>
        <v>138</v>
      </c>
      <c r="I248" s="66">
        <f>(G248-H248)/G248*100%</f>
        <v>0.4</v>
      </c>
    </row>
    <row r="249" spans="2:9" s="106" customFormat="1" x14ac:dyDescent="0.25">
      <c r="B249" s="107" t="s">
        <v>97</v>
      </c>
      <c r="C249" s="107" t="s">
        <v>493</v>
      </c>
      <c r="D249" s="107" t="s">
        <v>1001</v>
      </c>
      <c r="E249" s="102">
        <v>1365984</v>
      </c>
      <c r="F249" s="103" t="s">
        <v>552</v>
      </c>
      <c r="G249" s="104">
        <v>230</v>
      </c>
      <c r="H249" s="104">
        <f>G249*0.6</f>
        <v>138</v>
      </c>
      <c r="I249" s="105">
        <f>(G249-H249)/G249*100%</f>
        <v>0.4</v>
      </c>
    </row>
    <row r="250" spans="2:9" x14ac:dyDescent="0.25">
      <c r="B250" s="55" t="s">
        <v>97</v>
      </c>
      <c r="C250" s="55" t="s">
        <v>493</v>
      </c>
      <c r="D250" s="55" t="s">
        <v>496</v>
      </c>
      <c r="E250" s="88">
        <v>1353888</v>
      </c>
      <c r="F250" s="59" t="s">
        <v>552</v>
      </c>
      <c r="G250" s="57">
        <v>265</v>
      </c>
      <c r="H250" s="57">
        <f t="shared" ref="H250:H281" si="11">G250*0.6</f>
        <v>159</v>
      </c>
      <c r="I250" s="66">
        <f>(G250-H250)/G250*100%</f>
        <v>0.4</v>
      </c>
    </row>
    <row r="251" spans="2:9" x14ac:dyDescent="0.25">
      <c r="B251" s="55" t="s">
        <v>97</v>
      </c>
      <c r="C251" s="55" t="s">
        <v>493</v>
      </c>
      <c r="D251" s="55" t="s">
        <v>497</v>
      </c>
      <c r="E251" s="88">
        <v>1353889</v>
      </c>
      <c r="F251" s="59" t="s">
        <v>552</v>
      </c>
      <c r="G251" s="57">
        <v>265</v>
      </c>
      <c r="H251" s="57">
        <f t="shared" si="11"/>
        <v>159</v>
      </c>
      <c r="I251" s="66">
        <f>(G251-H251)/G251*100%</f>
        <v>0.4</v>
      </c>
    </row>
    <row r="252" spans="2:9" x14ac:dyDescent="0.25">
      <c r="B252" s="55" t="s">
        <v>97</v>
      </c>
      <c r="C252" s="55" t="s">
        <v>493</v>
      </c>
      <c r="D252" s="55" t="s">
        <v>498</v>
      </c>
      <c r="E252" s="88">
        <v>1354258</v>
      </c>
      <c r="F252" s="59" t="s">
        <v>552</v>
      </c>
      <c r="G252" s="57">
        <v>30</v>
      </c>
      <c r="H252" s="57">
        <f t="shared" si="11"/>
        <v>18</v>
      </c>
      <c r="I252" s="66">
        <f>(G252-H252)/G252*100%</f>
        <v>0.4</v>
      </c>
    </row>
    <row r="253" spans="2:9" x14ac:dyDescent="0.25">
      <c r="B253" s="55" t="s">
        <v>97</v>
      </c>
      <c r="C253" s="55" t="s">
        <v>493</v>
      </c>
      <c r="D253" s="55" t="s">
        <v>499</v>
      </c>
      <c r="E253" s="88">
        <v>1354259</v>
      </c>
      <c r="F253" s="59" t="s">
        <v>552</v>
      </c>
      <c r="G253" s="57">
        <v>30</v>
      </c>
      <c r="H253" s="57">
        <f t="shared" si="11"/>
        <v>18</v>
      </c>
      <c r="I253" s="66">
        <f>(G253-H253)/G253*100%</f>
        <v>0.4</v>
      </c>
    </row>
    <row r="254" spans="2:9" s="106" customFormat="1" x14ac:dyDescent="0.25">
      <c r="B254" s="107" t="s">
        <v>97</v>
      </c>
      <c r="C254" s="107" t="s">
        <v>493</v>
      </c>
      <c r="D254" s="107" t="s">
        <v>1002</v>
      </c>
      <c r="E254" s="102">
        <v>1365949</v>
      </c>
      <c r="F254" s="103" t="s">
        <v>552</v>
      </c>
      <c r="G254" s="104">
        <v>30</v>
      </c>
      <c r="H254" s="104">
        <f t="shared" si="11"/>
        <v>18</v>
      </c>
      <c r="I254" s="105">
        <f>(G254-H254)/G254*100%</f>
        <v>0.4</v>
      </c>
    </row>
    <row r="255" spans="2:9" x14ac:dyDescent="0.25">
      <c r="B255" s="55" t="s">
        <v>97</v>
      </c>
      <c r="C255" s="55" t="s">
        <v>500</v>
      </c>
      <c r="D255" s="55" t="s">
        <v>501</v>
      </c>
      <c r="E255" s="88">
        <v>1353892</v>
      </c>
      <c r="F255" s="59" t="s">
        <v>552</v>
      </c>
      <c r="G255" s="57">
        <v>160</v>
      </c>
      <c r="H255" s="57">
        <f t="shared" si="11"/>
        <v>96</v>
      </c>
      <c r="I255" s="66">
        <f>(G255-H255)/G255*100%</f>
        <v>0.4</v>
      </c>
    </row>
    <row r="256" spans="2:9" x14ac:dyDescent="0.25">
      <c r="B256" s="55" t="s">
        <v>97</v>
      </c>
      <c r="C256" s="55" t="s">
        <v>500</v>
      </c>
      <c r="D256" s="55" t="s">
        <v>502</v>
      </c>
      <c r="E256" s="88">
        <v>1353893</v>
      </c>
      <c r="F256" s="59" t="s">
        <v>552</v>
      </c>
      <c r="G256" s="57">
        <v>160</v>
      </c>
      <c r="H256" s="57">
        <f t="shared" si="11"/>
        <v>96</v>
      </c>
      <c r="I256" s="66">
        <f>(G256-H256)/G256*100%</f>
        <v>0.4</v>
      </c>
    </row>
    <row r="257" spans="2:9" x14ac:dyDescent="0.25">
      <c r="B257" s="55" t="s">
        <v>97</v>
      </c>
      <c r="C257" s="55" t="s">
        <v>500</v>
      </c>
      <c r="D257" s="55" t="s">
        <v>503</v>
      </c>
      <c r="E257" s="88">
        <v>1353894</v>
      </c>
      <c r="F257" s="59" t="s">
        <v>552</v>
      </c>
      <c r="G257" s="57">
        <v>160</v>
      </c>
      <c r="H257" s="57">
        <f t="shared" si="11"/>
        <v>96</v>
      </c>
      <c r="I257" s="66">
        <f>(G257-H257)/G257*100%</f>
        <v>0.4</v>
      </c>
    </row>
    <row r="258" spans="2:9" x14ac:dyDescent="0.25">
      <c r="B258" s="55" t="s">
        <v>97</v>
      </c>
      <c r="C258" s="55" t="s">
        <v>500</v>
      </c>
      <c r="D258" s="55" t="s">
        <v>504</v>
      </c>
      <c r="E258" s="88">
        <v>1353895</v>
      </c>
      <c r="F258" s="59" t="s">
        <v>552</v>
      </c>
      <c r="G258" s="57">
        <v>160</v>
      </c>
      <c r="H258" s="57">
        <f t="shared" si="11"/>
        <v>96</v>
      </c>
      <c r="I258" s="66">
        <f>(G258-H258)/G258*100%</f>
        <v>0.4</v>
      </c>
    </row>
    <row r="259" spans="2:9" x14ac:dyDescent="0.25">
      <c r="B259" s="55" t="s">
        <v>97</v>
      </c>
      <c r="C259" s="55" t="s">
        <v>500</v>
      </c>
      <c r="D259" s="55" t="s">
        <v>505</v>
      </c>
      <c r="E259" s="88">
        <v>1353896</v>
      </c>
      <c r="F259" s="59" t="s">
        <v>552</v>
      </c>
      <c r="G259" s="57">
        <v>180</v>
      </c>
      <c r="H259" s="57">
        <f t="shared" si="11"/>
        <v>108</v>
      </c>
      <c r="I259" s="66">
        <f>(G259-H259)/G259*100%</f>
        <v>0.4</v>
      </c>
    </row>
    <row r="260" spans="2:9" x14ac:dyDescent="0.25">
      <c r="B260" s="55" t="s">
        <v>97</v>
      </c>
      <c r="C260" s="55" t="s">
        <v>500</v>
      </c>
      <c r="D260" s="55" t="s">
        <v>506</v>
      </c>
      <c r="E260" s="88">
        <v>1353897</v>
      </c>
      <c r="F260" s="59" t="s">
        <v>552</v>
      </c>
      <c r="G260" s="57">
        <v>180</v>
      </c>
      <c r="H260" s="57">
        <f t="shared" si="11"/>
        <v>108</v>
      </c>
      <c r="I260" s="66">
        <f>(G260-H260)/G260*100%</f>
        <v>0.4</v>
      </c>
    </row>
    <row r="261" spans="2:9" x14ac:dyDescent="0.25">
      <c r="B261" s="55" t="s">
        <v>97</v>
      </c>
      <c r="C261" s="55" t="s">
        <v>500</v>
      </c>
      <c r="D261" s="55" t="s">
        <v>507</v>
      </c>
      <c r="E261" s="88">
        <v>1353898</v>
      </c>
      <c r="F261" s="59" t="s">
        <v>552</v>
      </c>
      <c r="G261" s="57">
        <v>55</v>
      </c>
      <c r="H261" s="57">
        <f t="shared" si="11"/>
        <v>33</v>
      </c>
      <c r="I261" s="66">
        <f>(G261-H261)/G261*100%</f>
        <v>0.4</v>
      </c>
    </row>
    <row r="262" spans="2:9" x14ac:dyDescent="0.25">
      <c r="B262" s="55" t="s">
        <v>97</v>
      </c>
      <c r="C262" s="55" t="s">
        <v>500</v>
      </c>
      <c r="D262" s="55" t="s">
        <v>508</v>
      </c>
      <c r="E262" s="88">
        <v>1353899</v>
      </c>
      <c r="F262" s="59" t="s">
        <v>552</v>
      </c>
      <c r="G262" s="57">
        <v>55</v>
      </c>
      <c r="H262" s="57">
        <f t="shared" si="11"/>
        <v>33</v>
      </c>
      <c r="I262" s="66">
        <f>(G262-H262)/G262*100%</f>
        <v>0.4</v>
      </c>
    </row>
    <row r="263" spans="2:9" x14ac:dyDescent="0.25">
      <c r="B263" s="55" t="s">
        <v>97</v>
      </c>
      <c r="C263" s="55" t="s">
        <v>500</v>
      </c>
      <c r="D263" s="55" t="s">
        <v>509</v>
      </c>
      <c r="E263" s="88">
        <v>1353900</v>
      </c>
      <c r="F263" s="59" t="s">
        <v>552</v>
      </c>
      <c r="G263" s="57">
        <v>200</v>
      </c>
      <c r="H263" s="57">
        <f t="shared" si="11"/>
        <v>120</v>
      </c>
      <c r="I263" s="66">
        <f>(G263-H263)/G263*100%</f>
        <v>0.4</v>
      </c>
    </row>
    <row r="264" spans="2:9" x14ac:dyDescent="0.25">
      <c r="B264" s="55" t="s">
        <v>97</v>
      </c>
      <c r="C264" s="55" t="s">
        <v>500</v>
      </c>
      <c r="D264" s="55" t="s">
        <v>510</v>
      </c>
      <c r="E264" s="88">
        <v>1353901</v>
      </c>
      <c r="F264" s="59" t="s">
        <v>552</v>
      </c>
      <c r="G264" s="57">
        <v>200</v>
      </c>
      <c r="H264" s="57">
        <f t="shared" si="11"/>
        <v>120</v>
      </c>
      <c r="I264" s="66">
        <f>(G264-H264)/G264*100%</f>
        <v>0.4</v>
      </c>
    </row>
    <row r="265" spans="2:9" x14ac:dyDescent="0.25">
      <c r="B265" s="55" t="s">
        <v>97</v>
      </c>
      <c r="C265" s="55" t="s">
        <v>500</v>
      </c>
      <c r="D265" s="55" t="s">
        <v>511</v>
      </c>
      <c r="E265" s="88">
        <v>1353902</v>
      </c>
      <c r="F265" s="59" t="s">
        <v>552</v>
      </c>
      <c r="G265" s="57">
        <v>200</v>
      </c>
      <c r="H265" s="57">
        <f t="shared" si="11"/>
        <v>120</v>
      </c>
      <c r="I265" s="66">
        <f>(G265-H265)/G265*100%</f>
        <v>0.4</v>
      </c>
    </row>
    <row r="266" spans="2:9" s="106" customFormat="1" x14ac:dyDescent="0.25">
      <c r="B266" s="107" t="s">
        <v>97</v>
      </c>
      <c r="C266" s="107" t="s">
        <v>500</v>
      </c>
      <c r="D266" s="107" t="s">
        <v>1003</v>
      </c>
      <c r="E266" s="102">
        <v>1365950</v>
      </c>
      <c r="F266" s="103" t="s">
        <v>552</v>
      </c>
      <c r="G266" s="104">
        <v>200</v>
      </c>
      <c r="H266" s="104">
        <f t="shared" si="11"/>
        <v>120</v>
      </c>
      <c r="I266" s="105">
        <f>(G266-H266)/G266*100%</f>
        <v>0.4</v>
      </c>
    </row>
    <row r="267" spans="2:9" x14ac:dyDescent="0.25">
      <c r="B267" s="55" t="s">
        <v>97</v>
      </c>
      <c r="C267" s="55" t="s">
        <v>500</v>
      </c>
      <c r="D267" s="55" t="s">
        <v>512</v>
      </c>
      <c r="E267" s="88">
        <v>1353903</v>
      </c>
      <c r="F267" s="59" t="s">
        <v>552</v>
      </c>
      <c r="G267" s="57">
        <v>55</v>
      </c>
      <c r="H267" s="57">
        <f t="shared" si="11"/>
        <v>33</v>
      </c>
      <c r="I267" s="66">
        <f t="shared" ref="I267:I298" si="12">(G267-H267)/G267*100%</f>
        <v>0.4</v>
      </c>
    </row>
    <row r="268" spans="2:9" x14ac:dyDescent="0.25">
      <c r="B268" s="55" t="s">
        <v>97</v>
      </c>
      <c r="C268" s="55" t="s">
        <v>500</v>
      </c>
      <c r="D268" s="55" t="s">
        <v>513</v>
      </c>
      <c r="E268" s="88">
        <v>1353904</v>
      </c>
      <c r="F268" s="59" t="s">
        <v>552</v>
      </c>
      <c r="G268" s="57">
        <v>55</v>
      </c>
      <c r="H268" s="57">
        <f t="shared" si="11"/>
        <v>33</v>
      </c>
      <c r="I268" s="66">
        <f t="shared" si="12"/>
        <v>0.4</v>
      </c>
    </row>
    <row r="269" spans="2:9" x14ac:dyDescent="0.25">
      <c r="B269" s="55" t="s">
        <v>97</v>
      </c>
      <c r="C269" s="55" t="s">
        <v>500</v>
      </c>
      <c r="D269" s="55" t="s">
        <v>514</v>
      </c>
      <c r="E269" s="88">
        <v>1353905</v>
      </c>
      <c r="F269" s="59" t="s">
        <v>552</v>
      </c>
      <c r="G269" s="57">
        <v>55</v>
      </c>
      <c r="H269" s="57">
        <f t="shared" si="11"/>
        <v>33</v>
      </c>
      <c r="I269" s="66">
        <f t="shared" si="12"/>
        <v>0.4</v>
      </c>
    </row>
    <row r="270" spans="2:9" x14ac:dyDescent="0.25">
      <c r="B270" s="55" t="s">
        <v>97</v>
      </c>
      <c r="C270" s="55" t="s">
        <v>500</v>
      </c>
      <c r="D270" s="55" t="s">
        <v>515</v>
      </c>
      <c r="E270" s="88">
        <v>1353906</v>
      </c>
      <c r="F270" s="59" t="s">
        <v>552</v>
      </c>
      <c r="G270" s="57">
        <v>55</v>
      </c>
      <c r="H270" s="57">
        <f t="shared" si="11"/>
        <v>33</v>
      </c>
      <c r="I270" s="66">
        <f t="shared" si="12"/>
        <v>0.4</v>
      </c>
    </row>
    <row r="271" spans="2:9" x14ac:dyDescent="0.25">
      <c r="B271" s="55" t="s">
        <v>97</v>
      </c>
      <c r="C271" s="55" t="s">
        <v>500</v>
      </c>
      <c r="D271" s="55" t="s">
        <v>516</v>
      </c>
      <c r="E271" s="88">
        <v>1353907</v>
      </c>
      <c r="F271" s="59" t="s">
        <v>552</v>
      </c>
      <c r="G271" s="57">
        <v>55</v>
      </c>
      <c r="H271" s="57">
        <f t="shared" si="11"/>
        <v>33</v>
      </c>
      <c r="I271" s="66">
        <f t="shared" si="12"/>
        <v>0.4</v>
      </c>
    </row>
    <row r="272" spans="2:9" s="106" customFormat="1" x14ac:dyDescent="0.25">
      <c r="B272" s="107" t="s">
        <v>97</v>
      </c>
      <c r="C272" s="107" t="s">
        <v>500</v>
      </c>
      <c r="D272" s="107" t="s">
        <v>1004</v>
      </c>
      <c r="E272" s="102">
        <v>1365951</v>
      </c>
      <c r="F272" s="103" t="s">
        <v>552</v>
      </c>
      <c r="G272" s="104">
        <v>55</v>
      </c>
      <c r="H272" s="104">
        <f t="shared" si="11"/>
        <v>33</v>
      </c>
      <c r="I272" s="105">
        <f t="shared" si="12"/>
        <v>0.4</v>
      </c>
    </row>
    <row r="273" spans="2:9" x14ac:dyDescent="0.25">
      <c r="B273" s="55" t="s">
        <v>97</v>
      </c>
      <c r="C273" s="55" t="s">
        <v>517</v>
      </c>
      <c r="D273" s="55" t="s">
        <v>518</v>
      </c>
      <c r="E273" s="88">
        <v>1353908</v>
      </c>
      <c r="F273" s="59" t="s">
        <v>552</v>
      </c>
      <c r="G273" s="57">
        <v>30</v>
      </c>
      <c r="H273" s="57">
        <f t="shared" si="11"/>
        <v>18</v>
      </c>
      <c r="I273" s="66">
        <f t="shared" si="12"/>
        <v>0.4</v>
      </c>
    </row>
    <row r="274" spans="2:9" x14ac:dyDescent="0.25">
      <c r="B274" s="55" t="s">
        <v>97</v>
      </c>
      <c r="C274" s="55" t="s">
        <v>517</v>
      </c>
      <c r="D274" s="55" t="s">
        <v>519</v>
      </c>
      <c r="E274" s="88">
        <v>1353909</v>
      </c>
      <c r="F274" s="59" t="s">
        <v>552</v>
      </c>
      <c r="G274" s="57">
        <v>30</v>
      </c>
      <c r="H274" s="57">
        <f t="shared" si="11"/>
        <v>18</v>
      </c>
      <c r="I274" s="66">
        <f t="shared" si="12"/>
        <v>0.4</v>
      </c>
    </row>
    <row r="275" spans="2:9" s="106" customFormat="1" x14ac:dyDescent="0.25">
      <c r="B275" s="107" t="s">
        <v>97</v>
      </c>
      <c r="C275" s="107" t="s">
        <v>517</v>
      </c>
      <c r="D275" s="107" t="s">
        <v>1005</v>
      </c>
      <c r="E275" s="102">
        <v>1365952</v>
      </c>
      <c r="F275" s="103" t="s">
        <v>552</v>
      </c>
      <c r="G275" s="104">
        <v>30</v>
      </c>
      <c r="H275" s="104">
        <f t="shared" si="11"/>
        <v>18</v>
      </c>
      <c r="I275" s="105">
        <f t="shared" si="12"/>
        <v>0.4</v>
      </c>
    </row>
    <row r="276" spans="2:9" x14ac:dyDescent="0.25">
      <c r="B276" s="55" t="s">
        <v>97</v>
      </c>
      <c r="C276" s="55" t="s">
        <v>517</v>
      </c>
      <c r="D276" s="55" t="s">
        <v>520</v>
      </c>
      <c r="E276" s="88">
        <v>1353910</v>
      </c>
      <c r="F276" s="59" t="s">
        <v>552</v>
      </c>
      <c r="G276" s="57">
        <v>75</v>
      </c>
      <c r="H276" s="57">
        <f t="shared" si="11"/>
        <v>45</v>
      </c>
      <c r="I276" s="66">
        <f t="shared" si="12"/>
        <v>0.4</v>
      </c>
    </row>
    <row r="277" spans="2:9" x14ac:dyDescent="0.25">
      <c r="B277" s="55" t="s">
        <v>97</v>
      </c>
      <c r="C277" s="55" t="s">
        <v>517</v>
      </c>
      <c r="D277" s="55" t="s">
        <v>521</v>
      </c>
      <c r="E277" s="88">
        <v>1353911</v>
      </c>
      <c r="F277" s="59" t="s">
        <v>552</v>
      </c>
      <c r="G277" s="57">
        <v>75</v>
      </c>
      <c r="H277" s="57">
        <f t="shared" si="11"/>
        <v>45</v>
      </c>
      <c r="I277" s="66">
        <f t="shared" si="12"/>
        <v>0.4</v>
      </c>
    </row>
    <row r="278" spans="2:9" s="106" customFormat="1" x14ac:dyDescent="0.25">
      <c r="B278" s="107" t="s">
        <v>97</v>
      </c>
      <c r="C278" s="107" t="s">
        <v>517</v>
      </c>
      <c r="D278" s="107" t="s">
        <v>1006</v>
      </c>
      <c r="E278" s="102">
        <v>1365953</v>
      </c>
      <c r="F278" s="103" t="s">
        <v>552</v>
      </c>
      <c r="G278" s="104">
        <v>75</v>
      </c>
      <c r="H278" s="104">
        <f t="shared" si="11"/>
        <v>45</v>
      </c>
      <c r="I278" s="105">
        <f t="shared" si="12"/>
        <v>0.4</v>
      </c>
    </row>
    <row r="279" spans="2:9" x14ac:dyDescent="0.25">
      <c r="B279" s="55" t="s">
        <v>97</v>
      </c>
      <c r="C279" s="55" t="s">
        <v>517</v>
      </c>
      <c r="D279" s="55" t="s">
        <v>522</v>
      </c>
      <c r="E279" s="88">
        <v>1353912</v>
      </c>
      <c r="F279" s="59" t="s">
        <v>552</v>
      </c>
      <c r="G279" s="57">
        <v>75</v>
      </c>
      <c r="H279" s="57">
        <f t="shared" si="11"/>
        <v>45</v>
      </c>
      <c r="I279" s="66">
        <f t="shared" si="12"/>
        <v>0.4</v>
      </c>
    </row>
    <row r="280" spans="2:9" x14ac:dyDescent="0.25">
      <c r="B280" s="55" t="s">
        <v>97</v>
      </c>
      <c r="C280" s="55" t="s">
        <v>517</v>
      </c>
      <c r="D280" s="55" t="s">
        <v>523</v>
      </c>
      <c r="E280" s="88">
        <v>1353913</v>
      </c>
      <c r="F280" s="59" t="s">
        <v>552</v>
      </c>
      <c r="G280" s="57">
        <v>75</v>
      </c>
      <c r="H280" s="57">
        <f t="shared" si="11"/>
        <v>45</v>
      </c>
      <c r="I280" s="66">
        <f t="shared" si="12"/>
        <v>0.4</v>
      </c>
    </row>
    <row r="281" spans="2:9" x14ac:dyDescent="0.25">
      <c r="B281" s="55" t="s">
        <v>97</v>
      </c>
      <c r="C281" s="55" t="s">
        <v>517</v>
      </c>
      <c r="D281" s="55" t="s">
        <v>524</v>
      </c>
      <c r="E281" s="88">
        <v>1353914</v>
      </c>
      <c r="F281" s="59" t="s">
        <v>552</v>
      </c>
      <c r="G281" s="57">
        <v>75</v>
      </c>
      <c r="H281" s="57">
        <f t="shared" si="11"/>
        <v>45</v>
      </c>
      <c r="I281" s="66">
        <f t="shared" si="12"/>
        <v>0.4</v>
      </c>
    </row>
    <row r="282" spans="2:9" s="106" customFormat="1" x14ac:dyDescent="0.25">
      <c r="B282" s="107" t="s">
        <v>97</v>
      </c>
      <c r="C282" s="107" t="s">
        <v>517</v>
      </c>
      <c r="D282" s="107" t="s">
        <v>1007</v>
      </c>
      <c r="E282" s="102">
        <v>1365954</v>
      </c>
      <c r="F282" s="103" t="s">
        <v>552</v>
      </c>
      <c r="G282" s="104">
        <v>75</v>
      </c>
      <c r="H282" s="104">
        <f t="shared" ref="H282:H312" si="13">G282*0.6</f>
        <v>45</v>
      </c>
      <c r="I282" s="105">
        <f t="shared" si="12"/>
        <v>0.4</v>
      </c>
    </row>
    <row r="283" spans="2:9" x14ac:dyDescent="0.25">
      <c r="B283" s="55" t="s">
        <v>97</v>
      </c>
      <c r="C283" s="55" t="s">
        <v>517</v>
      </c>
      <c r="D283" s="55" t="s">
        <v>525</v>
      </c>
      <c r="E283" s="88">
        <v>1353915</v>
      </c>
      <c r="F283" s="59" t="s">
        <v>552</v>
      </c>
      <c r="G283" s="57">
        <v>75</v>
      </c>
      <c r="H283" s="57">
        <f t="shared" si="13"/>
        <v>45</v>
      </c>
      <c r="I283" s="66">
        <f t="shared" si="12"/>
        <v>0.4</v>
      </c>
    </row>
    <row r="284" spans="2:9" s="106" customFormat="1" x14ac:dyDescent="0.25">
      <c r="B284" s="107" t="s">
        <v>97</v>
      </c>
      <c r="C284" s="107" t="s">
        <v>517</v>
      </c>
      <c r="D284" s="107" t="s">
        <v>1008</v>
      </c>
      <c r="E284" s="102">
        <v>1365955</v>
      </c>
      <c r="F284" s="103" t="s">
        <v>552</v>
      </c>
      <c r="G284" s="104">
        <v>75</v>
      </c>
      <c r="H284" s="104">
        <f t="shared" si="13"/>
        <v>45</v>
      </c>
      <c r="I284" s="105">
        <f t="shared" si="12"/>
        <v>0.4</v>
      </c>
    </row>
    <row r="285" spans="2:9" x14ac:dyDescent="0.25">
      <c r="B285" s="55" t="s">
        <v>97</v>
      </c>
      <c r="C285" s="55" t="s">
        <v>517</v>
      </c>
      <c r="D285" s="55" t="s">
        <v>526</v>
      </c>
      <c r="E285" s="88">
        <v>1353916</v>
      </c>
      <c r="F285" s="59" t="s">
        <v>552</v>
      </c>
      <c r="G285" s="57">
        <v>75</v>
      </c>
      <c r="H285" s="57">
        <f t="shared" si="13"/>
        <v>45</v>
      </c>
      <c r="I285" s="66">
        <f t="shared" si="12"/>
        <v>0.4</v>
      </c>
    </row>
    <row r="286" spans="2:9" x14ac:dyDescent="0.25">
      <c r="B286" s="55" t="s">
        <v>97</v>
      </c>
      <c r="C286" s="55" t="s">
        <v>517</v>
      </c>
      <c r="D286" s="55" t="s">
        <v>527</v>
      </c>
      <c r="E286" s="88">
        <v>1353917</v>
      </c>
      <c r="F286" s="59" t="s">
        <v>552</v>
      </c>
      <c r="G286" s="57">
        <v>105</v>
      </c>
      <c r="H286" s="57">
        <f t="shared" si="13"/>
        <v>63</v>
      </c>
      <c r="I286" s="66">
        <f t="shared" si="12"/>
        <v>0.4</v>
      </c>
    </row>
    <row r="287" spans="2:9" x14ac:dyDescent="0.25">
      <c r="B287" s="55" t="s">
        <v>97</v>
      </c>
      <c r="C287" s="55" t="s">
        <v>517</v>
      </c>
      <c r="D287" s="55" t="s">
        <v>528</v>
      </c>
      <c r="E287" s="88">
        <v>1353918</v>
      </c>
      <c r="F287" s="59" t="s">
        <v>552</v>
      </c>
      <c r="G287" s="57">
        <v>140</v>
      </c>
      <c r="H287" s="57">
        <f t="shared" si="13"/>
        <v>84</v>
      </c>
      <c r="I287" s="66">
        <f t="shared" si="12"/>
        <v>0.4</v>
      </c>
    </row>
    <row r="288" spans="2:9" x14ac:dyDescent="0.25">
      <c r="B288" s="55" t="s">
        <v>97</v>
      </c>
      <c r="C288" s="55" t="s">
        <v>517</v>
      </c>
      <c r="D288" s="55" t="s">
        <v>529</v>
      </c>
      <c r="E288" s="88">
        <v>1353919</v>
      </c>
      <c r="F288" s="59" t="s">
        <v>552</v>
      </c>
      <c r="G288" s="57">
        <v>140</v>
      </c>
      <c r="H288" s="57">
        <f t="shared" si="13"/>
        <v>84</v>
      </c>
      <c r="I288" s="66">
        <f t="shared" si="12"/>
        <v>0.4</v>
      </c>
    </row>
    <row r="289" spans="2:9" x14ac:dyDescent="0.25">
      <c r="B289" s="55" t="s">
        <v>97</v>
      </c>
      <c r="C289" s="55" t="s">
        <v>517</v>
      </c>
      <c r="D289" s="55" t="s">
        <v>530</v>
      </c>
      <c r="E289" s="88">
        <v>1353920</v>
      </c>
      <c r="F289" s="59" t="s">
        <v>552</v>
      </c>
      <c r="G289" s="57">
        <v>140</v>
      </c>
      <c r="H289" s="57">
        <f t="shared" si="13"/>
        <v>84</v>
      </c>
      <c r="I289" s="66">
        <f t="shared" si="12"/>
        <v>0.4</v>
      </c>
    </row>
    <row r="290" spans="2:9" s="106" customFormat="1" x14ac:dyDescent="0.25">
      <c r="B290" s="107" t="s">
        <v>97</v>
      </c>
      <c r="C290" s="107" t="s">
        <v>517</v>
      </c>
      <c r="D290" s="107" t="s">
        <v>1009</v>
      </c>
      <c r="E290" s="102">
        <v>1365956</v>
      </c>
      <c r="F290" s="103" t="s">
        <v>552</v>
      </c>
      <c r="G290" s="104">
        <v>105</v>
      </c>
      <c r="H290" s="104">
        <f t="shared" si="13"/>
        <v>63</v>
      </c>
      <c r="I290" s="105">
        <f t="shared" si="12"/>
        <v>0.4</v>
      </c>
    </row>
    <row r="291" spans="2:9" s="106" customFormat="1" x14ac:dyDescent="0.25">
      <c r="B291" s="107" t="s">
        <v>97</v>
      </c>
      <c r="C291" s="107" t="s">
        <v>517</v>
      </c>
      <c r="D291" s="107" t="s">
        <v>1010</v>
      </c>
      <c r="E291" s="102">
        <v>1365957</v>
      </c>
      <c r="F291" s="103" t="s">
        <v>552</v>
      </c>
      <c r="G291" s="104">
        <v>105</v>
      </c>
      <c r="H291" s="104">
        <f t="shared" si="13"/>
        <v>63</v>
      </c>
      <c r="I291" s="105">
        <f t="shared" si="12"/>
        <v>0.4</v>
      </c>
    </row>
    <row r="292" spans="2:9" x14ac:dyDescent="0.25">
      <c r="B292" s="55" t="s">
        <v>97</v>
      </c>
      <c r="C292" s="55" t="s">
        <v>531</v>
      </c>
      <c r="D292" s="55" t="s">
        <v>532</v>
      </c>
      <c r="E292" s="88">
        <v>1353921</v>
      </c>
      <c r="F292" s="59" t="s">
        <v>552</v>
      </c>
      <c r="G292" s="57">
        <v>90</v>
      </c>
      <c r="H292" s="57">
        <f t="shared" si="13"/>
        <v>54</v>
      </c>
      <c r="I292" s="66">
        <f t="shared" si="12"/>
        <v>0.4</v>
      </c>
    </row>
    <row r="293" spans="2:9" x14ac:dyDescent="0.25">
      <c r="B293" s="55" t="s">
        <v>97</v>
      </c>
      <c r="C293" s="55" t="s">
        <v>531</v>
      </c>
      <c r="D293" s="55" t="s">
        <v>533</v>
      </c>
      <c r="E293" s="88">
        <v>1353922</v>
      </c>
      <c r="F293" s="59" t="s">
        <v>552</v>
      </c>
      <c r="G293" s="57">
        <v>20</v>
      </c>
      <c r="H293" s="57">
        <f t="shared" si="13"/>
        <v>12</v>
      </c>
      <c r="I293" s="66">
        <f t="shared" si="12"/>
        <v>0.4</v>
      </c>
    </row>
    <row r="294" spans="2:9" x14ac:dyDescent="0.25">
      <c r="B294" s="55" t="s">
        <v>97</v>
      </c>
      <c r="C294" s="55" t="s">
        <v>531</v>
      </c>
      <c r="D294" s="55" t="s">
        <v>534</v>
      </c>
      <c r="E294" s="88">
        <v>1353923</v>
      </c>
      <c r="F294" s="59" t="s">
        <v>552</v>
      </c>
      <c r="G294" s="57">
        <v>35</v>
      </c>
      <c r="H294" s="57">
        <f t="shared" si="13"/>
        <v>21</v>
      </c>
      <c r="I294" s="66">
        <f t="shared" si="12"/>
        <v>0.4</v>
      </c>
    </row>
    <row r="295" spans="2:9" x14ac:dyDescent="0.25">
      <c r="B295" s="55" t="s">
        <v>97</v>
      </c>
      <c r="C295" s="55" t="s">
        <v>531</v>
      </c>
      <c r="D295" s="55" t="s">
        <v>535</v>
      </c>
      <c r="E295" s="88">
        <v>1353924</v>
      </c>
      <c r="F295" s="59" t="s">
        <v>552</v>
      </c>
      <c r="G295" s="57">
        <v>245</v>
      </c>
      <c r="H295" s="57">
        <f t="shared" si="13"/>
        <v>147</v>
      </c>
      <c r="I295" s="66">
        <f t="shared" si="12"/>
        <v>0.4</v>
      </c>
    </row>
    <row r="296" spans="2:9" x14ac:dyDescent="0.25">
      <c r="B296" s="55" t="s">
        <v>97</v>
      </c>
      <c r="C296" s="55" t="s">
        <v>531</v>
      </c>
      <c r="D296" s="55" t="s">
        <v>536</v>
      </c>
      <c r="E296" s="88">
        <v>1353925</v>
      </c>
      <c r="F296" s="59" t="s">
        <v>552</v>
      </c>
      <c r="G296" s="57">
        <v>230</v>
      </c>
      <c r="H296" s="57">
        <f t="shared" si="13"/>
        <v>138</v>
      </c>
      <c r="I296" s="66">
        <f t="shared" si="12"/>
        <v>0.4</v>
      </c>
    </row>
    <row r="297" spans="2:9" x14ac:dyDescent="0.25">
      <c r="B297" s="55" t="s">
        <v>97</v>
      </c>
      <c r="C297" s="55" t="s">
        <v>531</v>
      </c>
      <c r="D297" s="55" t="s">
        <v>537</v>
      </c>
      <c r="E297" s="88">
        <v>1363312</v>
      </c>
      <c r="F297" s="59" t="s">
        <v>552</v>
      </c>
      <c r="G297" s="57">
        <v>265</v>
      </c>
      <c r="H297" s="57">
        <f t="shared" si="13"/>
        <v>159</v>
      </c>
      <c r="I297" s="66">
        <f t="shared" si="12"/>
        <v>0.4</v>
      </c>
    </row>
    <row r="298" spans="2:9" x14ac:dyDescent="0.25">
      <c r="B298" s="55" t="s">
        <v>97</v>
      </c>
      <c r="C298" s="55" t="s">
        <v>531</v>
      </c>
      <c r="D298" s="55" t="s">
        <v>538</v>
      </c>
      <c r="E298" s="88">
        <v>1363313</v>
      </c>
      <c r="F298" s="59" t="s">
        <v>552</v>
      </c>
      <c r="G298" s="57">
        <v>265</v>
      </c>
      <c r="H298" s="57">
        <f t="shared" si="13"/>
        <v>159</v>
      </c>
      <c r="I298" s="66">
        <f t="shared" si="12"/>
        <v>0.4</v>
      </c>
    </row>
    <row r="299" spans="2:9" x14ac:dyDescent="0.25">
      <c r="B299" s="55" t="s">
        <v>97</v>
      </c>
      <c r="C299" s="55" t="s">
        <v>531</v>
      </c>
      <c r="D299" s="55" t="s">
        <v>539</v>
      </c>
      <c r="E299" s="88">
        <v>1363314</v>
      </c>
      <c r="F299" s="59" t="s">
        <v>552</v>
      </c>
      <c r="G299" s="57">
        <v>265</v>
      </c>
      <c r="H299" s="57">
        <f t="shared" si="13"/>
        <v>159</v>
      </c>
      <c r="I299" s="66">
        <f t="shared" ref="I299:I312" si="14">(G299-H299)/G299*100%</f>
        <v>0.4</v>
      </c>
    </row>
    <row r="300" spans="2:9" x14ac:dyDescent="0.25">
      <c r="B300" s="55" t="s">
        <v>97</v>
      </c>
      <c r="C300" s="55" t="s">
        <v>531</v>
      </c>
      <c r="D300" s="55" t="s">
        <v>540</v>
      </c>
      <c r="E300" s="88">
        <v>1363315</v>
      </c>
      <c r="F300" s="59" t="s">
        <v>552</v>
      </c>
      <c r="G300" s="57">
        <v>235</v>
      </c>
      <c r="H300" s="57">
        <f t="shared" si="13"/>
        <v>141</v>
      </c>
      <c r="I300" s="66">
        <f t="shared" si="14"/>
        <v>0.4</v>
      </c>
    </row>
    <row r="301" spans="2:9" x14ac:dyDescent="0.25">
      <c r="B301" s="55" t="s">
        <v>97</v>
      </c>
      <c r="C301" s="55" t="s">
        <v>531</v>
      </c>
      <c r="D301" s="55" t="s">
        <v>541</v>
      </c>
      <c r="E301" s="88">
        <v>1363316</v>
      </c>
      <c r="F301" s="59" t="s">
        <v>552</v>
      </c>
      <c r="G301" s="57">
        <v>510</v>
      </c>
      <c r="H301" s="57">
        <f t="shared" si="13"/>
        <v>306</v>
      </c>
      <c r="I301" s="66">
        <f t="shared" si="14"/>
        <v>0.4</v>
      </c>
    </row>
    <row r="302" spans="2:9" x14ac:dyDescent="0.25">
      <c r="B302" s="55" t="s">
        <v>97</v>
      </c>
      <c r="C302" s="55" t="s">
        <v>531</v>
      </c>
      <c r="D302" s="55" t="s">
        <v>542</v>
      </c>
      <c r="E302" s="88">
        <v>1363317</v>
      </c>
      <c r="F302" s="59" t="s">
        <v>552</v>
      </c>
      <c r="G302" s="57">
        <v>510</v>
      </c>
      <c r="H302" s="57">
        <f t="shared" si="13"/>
        <v>306</v>
      </c>
      <c r="I302" s="66">
        <f t="shared" si="14"/>
        <v>0.4</v>
      </c>
    </row>
    <row r="303" spans="2:9" s="106" customFormat="1" x14ac:dyDescent="0.25">
      <c r="B303" s="107" t="s">
        <v>97</v>
      </c>
      <c r="C303" s="107" t="s">
        <v>531</v>
      </c>
      <c r="D303" s="107" t="s">
        <v>1011</v>
      </c>
      <c r="E303" s="102" t="s">
        <v>1012</v>
      </c>
      <c r="F303" s="103" t="s">
        <v>552</v>
      </c>
      <c r="G303" s="104">
        <v>210</v>
      </c>
      <c r="H303" s="104">
        <f t="shared" si="13"/>
        <v>126</v>
      </c>
      <c r="I303" s="105">
        <f t="shared" si="14"/>
        <v>0.4</v>
      </c>
    </row>
    <row r="304" spans="2:9" s="106" customFormat="1" x14ac:dyDescent="0.25">
      <c r="B304" s="107" t="s">
        <v>97</v>
      </c>
      <c r="C304" s="107" t="s">
        <v>531</v>
      </c>
      <c r="D304" s="107" t="s">
        <v>1013</v>
      </c>
      <c r="E304" s="102" t="s">
        <v>1014</v>
      </c>
      <c r="F304" s="103" t="s">
        <v>552</v>
      </c>
      <c r="G304" s="104">
        <v>210</v>
      </c>
      <c r="H304" s="104">
        <f t="shared" si="13"/>
        <v>126</v>
      </c>
      <c r="I304" s="105">
        <f t="shared" si="14"/>
        <v>0.4</v>
      </c>
    </row>
    <row r="305" spans="2:9" s="106" customFormat="1" x14ac:dyDescent="0.25">
      <c r="B305" s="107" t="s">
        <v>97</v>
      </c>
      <c r="C305" s="107" t="s">
        <v>531</v>
      </c>
      <c r="D305" s="107" t="s">
        <v>1015</v>
      </c>
      <c r="E305" s="102" t="s">
        <v>1016</v>
      </c>
      <c r="F305" s="103" t="s">
        <v>552</v>
      </c>
      <c r="G305" s="104">
        <v>210</v>
      </c>
      <c r="H305" s="104">
        <f t="shared" si="13"/>
        <v>126</v>
      </c>
      <c r="I305" s="105">
        <f t="shared" si="14"/>
        <v>0.4</v>
      </c>
    </row>
    <row r="306" spans="2:9" s="106" customFormat="1" x14ac:dyDescent="0.25">
      <c r="B306" s="107" t="s">
        <v>97</v>
      </c>
      <c r="C306" s="107" t="s">
        <v>531</v>
      </c>
      <c r="D306" s="107" t="s">
        <v>1017</v>
      </c>
      <c r="E306" s="102" t="s">
        <v>1018</v>
      </c>
      <c r="F306" s="103" t="s">
        <v>552</v>
      </c>
      <c r="G306" s="104">
        <v>210</v>
      </c>
      <c r="H306" s="104">
        <f t="shared" si="13"/>
        <v>126</v>
      </c>
      <c r="I306" s="105">
        <f t="shared" si="14"/>
        <v>0.4</v>
      </c>
    </row>
    <row r="307" spans="2:9" x14ac:dyDescent="0.25">
      <c r="B307" s="55" t="s">
        <v>97</v>
      </c>
      <c r="C307" s="55" t="s">
        <v>531</v>
      </c>
      <c r="D307" s="55" t="s">
        <v>543</v>
      </c>
      <c r="E307" s="88">
        <v>1353926</v>
      </c>
      <c r="F307" s="59" t="s">
        <v>552</v>
      </c>
      <c r="G307" s="57">
        <v>35</v>
      </c>
      <c r="H307" s="57">
        <f t="shared" si="13"/>
        <v>21</v>
      </c>
      <c r="I307" s="66">
        <f t="shared" si="14"/>
        <v>0.4</v>
      </c>
    </row>
    <row r="308" spans="2:9" x14ac:dyDescent="0.25">
      <c r="B308" s="55" t="s">
        <v>97</v>
      </c>
      <c r="C308" s="55" t="s">
        <v>531</v>
      </c>
      <c r="D308" s="55" t="s">
        <v>544</v>
      </c>
      <c r="E308" s="88">
        <v>1356691</v>
      </c>
      <c r="F308" s="59" t="s">
        <v>552</v>
      </c>
      <c r="G308" s="57">
        <v>90</v>
      </c>
      <c r="H308" s="57">
        <f t="shared" si="13"/>
        <v>54</v>
      </c>
      <c r="I308" s="66">
        <f t="shared" si="14"/>
        <v>0.4</v>
      </c>
    </row>
    <row r="309" spans="2:9" x14ac:dyDescent="0.25">
      <c r="B309" s="55" t="s">
        <v>97</v>
      </c>
      <c r="C309" s="55" t="s">
        <v>531</v>
      </c>
      <c r="D309" s="55" t="s">
        <v>545</v>
      </c>
      <c r="E309" s="88">
        <v>1353929</v>
      </c>
      <c r="F309" s="59" t="s">
        <v>552</v>
      </c>
      <c r="G309" s="57">
        <v>90</v>
      </c>
      <c r="H309" s="57">
        <f t="shared" si="13"/>
        <v>54</v>
      </c>
      <c r="I309" s="66">
        <f t="shared" si="14"/>
        <v>0.4</v>
      </c>
    </row>
    <row r="310" spans="2:9" x14ac:dyDescent="0.25">
      <c r="B310" s="55" t="s">
        <v>97</v>
      </c>
      <c r="C310" s="55" t="s">
        <v>546</v>
      </c>
      <c r="D310" s="55" t="s">
        <v>547</v>
      </c>
      <c r="E310" s="88">
        <v>1362459</v>
      </c>
      <c r="F310" s="59" t="s">
        <v>552</v>
      </c>
      <c r="G310" s="57">
        <v>70</v>
      </c>
      <c r="H310" s="57">
        <f t="shared" si="13"/>
        <v>42</v>
      </c>
      <c r="I310" s="66">
        <f t="shared" si="14"/>
        <v>0.4</v>
      </c>
    </row>
    <row r="311" spans="2:9" x14ac:dyDescent="0.25">
      <c r="B311" s="55" t="s">
        <v>97</v>
      </c>
      <c r="C311" s="55" t="s">
        <v>546</v>
      </c>
      <c r="D311" s="55" t="s">
        <v>548</v>
      </c>
      <c r="E311" s="88">
        <v>1362460</v>
      </c>
      <c r="F311" s="59" t="s">
        <v>552</v>
      </c>
      <c r="G311" s="57">
        <v>70</v>
      </c>
      <c r="H311" s="57">
        <f t="shared" si="13"/>
        <v>42</v>
      </c>
      <c r="I311" s="66">
        <f t="shared" si="14"/>
        <v>0.4</v>
      </c>
    </row>
    <row r="312" spans="2:9" x14ac:dyDescent="0.25">
      <c r="B312" s="55" t="s">
        <v>97</v>
      </c>
      <c r="C312" s="55" t="s">
        <v>546</v>
      </c>
      <c r="D312" s="55" t="s">
        <v>549</v>
      </c>
      <c r="E312" s="88">
        <v>1362461</v>
      </c>
      <c r="F312" s="59" t="s">
        <v>552</v>
      </c>
      <c r="G312" s="57">
        <v>70</v>
      </c>
      <c r="H312" s="57">
        <f t="shared" si="13"/>
        <v>42</v>
      </c>
      <c r="I312" s="66">
        <f t="shared" si="14"/>
        <v>0.4</v>
      </c>
    </row>
    <row r="313" spans="2:9" x14ac:dyDescent="0.25">
      <c r="B313" s="11"/>
      <c r="C313" s="11"/>
      <c r="D313" s="11"/>
      <c r="E313" s="11"/>
      <c r="F313" s="11"/>
      <c r="G313" s="12"/>
      <c r="H313" s="12"/>
      <c r="I313" s="35"/>
    </row>
    <row r="314" spans="2:9" x14ac:dyDescent="0.25">
      <c r="B314" s="21" t="s">
        <v>98</v>
      </c>
      <c r="C314" s="22"/>
      <c r="D314" s="22"/>
      <c r="E314" s="22"/>
      <c r="F314" s="22"/>
      <c r="G314" s="27"/>
      <c r="H314" s="27"/>
      <c r="I314" s="36"/>
    </row>
    <row r="315" spans="2:9" ht="30" x14ac:dyDescent="0.25">
      <c r="B315" s="55" t="s">
        <v>98</v>
      </c>
      <c r="C315" s="74" t="s">
        <v>469</v>
      </c>
      <c r="D315" s="74" t="s">
        <v>1019</v>
      </c>
      <c r="E315" s="88">
        <v>1314778</v>
      </c>
      <c r="F315" s="59" t="s">
        <v>552</v>
      </c>
      <c r="G315" s="57">
        <v>615</v>
      </c>
      <c r="H315" s="57">
        <f t="shared" ref="H315:H330" si="15">G315*0.6</f>
        <v>369</v>
      </c>
      <c r="I315" s="66">
        <v>0.4</v>
      </c>
    </row>
    <row r="316" spans="2:9" ht="30" x14ac:dyDescent="0.25">
      <c r="B316" s="55" t="s">
        <v>98</v>
      </c>
      <c r="C316" s="74" t="s">
        <v>469</v>
      </c>
      <c r="D316" s="74" t="s">
        <v>1020</v>
      </c>
      <c r="E316" s="88">
        <v>1186181</v>
      </c>
      <c r="F316" s="59" t="s">
        <v>552</v>
      </c>
      <c r="G316" s="57">
        <v>1195</v>
      </c>
      <c r="H316" s="57">
        <f t="shared" si="15"/>
        <v>717</v>
      </c>
      <c r="I316" s="66">
        <v>0.4</v>
      </c>
    </row>
    <row r="317" spans="2:9" ht="30" x14ac:dyDescent="0.25">
      <c r="B317" s="55" t="s">
        <v>98</v>
      </c>
      <c r="C317" s="74" t="s">
        <v>469</v>
      </c>
      <c r="D317" s="74" t="s">
        <v>1021</v>
      </c>
      <c r="E317" s="88">
        <v>1356757</v>
      </c>
      <c r="F317" s="59" t="s">
        <v>552</v>
      </c>
      <c r="G317" s="57">
        <v>1430</v>
      </c>
      <c r="H317" s="57">
        <f t="shared" si="15"/>
        <v>858</v>
      </c>
      <c r="I317" s="66">
        <v>0.4</v>
      </c>
    </row>
    <row r="318" spans="2:9" ht="30" x14ac:dyDescent="0.25">
      <c r="B318" s="55" t="s">
        <v>98</v>
      </c>
      <c r="C318" s="74" t="s">
        <v>470</v>
      </c>
      <c r="D318" s="74" t="s">
        <v>471</v>
      </c>
      <c r="E318" s="88">
        <v>1001641</v>
      </c>
      <c r="F318" s="59" t="s">
        <v>552</v>
      </c>
      <c r="G318" s="57">
        <v>290</v>
      </c>
      <c r="H318" s="57">
        <f t="shared" si="15"/>
        <v>174</v>
      </c>
      <c r="I318" s="66">
        <v>0.4</v>
      </c>
    </row>
    <row r="319" spans="2:9" ht="30" x14ac:dyDescent="0.25">
      <c r="B319" s="55" t="s">
        <v>98</v>
      </c>
      <c r="C319" s="74" t="s">
        <v>470</v>
      </c>
      <c r="D319" s="74" t="s">
        <v>472</v>
      </c>
      <c r="E319" s="88">
        <v>1003007</v>
      </c>
      <c r="F319" s="59" t="s">
        <v>552</v>
      </c>
      <c r="G319" s="57">
        <v>105</v>
      </c>
      <c r="H319" s="57">
        <f t="shared" si="15"/>
        <v>63</v>
      </c>
      <c r="I319" s="66">
        <v>0.4</v>
      </c>
    </row>
    <row r="320" spans="2:9" ht="30" x14ac:dyDescent="0.25">
      <c r="B320" s="55" t="s">
        <v>98</v>
      </c>
      <c r="C320" s="74" t="s">
        <v>470</v>
      </c>
      <c r="D320" s="74" t="s">
        <v>473</v>
      </c>
      <c r="E320" s="88">
        <v>1178320</v>
      </c>
      <c r="F320" s="59" t="s">
        <v>552</v>
      </c>
      <c r="G320" s="57">
        <v>105</v>
      </c>
      <c r="H320" s="57">
        <f t="shared" si="15"/>
        <v>63</v>
      </c>
      <c r="I320" s="66">
        <v>0.4</v>
      </c>
    </row>
    <row r="321" spans="2:9" ht="30" x14ac:dyDescent="0.25">
      <c r="B321" s="55" t="s">
        <v>98</v>
      </c>
      <c r="C321" s="74" t="s">
        <v>470</v>
      </c>
      <c r="D321" s="74" t="s">
        <v>474</v>
      </c>
      <c r="E321" s="88">
        <v>1178459</v>
      </c>
      <c r="F321" s="59" t="s">
        <v>552</v>
      </c>
      <c r="G321" s="57">
        <v>105</v>
      </c>
      <c r="H321" s="57">
        <f t="shared" si="15"/>
        <v>63</v>
      </c>
      <c r="I321" s="66">
        <v>0.4</v>
      </c>
    </row>
    <row r="322" spans="2:9" x14ac:dyDescent="0.25">
      <c r="B322" s="55" t="s">
        <v>98</v>
      </c>
      <c r="C322" s="55" t="s">
        <v>92</v>
      </c>
      <c r="D322" s="55" t="s">
        <v>457</v>
      </c>
      <c r="E322" s="88">
        <v>1166798</v>
      </c>
      <c r="F322" s="59" t="s">
        <v>552</v>
      </c>
      <c r="G322" s="57">
        <v>195</v>
      </c>
      <c r="H322" s="57">
        <f t="shared" si="15"/>
        <v>117</v>
      </c>
      <c r="I322" s="66">
        <v>0.4</v>
      </c>
    </row>
    <row r="323" spans="2:9" x14ac:dyDescent="0.25">
      <c r="B323" s="55" t="s">
        <v>98</v>
      </c>
      <c r="C323" s="55" t="s">
        <v>92</v>
      </c>
      <c r="D323" s="55" t="s">
        <v>458</v>
      </c>
      <c r="E323" s="88">
        <v>1002756</v>
      </c>
      <c r="F323" s="59" t="s">
        <v>552</v>
      </c>
      <c r="G323" s="57">
        <v>205</v>
      </c>
      <c r="H323" s="57">
        <f t="shared" si="15"/>
        <v>123</v>
      </c>
      <c r="I323" s="66">
        <v>0.4</v>
      </c>
    </row>
    <row r="324" spans="2:9" x14ac:dyDescent="0.25">
      <c r="B324" s="55" t="s">
        <v>98</v>
      </c>
      <c r="C324" s="55" t="s">
        <v>92</v>
      </c>
      <c r="D324" s="55" t="s">
        <v>459</v>
      </c>
      <c r="E324" s="88">
        <v>1002758</v>
      </c>
      <c r="F324" s="59" t="s">
        <v>552</v>
      </c>
      <c r="G324" s="57">
        <v>215</v>
      </c>
      <c r="H324" s="57">
        <f t="shared" si="15"/>
        <v>129</v>
      </c>
      <c r="I324" s="66">
        <v>0.4</v>
      </c>
    </row>
    <row r="325" spans="2:9" x14ac:dyDescent="0.25">
      <c r="B325" s="55" t="s">
        <v>98</v>
      </c>
      <c r="C325" s="55" t="s">
        <v>460</v>
      </c>
      <c r="D325" s="74" t="s">
        <v>461</v>
      </c>
      <c r="E325" s="88">
        <v>1355022</v>
      </c>
      <c r="F325" s="59" t="s">
        <v>552</v>
      </c>
      <c r="G325" s="57">
        <v>105</v>
      </c>
      <c r="H325" s="57">
        <f t="shared" si="15"/>
        <v>63</v>
      </c>
      <c r="I325" s="66">
        <v>0.4</v>
      </c>
    </row>
    <row r="326" spans="2:9" x14ac:dyDescent="0.25">
      <c r="B326" s="55" t="s">
        <v>98</v>
      </c>
      <c r="C326" s="55" t="s">
        <v>460</v>
      </c>
      <c r="D326" s="74" t="s">
        <v>462</v>
      </c>
      <c r="E326" s="88">
        <v>1355021</v>
      </c>
      <c r="F326" s="59" t="s">
        <v>552</v>
      </c>
      <c r="G326" s="57">
        <v>75</v>
      </c>
      <c r="H326" s="57">
        <f t="shared" si="15"/>
        <v>45</v>
      </c>
      <c r="I326" s="66">
        <v>0.4</v>
      </c>
    </row>
    <row r="327" spans="2:9" x14ac:dyDescent="0.25">
      <c r="B327" s="55" t="s">
        <v>98</v>
      </c>
      <c r="C327" s="55" t="s">
        <v>463</v>
      </c>
      <c r="D327" s="55" t="s">
        <v>464</v>
      </c>
      <c r="E327" s="88">
        <v>1156829</v>
      </c>
      <c r="F327" s="59" t="s">
        <v>552</v>
      </c>
      <c r="G327" s="57">
        <v>145</v>
      </c>
      <c r="H327" s="57">
        <f t="shared" si="15"/>
        <v>87</v>
      </c>
      <c r="I327" s="66">
        <v>0.4</v>
      </c>
    </row>
    <row r="328" spans="2:9" x14ac:dyDescent="0.25">
      <c r="B328" s="55" t="s">
        <v>98</v>
      </c>
      <c r="C328" s="55" t="s">
        <v>463</v>
      </c>
      <c r="D328" s="55" t="s">
        <v>465</v>
      </c>
      <c r="E328" s="88">
        <v>1002757</v>
      </c>
      <c r="F328" s="59" t="s">
        <v>552</v>
      </c>
      <c r="G328" s="57">
        <v>150</v>
      </c>
      <c r="H328" s="57">
        <f t="shared" si="15"/>
        <v>90</v>
      </c>
      <c r="I328" s="66">
        <v>0.4</v>
      </c>
    </row>
    <row r="329" spans="2:9" x14ac:dyDescent="0.25">
      <c r="B329" s="55" t="s">
        <v>98</v>
      </c>
      <c r="C329" s="55" t="s">
        <v>463</v>
      </c>
      <c r="D329" s="55" t="s">
        <v>466</v>
      </c>
      <c r="E329" s="88">
        <v>1156828</v>
      </c>
      <c r="F329" s="59" t="s">
        <v>552</v>
      </c>
      <c r="G329" s="57">
        <v>170</v>
      </c>
      <c r="H329" s="57">
        <f t="shared" si="15"/>
        <v>102</v>
      </c>
      <c r="I329" s="66">
        <v>0.4</v>
      </c>
    </row>
    <row r="330" spans="2:9" x14ac:dyDescent="0.25">
      <c r="B330" s="55" t="s">
        <v>98</v>
      </c>
      <c r="C330" s="55" t="s">
        <v>467</v>
      </c>
      <c r="D330" s="55" t="s">
        <v>468</v>
      </c>
      <c r="E330" s="88">
        <v>1184578</v>
      </c>
      <c r="F330" s="59" t="s">
        <v>552</v>
      </c>
      <c r="G330" s="57">
        <v>100</v>
      </c>
      <c r="H330" s="57">
        <f t="shared" si="15"/>
        <v>60</v>
      </c>
      <c r="I330" s="66">
        <v>0.4</v>
      </c>
    </row>
  </sheetData>
  <autoFilter ref="B5:I5" xr:uid="{AE70324A-553C-4A3C-97FB-F20C65029FED}"/>
  <mergeCells count="2">
    <mergeCell ref="C3:D3"/>
    <mergeCell ref="B6:I6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668"/>
  <sheetViews>
    <sheetView zoomScale="84" zoomScaleNormal="84" workbookViewId="0">
      <pane ySplit="4" topLeftCell="A5" activePane="bottomLeft" state="frozen"/>
      <selection pane="bottomLeft" activeCell="B6" sqref="B6"/>
    </sheetView>
  </sheetViews>
  <sheetFormatPr defaultColWidth="8.7109375" defaultRowHeight="15" x14ac:dyDescent="0.25"/>
  <cols>
    <col min="1" max="1" width="1.5703125" style="6" customWidth="1"/>
    <col min="2" max="2" width="31" style="6" customWidth="1"/>
    <col min="3" max="3" width="57.28515625" style="6" bestFit="1" customWidth="1"/>
    <col min="4" max="4" width="139.5703125" style="6" bestFit="1" customWidth="1"/>
    <col min="5" max="5" width="18.5703125" style="6" customWidth="1"/>
    <col min="6" max="6" width="16.5703125" style="6" customWidth="1"/>
    <col min="7" max="8" width="15.5703125" style="6" customWidth="1"/>
    <col min="9" max="9" width="14.140625" style="26" customWidth="1"/>
    <col min="10" max="16384" width="8.7109375" style="6"/>
  </cols>
  <sheetData>
    <row r="1" spans="2:9" ht="21" x14ac:dyDescent="0.25">
      <c r="B1" s="7" t="s">
        <v>1296</v>
      </c>
    </row>
    <row r="3" spans="2:9" ht="21.75" thickBot="1" x14ac:dyDescent="0.3">
      <c r="B3" s="7" t="s">
        <v>141</v>
      </c>
    </row>
    <row r="4" spans="2:9" ht="60.75" thickBot="1" x14ac:dyDescent="0.3">
      <c r="B4" s="108" t="s">
        <v>0</v>
      </c>
      <c r="C4" s="109" t="s">
        <v>1</v>
      </c>
      <c r="D4" s="109" t="s">
        <v>79</v>
      </c>
      <c r="E4" s="110" t="s">
        <v>80</v>
      </c>
      <c r="F4" s="111" t="s">
        <v>99</v>
      </c>
      <c r="G4" s="112" t="s">
        <v>6</v>
      </c>
      <c r="H4" s="109" t="s">
        <v>7</v>
      </c>
      <c r="I4" s="113" t="s">
        <v>8</v>
      </c>
    </row>
    <row r="5" spans="2:9" x14ac:dyDescent="0.25">
      <c r="B5" s="114" t="s">
        <v>84</v>
      </c>
      <c r="C5" s="114"/>
      <c r="D5" s="114"/>
      <c r="E5" s="115"/>
      <c r="F5" s="115"/>
      <c r="G5" s="114"/>
      <c r="H5" s="114"/>
      <c r="I5" s="116"/>
    </row>
    <row r="6" spans="2:9" s="106" customFormat="1" x14ac:dyDescent="0.25">
      <c r="B6" s="146" t="s">
        <v>82</v>
      </c>
      <c r="C6" s="147" t="s">
        <v>550</v>
      </c>
      <c r="D6" s="147" t="s">
        <v>1041</v>
      </c>
      <c r="E6" s="148">
        <v>1356299</v>
      </c>
      <c r="F6" s="150" t="s">
        <v>552</v>
      </c>
      <c r="G6" s="149">
        <v>60</v>
      </c>
      <c r="H6" s="104">
        <f t="shared" ref="H6:H23" si="0">G6*0.6</f>
        <v>36</v>
      </c>
      <c r="I6" s="105">
        <f t="shared" ref="I6:I62" si="1">(G6-H6)/G6*100%</f>
        <v>0.4</v>
      </c>
    </row>
    <row r="7" spans="2:9" s="106" customFormat="1" x14ac:dyDescent="0.25">
      <c r="B7" s="146" t="s">
        <v>82</v>
      </c>
      <c r="C7" s="147" t="s">
        <v>550</v>
      </c>
      <c r="D7" s="147" t="s">
        <v>1042</v>
      </c>
      <c r="E7" s="148">
        <v>1356300</v>
      </c>
      <c r="F7" s="150" t="s">
        <v>552</v>
      </c>
      <c r="G7" s="149">
        <v>80</v>
      </c>
      <c r="H7" s="104">
        <f t="shared" si="0"/>
        <v>48</v>
      </c>
      <c r="I7" s="105">
        <f t="shared" si="1"/>
        <v>0.4</v>
      </c>
    </row>
    <row r="8" spans="2:9" s="106" customFormat="1" x14ac:dyDescent="0.25">
      <c r="B8" s="146" t="s">
        <v>82</v>
      </c>
      <c r="C8" s="147" t="s">
        <v>550</v>
      </c>
      <c r="D8" s="147" t="s">
        <v>1043</v>
      </c>
      <c r="E8" s="148">
        <v>1356301</v>
      </c>
      <c r="F8" s="150" t="s">
        <v>552</v>
      </c>
      <c r="G8" s="149">
        <v>90</v>
      </c>
      <c r="H8" s="104">
        <f t="shared" si="0"/>
        <v>54</v>
      </c>
      <c r="I8" s="105">
        <f t="shared" si="1"/>
        <v>0.4</v>
      </c>
    </row>
    <row r="9" spans="2:9" s="106" customFormat="1" x14ac:dyDescent="0.25">
      <c r="B9" s="146" t="s">
        <v>82</v>
      </c>
      <c r="C9" s="147" t="s">
        <v>550</v>
      </c>
      <c r="D9" s="147" t="s">
        <v>1044</v>
      </c>
      <c r="E9" s="148">
        <v>1356302</v>
      </c>
      <c r="F9" s="150" t="s">
        <v>552</v>
      </c>
      <c r="G9" s="149">
        <v>100</v>
      </c>
      <c r="H9" s="104">
        <f t="shared" si="0"/>
        <v>60</v>
      </c>
      <c r="I9" s="105">
        <f t="shared" si="1"/>
        <v>0.4</v>
      </c>
    </row>
    <row r="10" spans="2:9" s="106" customFormat="1" x14ac:dyDescent="0.25">
      <c r="B10" s="146" t="s">
        <v>82</v>
      </c>
      <c r="C10" s="147" t="s">
        <v>550</v>
      </c>
      <c r="D10" s="147" t="s">
        <v>1045</v>
      </c>
      <c r="E10" s="148">
        <v>1002536</v>
      </c>
      <c r="F10" s="150" t="s">
        <v>552</v>
      </c>
      <c r="G10" s="149">
        <v>45</v>
      </c>
      <c r="H10" s="104">
        <f t="shared" si="0"/>
        <v>27</v>
      </c>
      <c r="I10" s="105">
        <f t="shared" si="1"/>
        <v>0.4</v>
      </c>
    </row>
    <row r="11" spans="2:9" x14ac:dyDescent="0.25">
      <c r="B11" s="11" t="s">
        <v>82</v>
      </c>
      <c r="C11" s="55" t="s">
        <v>550</v>
      </c>
      <c r="D11" s="55" t="s">
        <v>551</v>
      </c>
      <c r="E11" s="88">
        <v>1153322</v>
      </c>
      <c r="F11" s="59" t="s">
        <v>552</v>
      </c>
      <c r="G11" s="57">
        <v>40</v>
      </c>
      <c r="H11" s="57">
        <f t="shared" si="0"/>
        <v>24</v>
      </c>
      <c r="I11" s="66">
        <f t="shared" si="1"/>
        <v>0.4</v>
      </c>
    </row>
    <row r="12" spans="2:9" x14ac:dyDescent="0.25">
      <c r="B12" s="11" t="s">
        <v>82</v>
      </c>
      <c r="C12" s="55" t="s">
        <v>550</v>
      </c>
      <c r="D12" s="55" t="s">
        <v>553</v>
      </c>
      <c r="E12" s="88">
        <v>1153323</v>
      </c>
      <c r="F12" s="59" t="s">
        <v>552</v>
      </c>
      <c r="G12" s="57">
        <v>40</v>
      </c>
      <c r="H12" s="57">
        <f t="shared" si="0"/>
        <v>24</v>
      </c>
      <c r="I12" s="66">
        <f t="shared" si="1"/>
        <v>0.4</v>
      </c>
    </row>
    <row r="13" spans="2:9" x14ac:dyDescent="0.25">
      <c r="B13" s="11" t="s">
        <v>82</v>
      </c>
      <c r="C13" s="55" t="s">
        <v>554</v>
      </c>
      <c r="D13" s="55" t="s">
        <v>555</v>
      </c>
      <c r="E13" s="88" t="s">
        <v>556</v>
      </c>
      <c r="F13" s="59" t="s">
        <v>552</v>
      </c>
      <c r="G13" s="57">
        <v>95</v>
      </c>
      <c r="H13" s="57">
        <f t="shared" si="0"/>
        <v>57</v>
      </c>
      <c r="I13" s="66">
        <f t="shared" si="1"/>
        <v>0.4</v>
      </c>
    </row>
    <row r="14" spans="2:9" x14ac:dyDescent="0.25">
      <c r="B14" s="11" t="s">
        <v>82</v>
      </c>
      <c r="C14" s="55" t="s">
        <v>554</v>
      </c>
      <c r="D14" s="55" t="s">
        <v>557</v>
      </c>
      <c r="E14" s="88" t="s">
        <v>558</v>
      </c>
      <c r="F14" s="59" t="s">
        <v>552</v>
      </c>
      <c r="G14" s="57">
        <v>95</v>
      </c>
      <c r="H14" s="57">
        <f t="shared" si="0"/>
        <v>57</v>
      </c>
      <c r="I14" s="66">
        <f t="shared" si="1"/>
        <v>0.4</v>
      </c>
    </row>
    <row r="15" spans="2:9" x14ac:dyDescent="0.25">
      <c r="B15" s="11" t="s">
        <v>82</v>
      </c>
      <c r="C15" s="55" t="s">
        <v>554</v>
      </c>
      <c r="D15" s="55" t="s">
        <v>559</v>
      </c>
      <c r="E15" s="88" t="s">
        <v>560</v>
      </c>
      <c r="F15" s="59" t="s">
        <v>552</v>
      </c>
      <c r="G15" s="57">
        <v>135</v>
      </c>
      <c r="H15" s="57">
        <f t="shared" si="0"/>
        <v>81</v>
      </c>
      <c r="I15" s="66">
        <f t="shared" si="1"/>
        <v>0.4</v>
      </c>
    </row>
    <row r="16" spans="2:9" x14ac:dyDescent="0.25">
      <c r="B16" s="11" t="s">
        <v>82</v>
      </c>
      <c r="C16" s="55" t="s">
        <v>554</v>
      </c>
      <c r="D16" s="55" t="s">
        <v>561</v>
      </c>
      <c r="E16" s="88" t="s">
        <v>562</v>
      </c>
      <c r="F16" s="59" t="s">
        <v>552</v>
      </c>
      <c r="G16" s="57">
        <v>95</v>
      </c>
      <c r="H16" s="57">
        <f t="shared" si="0"/>
        <v>57</v>
      </c>
      <c r="I16" s="66">
        <f t="shared" si="1"/>
        <v>0.4</v>
      </c>
    </row>
    <row r="17" spans="2:9" x14ac:dyDescent="0.25">
      <c r="B17" s="11" t="s">
        <v>82</v>
      </c>
      <c r="C17" s="55" t="s">
        <v>554</v>
      </c>
      <c r="D17" s="55" t="s">
        <v>563</v>
      </c>
      <c r="E17" s="88" t="s">
        <v>564</v>
      </c>
      <c r="F17" s="59" t="s">
        <v>552</v>
      </c>
      <c r="G17" s="57">
        <v>95</v>
      </c>
      <c r="H17" s="57">
        <f t="shared" si="0"/>
        <v>57</v>
      </c>
      <c r="I17" s="66">
        <f t="shared" si="1"/>
        <v>0.4</v>
      </c>
    </row>
    <row r="18" spans="2:9" x14ac:dyDescent="0.25">
      <c r="B18" s="11" t="s">
        <v>82</v>
      </c>
      <c r="C18" s="55" t="s">
        <v>554</v>
      </c>
      <c r="D18" s="55" t="s">
        <v>565</v>
      </c>
      <c r="E18" s="88" t="s">
        <v>566</v>
      </c>
      <c r="F18" s="59" t="s">
        <v>552</v>
      </c>
      <c r="G18" s="57">
        <v>135</v>
      </c>
      <c r="H18" s="57">
        <f t="shared" si="0"/>
        <v>81</v>
      </c>
      <c r="I18" s="66">
        <f t="shared" si="1"/>
        <v>0.4</v>
      </c>
    </row>
    <row r="19" spans="2:9" x14ac:dyDescent="0.25">
      <c r="B19" s="11" t="s">
        <v>82</v>
      </c>
      <c r="C19" s="55" t="s">
        <v>554</v>
      </c>
      <c r="D19" s="55" t="s">
        <v>567</v>
      </c>
      <c r="E19" s="88" t="s">
        <v>568</v>
      </c>
      <c r="F19" s="59" t="s">
        <v>552</v>
      </c>
      <c r="G19" s="57">
        <v>55</v>
      </c>
      <c r="H19" s="57">
        <f t="shared" si="0"/>
        <v>33</v>
      </c>
      <c r="I19" s="66">
        <f t="shared" si="1"/>
        <v>0.4</v>
      </c>
    </row>
    <row r="20" spans="2:9" x14ac:dyDescent="0.25">
      <c r="B20" s="11" t="s">
        <v>82</v>
      </c>
      <c r="C20" s="55" t="s">
        <v>554</v>
      </c>
      <c r="D20" s="55" t="s">
        <v>569</v>
      </c>
      <c r="E20" s="88" t="s">
        <v>570</v>
      </c>
      <c r="F20" s="59" t="s">
        <v>552</v>
      </c>
      <c r="G20" s="57">
        <v>55</v>
      </c>
      <c r="H20" s="57">
        <f t="shared" si="0"/>
        <v>33</v>
      </c>
      <c r="I20" s="66">
        <f t="shared" si="1"/>
        <v>0.4</v>
      </c>
    </row>
    <row r="21" spans="2:9" x14ac:dyDescent="0.25">
      <c r="B21" s="11" t="s">
        <v>82</v>
      </c>
      <c r="C21" s="55" t="s">
        <v>554</v>
      </c>
      <c r="D21" s="55" t="s">
        <v>571</v>
      </c>
      <c r="E21" s="88" t="s">
        <v>572</v>
      </c>
      <c r="F21" s="59" t="s">
        <v>552</v>
      </c>
      <c r="G21" s="57">
        <v>65</v>
      </c>
      <c r="H21" s="57">
        <f t="shared" si="0"/>
        <v>39</v>
      </c>
      <c r="I21" s="66">
        <f t="shared" si="1"/>
        <v>0.4</v>
      </c>
    </row>
    <row r="22" spans="2:9" s="106" customFormat="1" x14ac:dyDescent="0.25">
      <c r="B22" s="44" t="s">
        <v>1046</v>
      </c>
      <c r="C22" s="107" t="s">
        <v>554</v>
      </c>
      <c r="D22" s="107" t="s">
        <v>1047</v>
      </c>
      <c r="E22" s="102">
        <v>1365537</v>
      </c>
      <c r="F22" s="103" t="s">
        <v>552</v>
      </c>
      <c r="G22" s="104">
        <v>445</v>
      </c>
      <c r="H22" s="104">
        <f t="shared" si="0"/>
        <v>267</v>
      </c>
      <c r="I22" s="105">
        <f t="shared" si="1"/>
        <v>0.4</v>
      </c>
    </row>
    <row r="23" spans="2:9" s="106" customFormat="1" x14ac:dyDescent="0.25">
      <c r="B23" s="44" t="s">
        <v>1048</v>
      </c>
      <c r="C23" s="107" t="s">
        <v>554</v>
      </c>
      <c r="D23" s="107" t="s">
        <v>1049</v>
      </c>
      <c r="E23" s="102">
        <v>1365538</v>
      </c>
      <c r="F23" s="103" t="s">
        <v>552</v>
      </c>
      <c r="G23" s="104">
        <v>445</v>
      </c>
      <c r="H23" s="104">
        <f t="shared" si="0"/>
        <v>267</v>
      </c>
      <c r="I23" s="105">
        <f t="shared" si="1"/>
        <v>0.4</v>
      </c>
    </row>
    <row r="24" spans="2:9" x14ac:dyDescent="0.25">
      <c r="B24" s="11" t="s">
        <v>573</v>
      </c>
      <c r="C24" s="55" t="s">
        <v>574</v>
      </c>
      <c r="D24" s="55" t="s">
        <v>575</v>
      </c>
      <c r="E24" s="88">
        <v>1001618</v>
      </c>
      <c r="F24" s="59" t="s">
        <v>552</v>
      </c>
      <c r="G24" s="57">
        <v>220</v>
      </c>
      <c r="H24" s="57">
        <f t="shared" ref="H24:H44" si="2">G24*0.55</f>
        <v>121.00000000000001</v>
      </c>
      <c r="I24" s="66">
        <f t="shared" si="1"/>
        <v>0.44999999999999996</v>
      </c>
    </row>
    <row r="25" spans="2:9" x14ac:dyDescent="0.25">
      <c r="B25" s="11" t="s">
        <v>573</v>
      </c>
      <c r="C25" s="55" t="s">
        <v>574</v>
      </c>
      <c r="D25" s="55" t="s">
        <v>576</v>
      </c>
      <c r="E25" s="88">
        <v>1003599</v>
      </c>
      <c r="F25" s="59" t="s">
        <v>552</v>
      </c>
      <c r="G25" s="57">
        <v>220</v>
      </c>
      <c r="H25" s="57">
        <f t="shared" si="2"/>
        <v>121.00000000000001</v>
      </c>
      <c r="I25" s="66">
        <f t="shared" si="1"/>
        <v>0.44999999999999996</v>
      </c>
    </row>
    <row r="26" spans="2:9" x14ac:dyDescent="0.25">
      <c r="B26" s="11" t="s">
        <v>573</v>
      </c>
      <c r="C26" s="55" t="s">
        <v>574</v>
      </c>
      <c r="D26" s="55" t="s">
        <v>577</v>
      </c>
      <c r="E26" s="88">
        <v>1001628</v>
      </c>
      <c r="F26" s="59" t="s">
        <v>552</v>
      </c>
      <c r="G26" s="57">
        <v>220</v>
      </c>
      <c r="H26" s="57">
        <f t="shared" si="2"/>
        <v>121.00000000000001</v>
      </c>
      <c r="I26" s="66">
        <f t="shared" si="1"/>
        <v>0.44999999999999996</v>
      </c>
    </row>
    <row r="27" spans="2:9" x14ac:dyDescent="0.25">
      <c r="B27" s="11" t="s">
        <v>573</v>
      </c>
      <c r="C27" s="55" t="s">
        <v>574</v>
      </c>
      <c r="D27" s="55" t="s">
        <v>578</v>
      </c>
      <c r="E27" s="88">
        <v>1348958</v>
      </c>
      <c r="F27" s="59" t="s">
        <v>552</v>
      </c>
      <c r="G27" s="57">
        <v>220</v>
      </c>
      <c r="H27" s="57">
        <f t="shared" si="2"/>
        <v>121.00000000000001</v>
      </c>
      <c r="I27" s="66">
        <f t="shared" si="1"/>
        <v>0.44999999999999996</v>
      </c>
    </row>
    <row r="28" spans="2:9" x14ac:dyDescent="0.25">
      <c r="B28" s="11" t="s">
        <v>573</v>
      </c>
      <c r="C28" s="55" t="s">
        <v>574</v>
      </c>
      <c r="D28" s="55" t="s">
        <v>579</v>
      </c>
      <c r="E28" s="88">
        <v>1001665</v>
      </c>
      <c r="F28" s="59" t="s">
        <v>552</v>
      </c>
      <c r="G28" s="57">
        <v>275</v>
      </c>
      <c r="H28" s="57">
        <f t="shared" si="2"/>
        <v>151.25</v>
      </c>
      <c r="I28" s="66">
        <f t="shared" si="1"/>
        <v>0.45</v>
      </c>
    </row>
    <row r="29" spans="2:9" x14ac:dyDescent="0.25">
      <c r="B29" s="11" t="s">
        <v>573</v>
      </c>
      <c r="C29" s="55" t="s">
        <v>574</v>
      </c>
      <c r="D29" s="55" t="s">
        <v>580</v>
      </c>
      <c r="E29" s="88">
        <v>1348959</v>
      </c>
      <c r="F29" s="59" t="s">
        <v>552</v>
      </c>
      <c r="G29" s="57">
        <v>275</v>
      </c>
      <c r="H29" s="57">
        <f t="shared" si="2"/>
        <v>151.25</v>
      </c>
      <c r="I29" s="66">
        <f t="shared" si="1"/>
        <v>0.45</v>
      </c>
    </row>
    <row r="30" spans="2:9" x14ac:dyDescent="0.25">
      <c r="B30" s="11" t="s">
        <v>573</v>
      </c>
      <c r="C30" s="55" t="s">
        <v>574</v>
      </c>
      <c r="D30" s="55" t="s">
        <v>581</v>
      </c>
      <c r="E30" s="88">
        <v>1348805</v>
      </c>
      <c r="F30" s="59" t="s">
        <v>552</v>
      </c>
      <c r="G30" s="57">
        <v>325</v>
      </c>
      <c r="H30" s="57">
        <f t="shared" si="2"/>
        <v>178.75000000000003</v>
      </c>
      <c r="I30" s="66">
        <f t="shared" si="1"/>
        <v>0.4499999999999999</v>
      </c>
    </row>
    <row r="31" spans="2:9" x14ac:dyDescent="0.25">
      <c r="B31" s="11" t="s">
        <v>573</v>
      </c>
      <c r="C31" s="55" t="s">
        <v>574</v>
      </c>
      <c r="D31" s="55" t="s">
        <v>582</v>
      </c>
      <c r="E31" s="88">
        <v>1001635</v>
      </c>
      <c r="F31" s="59" t="s">
        <v>552</v>
      </c>
      <c r="G31" s="57">
        <v>380</v>
      </c>
      <c r="H31" s="57">
        <f t="shared" si="2"/>
        <v>209.00000000000003</v>
      </c>
      <c r="I31" s="66">
        <f t="shared" si="1"/>
        <v>0.4499999999999999</v>
      </c>
    </row>
    <row r="32" spans="2:9" x14ac:dyDescent="0.25">
      <c r="B32" s="11" t="s">
        <v>573</v>
      </c>
      <c r="C32" s="55" t="s">
        <v>574</v>
      </c>
      <c r="D32" s="55" t="s">
        <v>583</v>
      </c>
      <c r="E32" s="88">
        <v>1168057</v>
      </c>
      <c r="F32" s="59" t="s">
        <v>552</v>
      </c>
      <c r="G32" s="57">
        <v>245</v>
      </c>
      <c r="H32" s="57">
        <f t="shared" si="2"/>
        <v>134.75</v>
      </c>
      <c r="I32" s="66">
        <f t="shared" si="1"/>
        <v>0.45</v>
      </c>
    </row>
    <row r="33" spans="2:9" x14ac:dyDescent="0.25">
      <c r="B33" s="11" t="s">
        <v>573</v>
      </c>
      <c r="C33" s="55" t="s">
        <v>574</v>
      </c>
      <c r="D33" s="55" t="s">
        <v>584</v>
      </c>
      <c r="E33" s="88">
        <v>1176149</v>
      </c>
      <c r="F33" s="59" t="s">
        <v>552</v>
      </c>
      <c r="G33" s="57">
        <v>245</v>
      </c>
      <c r="H33" s="57">
        <f t="shared" si="2"/>
        <v>134.75</v>
      </c>
      <c r="I33" s="66">
        <f t="shared" si="1"/>
        <v>0.45</v>
      </c>
    </row>
    <row r="34" spans="2:9" x14ac:dyDescent="0.25">
      <c r="B34" s="11" t="s">
        <v>573</v>
      </c>
      <c r="C34" s="55" t="s">
        <v>574</v>
      </c>
      <c r="D34" s="55" t="s">
        <v>585</v>
      </c>
      <c r="E34" s="88">
        <v>1168055</v>
      </c>
      <c r="F34" s="59" t="s">
        <v>552</v>
      </c>
      <c r="G34" s="57">
        <v>245</v>
      </c>
      <c r="H34" s="57">
        <f t="shared" si="2"/>
        <v>134.75</v>
      </c>
      <c r="I34" s="66">
        <f t="shared" si="1"/>
        <v>0.45</v>
      </c>
    </row>
    <row r="35" spans="2:9" x14ac:dyDescent="0.25">
      <c r="B35" s="11" t="s">
        <v>573</v>
      </c>
      <c r="C35" s="55" t="s">
        <v>574</v>
      </c>
      <c r="D35" s="55" t="s">
        <v>586</v>
      </c>
      <c r="E35" s="88">
        <v>1169415</v>
      </c>
      <c r="F35" s="59" t="s">
        <v>552</v>
      </c>
      <c r="G35" s="57">
        <v>300</v>
      </c>
      <c r="H35" s="57">
        <f t="shared" si="2"/>
        <v>165</v>
      </c>
      <c r="I35" s="66">
        <f t="shared" si="1"/>
        <v>0.45</v>
      </c>
    </row>
    <row r="36" spans="2:9" x14ac:dyDescent="0.25">
      <c r="B36" s="11" t="s">
        <v>573</v>
      </c>
      <c r="C36" s="55" t="s">
        <v>574</v>
      </c>
      <c r="D36" s="55" t="s">
        <v>587</v>
      </c>
      <c r="E36" s="88">
        <v>1169416</v>
      </c>
      <c r="F36" s="59" t="s">
        <v>552</v>
      </c>
      <c r="G36" s="57">
        <v>405</v>
      </c>
      <c r="H36" s="57">
        <f t="shared" si="2"/>
        <v>222.75000000000003</v>
      </c>
      <c r="I36" s="66">
        <f t="shared" si="1"/>
        <v>0.44999999999999996</v>
      </c>
    </row>
    <row r="37" spans="2:9" x14ac:dyDescent="0.25">
      <c r="B37" s="11" t="s">
        <v>573</v>
      </c>
      <c r="C37" s="55" t="s">
        <v>574</v>
      </c>
      <c r="D37" s="55" t="s">
        <v>588</v>
      </c>
      <c r="E37" s="88">
        <v>1154462</v>
      </c>
      <c r="F37" s="59" t="s">
        <v>552</v>
      </c>
      <c r="G37" s="57">
        <v>145</v>
      </c>
      <c r="H37" s="57">
        <f t="shared" si="2"/>
        <v>79.75</v>
      </c>
      <c r="I37" s="66">
        <f t="shared" si="1"/>
        <v>0.45</v>
      </c>
    </row>
    <row r="38" spans="2:9" x14ac:dyDescent="0.25">
      <c r="B38" s="11" t="s">
        <v>573</v>
      </c>
      <c r="C38" s="55" t="s">
        <v>574</v>
      </c>
      <c r="D38" s="55" t="s">
        <v>589</v>
      </c>
      <c r="E38" s="88">
        <v>1154463</v>
      </c>
      <c r="F38" s="59" t="s">
        <v>552</v>
      </c>
      <c r="G38" s="57">
        <v>150</v>
      </c>
      <c r="H38" s="57">
        <f t="shared" si="2"/>
        <v>82.5</v>
      </c>
      <c r="I38" s="66">
        <f t="shared" si="1"/>
        <v>0.45</v>
      </c>
    </row>
    <row r="39" spans="2:9" x14ac:dyDescent="0.25">
      <c r="B39" s="11" t="s">
        <v>573</v>
      </c>
      <c r="C39" s="55" t="s">
        <v>574</v>
      </c>
      <c r="D39" s="55" t="s">
        <v>590</v>
      </c>
      <c r="E39" s="88">
        <v>1154461</v>
      </c>
      <c r="F39" s="59" t="s">
        <v>552</v>
      </c>
      <c r="G39" s="57">
        <v>185</v>
      </c>
      <c r="H39" s="57">
        <f t="shared" si="2"/>
        <v>101.75000000000001</v>
      </c>
      <c r="I39" s="66">
        <f t="shared" si="1"/>
        <v>0.4499999999999999</v>
      </c>
    </row>
    <row r="40" spans="2:9" x14ac:dyDescent="0.25">
      <c r="B40" s="11" t="s">
        <v>573</v>
      </c>
      <c r="C40" s="55" t="s">
        <v>574</v>
      </c>
      <c r="D40" s="55" t="s">
        <v>591</v>
      </c>
      <c r="E40" s="88">
        <v>1154460</v>
      </c>
      <c r="F40" s="59" t="s">
        <v>552</v>
      </c>
      <c r="G40" s="57">
        <v>230</v>
      </c>
      <c r="H40" s="57">
        <f t="shared" si="2"/>
        <v>126.50000000000001</v>
      </c>
      <c r="I40" s="66">
        <f t="shared" si="1"/>
        <v>0.44999999999999996</v>
      </c>
    </row>
    <row r="41" spans="2:9" x14ac:dyDescent="0.25">
      <c r="B41" s="11" t="s">
        <v>573</v>
      </c>
      <c r="C41" s="55" t="s">
        <v>574</v>
      </c>
      <c r="D41" s="55" t="s">
        <v>592</v>
      </c>
      <c r="E41" s="88">
        <v>1001620</v>
      </c>
      <c r="F41" s="59" t="s">
        <v>552</v>
      </c>
      <c r="G41" s="57">
        <v>255</v>
      </c>
      <c r="H41" s="57">
        <f t="shared" si="2"/>
        <v>140.25</v>
      </c>
      <c r="I41" s="66">
        <f t="shared" si="1"/>
        <v>0.45</v>
      </c>
    </row>
    <row r="42" spans="2:9" x14ac:dyDescent="0.25">
      <c r="B42" s="11" t="s">
        <v>573</v>
      </c>
      <c r="C42" s="55" t="s">
        <v>574</v>
      </c>
      <c r="D42" s="55" t="s">
        <v>593</v>
      </c>
      <c r="E42" s="88">
        <v>1001632</v>
      </c>
      <c r="F42" s="59" t="s">
        <v>552</v>
      </c>
      <c r="G42" s="57">
        <v>255</v>
      </c>
      <c r="H42" s="57">
        <f t="shared" si="2"/>
        <v>140.25</v>
      </c>
      <c r="I42" s="66">
        <f t="shared" si="1"/>
        <v>0.45</v>
      </c>
    </row>
    <row r="43" spans="2:9" x14ac:dyDescent="0.25">
      <c r="B43" s="11" t="s">
        <v>573</v>
      </c>
      <c r="C43" s="55" t="s">
        <v>574</v>
      </c>
      <c r="D43" s="55" t="s">
        <v>594</v>
      </c>
      <c r="E43" s="88">
        <v>1001668</v>
      </c>
      <c r="F43" s="59" t="s">
        <v>552</v>
      </c>
      <c r="G43" s="57">
        <v>330</v>
      </c>
      <c r="H43" s="57">
        <f t="shared" si="2"/>
        <v>181.50000000000003</v>
      </c>
      <c r="I43" s="66">
        <f t="shared" si="1"/>
        <v>0.4499999999999999</v>
      </c>
    </row>
    <row r="44" spans="2:9" x14ac:dyDescent="0.25">
      <c r="B44" s="11" t="s">
        <v>573</v>
      </c>
      <c r="C44" s="55" t="s">
        <v>574</v>
      </c>
      <c r="D44" s="55" t="s">
        <v>595</v>
      </c>
      <c r="E44" s="88">
        <v>1001638</v>
      </c>
      <c r="F44" s="59" t="s">
        <v>552</v>
      </c>
      <c r="G44" s="57">
        <v>475</v>
      </c>
      <c r="H44" s="57">
        <f t="shared" si="2"/>
        <v>261.25</v>
      </c>
      <c r="I44" s="66">
        <f t="shared" si="1"/>
        <v>0.45</v>
      </c>
    </row>
    <row r="45" spans="2:9" x14ac:dyDescent="0.25">
      <c r="B45" s="11" t="s">
        <v>573</v>
      </c>
      <c r="C45" s="55" t="s">
        <v>550</v>
      </c>
      <c r="D45" s="55" t="s">
        <v>596</v>
      </c>
      <c r="E45" s="88">
        <v>1347563</v>
      </c>
      <c r="F45" s="59" t="s">
        <v>552</v>
      </c>
      <c r="G45" s="57">
        <v>1250</v>
      </c>
      <c r="H45" s="57">
        <f>G45*0.59</f>
        <v>737.5</v>
      </c>
      <c r="I45" s="66">
        <f t="shared" si="1"/>
        <v>0.41</v>
      </c>
    </row>
    <row r="46" spans="2:9" x14ac:dyDescent="0.25">
      <c r="B46" s="11" t="s">
        <v>573</v>
      </c>
      <c r="C46" s="55" t="s">
        <v>550</v>
      </c>
      <c r="D46" s="55" t="s">
        <v>597</v>
      </c>
      <c r="E46" s="88">
        <v>1347564</v>
      </c>
      <c r="F46" s="59" t="s">
        <v>552</v>
      </c>
      <c r="G46" s="57">
        <v>1250</v>
      </c>
      <c r="H46" s="57">
        <f>G46*0.59</f>
        <v>737.5</v>
      </c>
      <c r="I46" s="66">
        <f t="shared" si="1"/>
        <v>0.41</v>
      </c>
    </row>
    <row r="47" spans="2:9" x14ac:dyDescent="0.25">
      <c r="B47" s="11" t="s">
        <v>573</v>
      </c>
      <c r="C47" s="55" t="s">
        <v>550</v>
      </c>
      <c r="D47" s="55" t="s">
        <v>598</v>
      </c>
      <c r="E47" s="88">
        <v>1347565</v>
      </c>
      <c r="F47" s="59" t="s">
        <v>552</v>
      </c>
      <c r="G47" s="57">
        <v>1330</v>
      </c>
      <c r="H47" s="57">
        <f>G47*0.59</f>
        <v>784.69999999999993</v>
      </c>
      <c r="I47" s="66">
        <f t="shared" si="1"/>
        <v>0.41000000000000003</v>
      </c>
    </row>
    <row r="48" spans="2:9" x14ac:dyDescent="0.25">
      <c r="B48" s="11" t="s">
        <v>573</v>
      </c>
      <c r="C48" s="55" t="s">
        <v>550</v>
      </c>
      <c r="D48" s="55" t="s">
        <v>599</v>
      </c>
      <c r="E48" s="88">
        <v>1347566</v>
      </c>
      <c r="F48" s="59" t="s">
        <v>552</v>
      </c>
      <c r="G48" s="57">
        <v>1610</v>
      </c>
      <c r="H48" s="57">
        <f>G48*0.59</f>
        <v>949.9</v>
      </c>
      <c r="I48" s="66">
        <f t="shared" si="1"/>
        <v>0.41000000000000003</v>
      </c>
    </row>
    <row r="49" spans="2:9" x14ac:dyDescent="0.25">
      <c r="B49" s="11" t="s">
        <v>573</v>
      </c>
      <c r="C49" s="55" t="s">
        <v>550</v>
      </c>
      <c r="D49" s="55" t="s">
        <v>600</v>
      </c>
      <c r="E49" s="88">
        <v>1347567</v>
      </c>
      <c r="F49" s="59" t="s">
        <v>552</v>
      </c>
      <c r="G49" s="57">
        <v>1250</v>
      </c>
      <c r="H49" s="57">
        <f>G49*0.59</f>
        <v>737.5</v>
      </c>
      <c r="I49" s="66">
        <f t="shared" si="1"/>
        <v>0.41</v>
      </c>
    </row>
    <row r="50" spans="2:9" x14ac:dyDescent="0.25">
      <c r="B50" s="11" t="s">
        <v>573</v>
      </c>
      <c r="C50" s="55" t="s">
        <v>550</v>
      </c>
      <c r="D50" s="55" t="s">
        <v>1050</v>
      </c>
      <c r="E50" s="88">
        <v>1347569</v>
      </c>
      <c r="F50" s="59" t="s">
        <v>552</v>
      </c>
      <c r="G50" s="57">
        <v>945</v>
      </c>
      <c r="H50" s="57">
        <f>G50*0.59</f>
        <v>557.54999999999995</v>
      </c>
      <c r="I50" s="66">
        <f t="shared" si="1"/>
        <v>0.41000000000000003</v>
      </c>
    </row>
    <row r="51" spans="2:9" s="106" customFormat="1" x14ac:dyDescent="0.25">
      <c r="B51" s="44" t="s">
        <v>573</v>
      </c>
      <c r="C51" s="107" t="s">
        <v>550</v>
      </c>
      <c r="D51" s="107" t="s">
        <v>1051</v>
      </c>
      <c r="E51" s="102">
        <v>1347572</v>
      </c>
      <c r="F51" s="103" t="s">
        <v>552</v>
      </c>
      <c r="G51" s="104">
        <v>755</v>
      </c>
      <c r="H51" s="104">
        <f>G51*0.6</f>
        <v>453</v>
      </c>
      <c r="I51" s="105">
        <f t="shared" si="1"/>
        <v>0.4</v>
      </c>
    </row>
    <row r="52" spans="2:9" s="106" customFormat="1" x14ac:dyDescent="0.25">
      <c r="B52" s="44" t="s">
        <v>573</v>
      </c>
      <c r="C52" s="107" t="s">
        <v>550</v>
      </c>
      <c r="D52" s="107" t="s">
        <v>1052</v>
      </c>
      <c r="E52" s="102">
        <v>1347571</v>
      </c>
      <c r="F52" s="103" t="s">
        <v>552</v>
      </c>
      <c r="G52" s="104">
        <v>570</v>
      </c>
      <c r="H52" s="104">
        <f>G52*0.6</f>
        <v>342</v>
      </c>
      <c r="I52" s="105">
        <f t="shared" si="1"/>
        <v>0.4</v>
      </c>
    </row>
    <row r="53" spans="2:9" x14ac:dyDescent="0.25">
      <c r="B53" s="11" t="s">
        <v>573</v>
      </c>
      <c r="C53" s="55" t="s">
        <v>550</v>
      </c>
      <c r="D53" s="55" t="s">
        <v>1053</v>
      </c>
      <c r="E53" s="88">
        <v>1347570</v>
      </c>
      <c r="F53" s="59" t="s">
        <v>552</v>
      </c>
      <c r="G53" s="57">
        <v>545</v>
      </c>
      <c r="H53" s="57">
        <f>G53*0.59</f>
        <v>321.55</v>
      </c>
      <c r="I53" s="66">
        <f t="shared" si="1"/>
        <v>0.41</v>
      </c>
    </row>
    <row r="54" spans="2:9" s="106" customFormat="1" x14ac:dyDescent="0.25">
      <c r="B54" s="44" t="s">
        <v>573</v>
      </c>
      <c r="C54" s="107" t="s">
        <v>550</v>
      </c>
      <c r="D54" s="107" t="s">
        <v>1054</v>
      </c>
      <c r="E54" s="102">
        <v>1347559</v>
      </c>
      <c r="F54" s="103" t="s">
        <v>552</v>
      </c>
      <c r="G54" s="104">
        <v>760</v>
      </c>
      <c r="H54" s="104">
        <f>G54*0.6</f>
        <v>456</v>
      </c>
      <c r="I54" s="105">
        <f t="shared" si="1"/>
        <v>0.4</v>
      </c>
    </row>
    <row r="55" spans="2:9" x14ac:dyDescent="0.25">
      <c r="B55" s="11" t="s">
        <v>573</v>
      </c>
      <c r="C55" s="55" t="s">
        <v>550</v>
      </c>
      <c r="D55" s="55" t="s">
        <v>1055</v>
      </c>
      <c r="E55" s="88">
        <v>1347560</v>
      </c>
      <c r="F55" s="59" t="s">
        <v>552</v>
      </c>
      <c r="G55" s="57">
        <v>850</v>
      </c>
      <c r="H55" s="57">
        <f>G55*0.59</f>
        <v>501.5</v>
      </c>
      <c r="I55" s="66">
        <f t="shared" si="1"/>
        <v>0.41</v>
      </c>
    </row>
    <row r="56" spans="2:9" s="106" customFormat="1" x14ac:dyDescent="0.25">
      <c r="B56" s="44" t="s">
        <v>573</v>
      </c>
      <c r="C56" s="107" t="s">
        <v>550</v>
      </c>
      <c r="D56" s="107" t="s">
        <v>1056</v>
      </c>
      <c r="E56" s="102">
        <v>1347561</v>
      </c>
      <c r="F56" s="103" t="s">
        <v>552</v>
      </c>
      <c r="G56" s="104">
        <v>885</v>
      </c>
      <c r="H56" s="104">
        <f>G56*0.59</f>
        <v>522.15</v>
      </c>
      <c r="I56" s="105">
        <f t="shared" si="1"/>
        <v>0.41000000000000003</v>
      </c>
    </row>
    <row r="57" spans="2:9" s="106" customFormat="1" x14ac:dyDescent="0.25">
      <c r="B57" s="44" t="s">
        <v>573</v>
      </c>
      <c r="C57" s="107" t="s">
        <v>550</v>
      </c>
      <c r="D57" s="107" t="s">
        <v>1057</v>
      </c>
      <c r="E57" s="102">
        <v>1347562</v>
      </c>
      <c r="F57" s="103" t="s">
        <v>552</v>
      </c>
      <c r="G57" s="104">
        <v>1155</v>
      </c>
      <c r="H57" s="104">
        <f>G57*0.59</f>
        <v>681.44999999999993</v>
      </c>
      <c r="I57" s="105">
        <f t="shared" si="1"/>
        <v>0.41000000000000009</v>
      </c>
    </row>
    <row r="58" spans="2:9" s="106" customFormat="1" x14ac:dyDescent="0.25">
      <c r="B58" s="44" t="s">
        <v>573</v>
      </c>
      <c r="C58" s="107" t="s">
        <v>550</v>
      </c>
      <c r="D58" s="107" t="s">
        <v>601</v>
      </c>
      <c r="E58" s="102">
        <v>1347534</v>
      </c>
      <c r="F58" s="103" t="s">
        <v>552</v>
      </c>
      <c r="G58" s="104">
        <v>820</v>
      </c>
      <c r="H58" s="104">
        <f>G58*0.59</f>
        <v>483.79999999999995</v>
      </c>
      <c r="I58" s="105">
        <f t="shared" si="1"/>
        <v>0.41000000000000003</v>
      </c>
    </row>
    <row r="59" spans="2:9" s="106" customFormat="1" x14ac:dyDescent="0.25">
      <c r="B59" s="44" t="s">
        <v>573</v>
      </c>
      <c r="C59" s="107" t="s">
        <v>550</v>
      </c>
      <c r="D59" s="107" t="s">
        <v>602</v>
      </c>
      <c r="E59" s="102">
        <v>1347538</v>
      </c>
      <c r="F59" s="103" t="s">
        <v>552</v>
      </c>
      <c r="G59" s="104">
        <v>685</v>
      </c>
      <c r="H59" s="104">
        <f>G59*0.59</f>
        <v>404.15</v>
      </c>
      <c r="I59" s="105">
        <f t="shared" si="1"/>
        <v>0.41000000000000003</v>
      </c>
    </row>
    <row r="60" spans="2:9" s="106" customFormat="1" x14ac:dyDescent="0.25">
      <c r="B60" s="44" t="s">
        <v>573</v>
      </c>
      <c r="C60" s="107" t="s">
        <v>550</v>
      </c>
      <c r="D60" s="107" t="s">
        <v>1058</v>
      </c>
      <c r="E60" s="102">
        <v>1347540</v>
      </c>
      <c r="F60" s="103" t="s">
        <v>552</v>
      </c>
      <c r="G60" s="104">
        <v>570</v>
      </c>
      <c r="H60" s="104">
        <f>G60*0.6</f>
        <v>342</v>
      </c>
      <c r="I60" s="105">
        <f t="shared" si="1"/>
        <v>0.4</v>
      </c>
    </row>
    <row r="61" spans="2:9" s="106" customFormat="1" x14ac:dyDescent="0.25">
      <c r="B61" s="44" t="s">
        <v>573</v>
      </c>
      <c r="C61" s="107" t="s">
        <v>550</v>
      </c>
      <c r="D61" s="107" t="s">
        <v>1059</v>
      </c>
      <c r="E61" s="102">
        <v>1347539</v>
      </c>
      <c r="F61" s="103" t="s">
        <v>552</v>
      </c>
      <c r="G61" s="104">
        <v>490</v>
      </c>
      <c r="H61" s="104">
        <f>G61*0.6</f>
        <v>294</v>
      </c>
      <c r="I61" s="105">
        <f t="shared" si="1"/>
        <v>0.4</v>
      </c>
    </row>
    <row r="62" spans="2:9" x14ac:dyDescent="0.25">
      <c r="B62" s="11" t="s">
        <v>573</v>
      </c>
      <c r="C62" s="55" t="s">
        <v>550</v>
      </c>
      <c r="D62" s="55" t="s">
        <v>603</v>
      </c>
      <c r="E62" s="88">
        <v>1347537</v>
      </c>
      <c r="F62" s="59" t="s">
        <v>552</v>
      </c>
      <c r="G62" s="57">
        <v>525</v>
      </c>
      <c r="H62" s="57">
        <f>G62*0.59</f>
        <v>309.75</v>
      </c>
      <c r="I62" s="66">
        <f t="shared" si="1"/>
        <v>0.41</v>
      </c>
    </row>
    <row r="63" spans="2:9" s="106" customFormat="1" x14ac:dyDescent="0.25">
      <c r="B63" s="44" t="s">
        <v>573</v>
      </c>
      <c r="C63" s="107" t="s">
        <v>550</v>
      </c>
      <c r="D63" s="107" t="s">
        <v>1060</v>
      </c>
      <c r="E63" s="102">
        <v>1345185</v>
      </c>
      <c r="F63" s="103" t="s">
        <v>552</v>
      </c>
      <c r="G63" s="104">
        <v>605</v>
      </c>
      <c r="H63" s="104">
        <f t="shared" ref="H63:H90" si="3">G63*0.6</f>
        <v>363</v>
      </c>
      <c r="I63" s="105">
        <f t="shared" ref="I63:I112" si="4">(G63-H63)/G63*100%</f>
        <v>0.4</v>
      </c>
    </row>
    <row r="64" spans="2:9" s="106" customFormat="1" x14ac:dyDescent="0.25">
      <c r="B64" s="44" t="s">
        <v>573</v>
      </c>
      <c r="C64" s="107" t="s">
        <v>550</v>
      </c>
      <c r="D64" s="107" t="s">
        <v>1061</v>
      </c>
      <c r="E64" s="102">
        <v>1365345</v>
      </c>
      <c r="F64" s="103" t="s">
        <v>552</v>
      </c>
      <c r="G64" s="104">
        <v>780</v>
      </c>
      <c r="H64" s="104">
        <f t="shared" si="3"/>
        <v>468</v>
      </c>
      <c r="I64" s="105">
        <f t="shared" si="4"/>
        <v>0.4</v>
      </c>
    </row>
    <row r="65" spans="2:9" s="106" customFormat="1" x14ac:dyDescent="0.25">
      <c r="B65" s="44" t="s">
        <v>573</v>
      </c>
      <c r="C65" s="107" t="s">
        <v>550</v>
      </c>
      <c r="D65" s="107" t="s">
        <v>1062</v>
      </c>
      <c r="E65" s="102">
        <v>1350918</v>
      </c>
      <c r="F65" s="103" t="s">
        <v>552</v>
      </c>
      <c r="G65" s="104">
        <v>720</v>
      </c>
      <c r="H65" s="104">
        <f t="shared" si="3"/>
        <v>432</v>
      </c>
      <c r="I65" s="105">
        <f t="shared" si="4"/>
        <v>0.4</v>
      </c>
    </row>
    <row r="66" spans="2:9" s="106" customFormat="1" x14ac:dyDescent="0.25">
      <c r="B66" s="44" t="s">
        <v>573</v>
      </c>
      <c r="C66" s="107" t="s">
        <v>550</v>
      </c>
      <c r="D66" s="107" t="s">
        <v>1063</v>
      </c>
      <c r="E66" s="102">
        <v>1193814</v>
      </c>
      <c r="F66" s="103" t="s">
        <v>552</v>
      </c>
      <c r="G66" s="104">
        <v>650</v>
      </c>
      <c r="H66" s="104">
        <f t="shared" si="3"/>
        <v>390</v>
      </c>
      <c r="I66" s="105">
        <f t="shared" si="4"/>
        <v>0.4</v>
      </c>
    </row>
    <row r="67" spans="2:9" s="106" customFormat="1" x14ac:dyDescent="0.25">
      <c r="B67" s="44" t="s">
        <v>573</v>
      </c>
      <c r="C67" s="107" t="s">
        <v>550</v>
      </c>
      <c r="D67" s="107" t="s">
        <v>1064</v>
      </c>
      <c r="E67" s="102">
        <v>1363043</v>
      </c>
      <c r="F67" s="103" t="s">
        <v>552</v>
      </c>
      <c r="G67" s="104">
        <v>385</v>
      </c>
      <c r="H67" s="104">
        <f t="shared" si="3"/>
        <v>231</v>
      </c>
      <c r="I67" s="105">
        <f t="shared" si="4"/>
        <v>0.4</v>
      </c>
    </row>
    <row r="68" spans="2:9" s="106" customFormat="1" x14ac:dyDescent="0.25">
      <c r="B68" s="44" t="s">
        <v>573</v>
      </c>
      <c r="C68" s="107" t="s">
        <v>550</v>
      </c>
      <c r="D68" s="107" t="s">
        <v>1065</v>
      </c>
      <c r="E68" s="102">
        <v>1363044</v>
      </c>
      <c r="F68" s="103" t="s">
        <v>552</v>
      </c>
      <c r="G68" s="104">
        <v>405</v>
      </c>
      <c r="H68" s="104">
        <f t="shared" si="3"/>
        <v>243</v>
      </c>
      <c r="I68" s="105">
        <f t="shared" si="4"/>
        <v>0.4</v>
      </c>
    </row>
    <row r="69" spans="2:9" s="106" customFormat="1" x14ac:dyDescent="0.25">
      <c r="B69" s="44" t="s">
        <v>573</v>
      </c>
      <c r="C69" s="107" t="s">
        <v>550</v>
      </c>
      <c r="D69" s="107" t="s">
        <v>1066</v>
      </c>
      <c r="E69" s="102">
        <v>1363825</v>
      </c>
      <c r="F69" s="103" t="s">
        <v>552</v>
      </c>
      <c r="G69" s="104">
        <v>310</v>
      </c>
      <c r="H69" s="104">
        <f t="shared" si="3"/>
        <v>186</v>
      </c>
      <c r="I69" s="105">
        <f t="shared" si="4"/>
        <v>0.4</v>
      </c>
    </row>
    <row r="70" spans="2:9" s="106" customFormat="1" x14ac:dyDescent="0.25">
      <c r="B70" s="44" t="s">
        <v>573</v>
      </c>
      <c r="C70" s="107" t="s">
        <v>550</v>
      </c>
      <c r="D70" s="107" t="s">
        <v>1067</v>
      </c>
      <c r="E70" s="102">
        <v>1363826</v>
      </c>
      <c r="F70" s="103" t="s">
        <v>552</v>
      </c>
      <c r="G70" s="104">
        <v>315</v>
      </c>
      <c r="H70" s="104">
        <f t="shared" si="3"/>
        <v>189</v>
      </c>
      <c r="I70" s="105">
        <f t="shared" si="4"/>
        <v>0.4</v>
      </c>
    </row>
    <row r="71" spans="2:9" s="106" customFormat="1" x14ac:dyDescent="0.25">
      <c r="B71" s="44" t="s">
        <v>573</v>
      </c>
      <c r="C71" s="107" t="s">
        <v>550</v>
      </c>
      <c r="D71" s="107" t="s">
        <v>1068</v>
      </c>
      <c r="E71" s="102">
        <v>1346547</v>
      </c>
      <c r="F71" s="103" t="s">
        <v>552</v>
      </c>
      <c r="G71" s="104">
        <v>555</v>
      </c>
      <c r="H71" s="104">
        <f t="shared" si="3"/>
        <v>333</v>
      </c>
      <c r="I71" s="105">
        <f t="shared" si="4"/>
        <v>0.4</v>
      </c>
    </row>
    <row r="72" spans="2:9" s="106" customFormat="1" x14ac:dyDescent="0.25">
      <c r="B72" s="44" t="s">
        <v>573</v>
      </c>
      <c r="C72" s="107" t="s">
        <v>550</v>
      </c>
      <c r="D72" s="107" t="s">
        <v>1069</v>
      </c>
      <c r="E72" s="102">
        <v>1345369</v>
      </c>
      <c r="F72" s="103" t="s">
        <v>552</v>
      </c>
      <c r="G72" s="104">
        <v>510</v>
      </c>
      <c r="H72" s="104">
        <f t="shared" si="3"/>
        <v>306</v>
      </c>
      <c r="I72" s="105">
        <f t="shared" si="4"/>
        <v>0.4</v>
      </c>
    </row>
    <row r="73" spans="2:9" s="106" customFormat="1" x14ac:dyDescent="0.25">
      <c r="B73" s="44" t="s">
        <v>573</v>
      </c>
      <c r="C73" s="107" t="s">
        <v>550</v>
      </c>
      <c r="D73" s="107" t="s">
        <v>1070</v>
      </c>
      <c r="E73" s="102">
        <v>1179406</v>
      </c>
      <c r="F73" s="103" t="s">
        <v>552</v>
      </c>
      <c r="G73" s="104">
        <v>310</v>
      </c>
      <c r="H73" s="104">
        <f t="shared" si="3"/>
        <v>186</v>
      </c>
      <c r="I73" s="105">
        <f t="shared" si="4"/>
        <v>0.4</v>
      </c>
    </row>
    <row r="74" spans="2:9" s="106" customFormat="1" x14ac:dyDescent="0.25">
      <c r="B74" s="44" t="s">
        <v>573</v>
      </c>
      <c r="C74" s="107" t="s">
        <v>550</v>
      </c>
      <c r="D74" s="107" t="s">
        <v>1071</v>
      </c>
      <c r="E74" s="102">
        <v>1347526</v>
      </c>
      <c r="F74" s="103" t="s">
        <v>552</v>
      </c>
      <c r="G74" s="104">
        <v>460</v>
      </c>
      <c r="H74" s="104">
        <f t="shared" si="3"/>
        <v>276</v>
      </c>
      <c r="I74" s="105">
        <f t="shared" si="4"/>
        <v>0.4</v>
      </c>
    </row>
    <row r="75" spans="2:9" s="106" customFormat="1" x14ac:dyDescent="0.25">
      <c r="B75" s="44" t="s">
        <v>573</v>
      </c>
      <c r="C75" s="107" t="s">
        <v>550</v>
      </c>
      <c r="D75" s="107" t="s">
        <v>1072</v>
      </c>
      <c r="E75" s="102">
        <v>1178196</v>
      </c>
      <c r="F75" s="103" t="s">
        <v>552</v>
      </c>
      <c r="G75" s="104">
        <v>700</v>
      </c>
      <c r="H75" s="104">
        <f t="shared" si="3"/>
        <v>420</v>
      </c>
      <c r="I75" s="105">
        <f t="shared" si="4"/>
        <v>0.4</v>
      </c>
    </row>
    <row r="76" spans="2:9" s="106" customFormat="1" x14ac:dyDescent="0.25">
      <c r="B76" s="44" t="s">
        <v>573</v>
      </c>
      <c r="C76" s="107" t="s">
        <v>550</v>
      </c>
      <c r="D76" s="107" t="s">
        <v>1073</v>
      </c>
      <c r="E76" s="102">
        <v>1346809</v>
      </c>
      <c r="F76" s="103" t="s">
        <v>552</v>
      </c>
      <c r="G76" s="104">
        <v>335</v>
      </c>
      <c r="H76" s="104">
        <f t="shared" si="3"/>
        <v>201</v>
      </c>
      <c r="I76" s="105">
        <f t="shared" si="4"/>
        <v>0.4</v>
      </c>
    </row>
    <row r="77" spans="2:9" s="106" customFormat="1" x14ac:dyDescent="0.25">
      <c r="B77" s="44" t="s">
        <v>573</v>
      </c>
      <c r="C77" s="107" t="s">
        <v>550</v>
      </c>
      <c r="D77" s="107" t="s">
        <v>1074</v>
      </c>
      <c r="E77" s="102">
        <v>1346548</v>
      </c>
      <c r="F77" s="103" t="s">
        <v>552</v>
      </c>
      <c r="G77" s="104">
        <v>1260</v>
      </c>
      <c r="H77" s="104">
        <f t="shared" si="3"/>
        <v>756</v>
      </c>
      <c r="I77" s="105">
        <f t="shared" si="4"/>
        <v>0.4</v>
      </c>
    </row>
    <row r="78" spans="2:9" s="106" customFormat="1" x14ac:dyDescent="0.25">
      <c r="B78" s="44" t="s">
        <v>573</v>
      </c>
      <c r="C78" s="107" t="s">
        <v>550</v>
      </c>
      <c r="D78" s="107" t="s">
        <v>1075</v>
      </c>
      <c r="E78" s="102">
        <v>1346549</v>
      </c>
      <c r="F78" s="103" t="s">
        <v>552</v>
      </c>
      <c r="G78" s="104">
        <v>1260</v>
      </c>
      <c r="H78" s="104">
        <f t="shared" si="3"/>
        <v>756</v>
      </c>
      <c r="I78" s="105">
        <f t="shared" si="4"/>
        <v>0.4</v>
      </c>
    </row>
    <row r="79" spans="2:9" s="106" customFormat="1" x14ac:dyDescent="0.25">
      <c r="B79" s="44" t="s">
        <v>573</v>
      </c>
      <c r="C79" s="107" t="s">
        <v>550</v>
      </c>
      <c r="D79" s="107" t="s">
        <v>1076</v>
      </c>
      <c r="E79" s="102">
        <v>1346550</v>
      </c>
      <c r="F79" s="103" t="s">
        <v>552</v>
      </c>
      <c r="G79" s="104">
        <v>1345</v>
      </c>
      <c r="H79" s="104">
        <f t="shared" si="3"/>
        <v>807</v>
      </c>
      <c r="I79" s="105">
        <f t="shared" si="4"/>
        <v>0.4</v>
      </c>
    </row>
    <row r="80" spans="2:9" s="106" customFormat="1" x14ac:dyDescent="0.25">
      <c r="B80" s="44" t="s">
        <v>573</v>
      </c>
      <c r="C80" s="107" t="s">
        <v>550</v>
      </c>
      <c r="D80" s="107" t="s">
        <v>1077</v>
      </c>
      <c r="E80" s="102">
        <v>1346551</v>
      </c>
      <c r="F80" s="103" t="s">
        <v>552</v>
      </c>
      <c r="G80" s="104">
        <v>1635</v>
      </c>
      <c r="H80" s="104">
        <f t="shared" si="3"/>
        <v>981</v>
      </c>
      <c r="I80" s="105">
        <f t="shared" si="4"/>
        <v>0.4</v>
      </c>
    </row>
    <row r="81" spans="2:9" s="106" customFormat="1" x14ac:dyDescent="0.25">
      <c r="B81" s="44" t="s">
        <v>573</v>
      </c>
      <c r="C81" s="107" t="s">
        <v>550</v>
      </c>
      <c r="D81" s="107" t="s">
        <v>1078</v>
      </c>
      <c r="E81" s="102">
        <v>1346545</v>
      </c>
      <c r="F81" s="103" t="s">
        <v>552</v>
      </c>
      <c r="G81" s="104">
        <v>1260</v>
      </c>
      <c r="H81" s="104">
        <f t="shared" si="3"/>
        <v>756</v>
      </c>
      <c r="I81" s="105">
        <f t="shared" si="4"/>
        <v>0.4</v>
      </c>
    </row>
    <row r="82" spans="2:9" s="106" customFormat="1" x14ac:dyDescent="0.25">
      <c r="B82" s="44" t="s">
        <v>573</v>
      </c>
      <c r="C82" s="107" t="s">
        <v>550</v>
      </c>
      <c r="D82" s="107" t="s">
        <v>1079</v>
      </c>
      <c r="E82" s="102">
        <v>1347633</v>
      </c>
      <c r="F82" s="103" t="s">
        <v>552</v>
      </c>
      <c r="G82" s="104">
        <v>955</v>
      </c>
      <c r="H82" s="104">
        <f t="shared" si="3"/>
        <v>573</v>
      </c>
      <c r="I82" s="105">
        <f t="shared" si="4"/>
        <v>0.4</v>
      </c>
    </row>
    <row r="83" spans="2:9" s="106" customFormat="1" x14ac:dyDescent="0.25">
      <c r="B83" s="44" t="s">
        <v>573</v>
      </c>
      <c r="C83" s="107" t="s">
        <v>550</v>
      </c>
      <c r="D83" s="107" t="s">
        <v>1080</v>
      </c>
      <c r="E83" s="102">
        <v>1347869</v>
      </c>
      <c r="F83" s="103" t="s">
        <v>552</v>
      </c>
      <c r="G83" s="104">
        <v>825</v>
      </c>
      <c r="H83" s="104">
        <f t="shared" si="3"/>
        <v>495</v>
      </c>
      <c r="I83" s="105">
        <f t="shared" si="4"/>
        <v>0.4</v>
      </c>
    </row>
    <row r="84" spans="2:9" s="106" customFormat="1" x14ac:dyDescent="0.25">
      <c r="B84" s="44" t="s">
        <v>573</v>
      </c>
      <c r="C84" s="107" t="s">
        <v>550</v>
      </c>
      <c r="D84" s="107" t="s">
        <v>1081</v>
      </c>
      <c r="E84" s="102">
        <v>1347871</v>
      </c>
      <c r="F84" s="103" t="s">
        <v>552</v>
      </c>
      <c r="G84" s="104">
        <v>595</v>
      </c>
      <c r="H84" s="104">
        <f t="shared" si="3"/>
        <v>357</v>
      </c>
      <c r="I84" s="105">
        <f t="shared" si="4"/>
        <v>0.4</v>
      </c>
    </row>
    <row r="85" spans="2:9" s="106" customFormat="1" x14ac:dyDescent="0.25">
      <c r="B85" s="44" t="s">
        <v>573</v>
      </c>
      <c r="C85" s="107" t="s">
        <v>550</v>
      </c>
      <c r="D85" s="107" t="s">
        <v>1082</v>
      </c>
      <c r="E85" s="102">
        <v>1345365</v>
      </c>
      <c r="F85" s="103" t="s">
        <v>552</v>
      </c>
      <c r="G85" s="104">
        <v>760</v>
      </c>
      <c r="H85" s="104">
        <f t="shared" si="3"/>
        <v>456</v>
      </c>
      <c r="I85" s="105">
        <f t="shared" si="4"/>
        <v>0.4</v>
      </c>
    </row>
    <row r="86" spans="2:9" s="106" customFormat="1" x14ac:dyDescent="0.25">
      <c r="B86" s="44" t="s">
        <v>573</v>
      </c>
      <c r="C86" s="107" t="s">
        <v>550</v>
      </c>
      <c r="D86" s="107" t="s">
        <v>1083</v>
      </c>
      <c r="E86" s="102">
        <v>1345366</v>
      </c>
      <c r="F86" s="103" t="s">
        <v>552</v>
      </c>
      <c r="G86" s="104">
        <v>815</v>
      </c>
      <c r="H86" s="104">
        <f t="shared" si="3"/>
        <v>489</v>
      </c>
      <c r="I86" s="105">
        <f t="shared" si="4"/>
        <v>0.4</v>
      </c>
    </row>
    <row r="87" spans="2:9" s="106" customFormat="1" x14ac:dyDescent="0.25">
      <c r="B87" s="44" t="s">
        <v>573</v>
      </c>
      <c r="C87" s="107" t="s">
        <v>550</v>
      </c>
      <c r="D87" s="107" t="s">
        <v>1084</v>
      </c>
      <c r="E87" s="102">
        <v>1345367</v>
      </c>
      <c r="F87" s="103" t="s">
        <v>552</v>
      </c>
      <c r="G87" s="104">
        <v>895</v>
      </c>
      <c r="H87" s="104">
        <f t="shared" si="3"/>
        <v>537</v>
      </c>
      <c r="I87" s="105">
        <f t="shared" si="4"/>
        <v>0.4</v>
      </c>
    </row>
    <row r="88" spans="2:9" s="106" customFormat="1" x14ac:dyDescent="0.25">
      <c r="B88" s="44" t="s">
        <v>573</v>
      </c>
      <c r="C88" s="107" t="s">
        <v>550</v>
      </c>
      <c r="D88" s="107" t="s">
        <v>1085</v>
      </c>
      <c r="E88" s="102">
        <v>1345368</v>
      </c>
      <c r="F88" s="103" t="s">
        <v>552</v>
      </c>
      <c r="G88" s="104">
        <v>1155</v>
      </c>
      <c r="H88" s="104">
        <f t="shared" si="3"/>
        <v>693</v>
      </c>
      <c r="I88" s="105">
        <f t="shared" si="4"/>
        <v>0.4</v>
      </c>
    </row>
    <row r="89" spans="2:9" s="106" customFormat="1" x14ac:dyDescent="0.25">
      <c r="B89" s="44" t="s">
        <v>573</v>
      </c>
      <c r="C89" s="107" t="s">
        <v>550</v>
      </c>
      <c r="D89" s="107" t="s">
        <v>1086</v>
      </c>
      <c r="E89" s="102">
        <v>1345363</v>
      </c>
      <c r="F89" s="103" t="s">
        <v>552</v>
      </c>
      <c r="G89" s="104">
        <v>815</v>
      </c>
      <c r="H89" s="104">
        <f t="shared" si="3"/>
        <v>489</v>
      </c>
      <c r="I89" s="105">
        <f t="shared" si="4"/>
        <v>0.4</v>
      </c>
    </row>
    <row r="90" spans="2:9" s="106" customFormat="1" x14ac:dyDescent="0.25">
      <c r="B90" s="44" t="s">
        <v>573</v>
      </c>
      <c r="C90" s="107" t="s">
        <v>550</v>
      </c>
      <c r="D90" s="107" t="s">
        <v>1087</v>
      </c>
      <c r="E90" s="102">
        <v>1348630</v>
      </c>
      <c r="F90" s="103" t="s">
        <v>552</v>
      </c>
      <c r="G90" s="104">
        <v>685</v>
      </c>
      <c r="H90" s="104">
        <f t="shared" si="3"/>
        <v>411</v>
      </c>
      <c r="I90" s="105">
        <f t="shared" si="4"/>
        <v>0.4</v>
      </c>
    </row>
    <row r="91" spans="2:9" s="106" customFormat="1" x14ac:dyDescent="0.25">
      <c r="B91" s="44" t="s">
        <v>573</v>
      </c>
      <c r="C91" s="107" t="s">
        <v>550</v>
      </c>
      <c r="D91" s="107" t="s">
        <v>1088</v>
      </c>
      <c r="E91" s="102">
        <v>1347910</v>
      </c>
      <c r="F91" s="103" t="s">
        <v>552</v>
      </c>
      <c r="G91" s="104">
        <v>605</v>
      </c>
      <c r="H91" s="104">
        <f t="shared" ref="H91:H112" si="5">G91*0.6</f>
        <v>363</v>
      </c>
      <c r="I91" s="105">
        <f t="shared" si="4"/>
        <v>0.4</v>
      </c>
    </row>
    <row r="92" spans="2:9" s="106" customFormat="1" x14ac:dyDescent="0.25">
      <c r="B92" s="44" t="s">
        <v>573</v>
      </c>
      <c r="C92" s="107" t="s">
        <v>550</v>
      </c>
      <c r="D92" s="107" t="s">
        <v>1089</v>
      </c>
      <c r="E92" s="102">
        <v>1347909</v>
      </c>
      <c r="F92" s="103" t="s">
        <v>552</v>
      </c>
      <c r="G92" s="104">
        <v>500</v>
      </c>
      <c r="H92" s="104">
        <f t="shared" si="5"/>
        <v>300</v>
      </c>
      <c r="I92" s="105">
        <f t="shared" si="4"/>
        <v>0.4</v>
      </c>
    </row>
    <row r="93" spans="2:9" s="106" customFormat="1" x14ac:dyDescent="0.25">
      <c r="B93" s="44" t="s">
        <v>573</v>
      </c>
      <c r="C93" s="107" t="s">
        <v>550</v>
      </c>
      <c r="D93" s="107" t="s">
        <v>1090</v>
      </c>
      <c r="E93" s="102">
        <v>1166518</v>
      </c>
      <c r="F93" s="103" t="s">
        <v>552</v>
      </c>
      <c r="G93" s="104">
        <v>385</v>
      </c>
      <c r="H93" s="104">
        <f t="shared" si="5"/>
        <v>231</v>
      </c>
      <c r="I93" s="105">
        <f t="shared" si="4"/>
        <v>0.4</v>
      </c>
    </row>
    <row r="94" spans="2:9" s="106" customFormat="1" x14ac:dyDescent="0.25">
      <c r="B94" s="44" t="s">
        <v>573</v>
      </c>
      <c r="C94" s="107" t="s">
        <v>550</v>
      </c>
      <c r="D94" s="107" t="s">
        <v>1091</v>
      </c>
      <c r="E94" s="102">
        <v>1190595</v>
      </c>
      <c r="F94" s="103" t="s">
        <v>552</v>
      </c>
      <c r="G94" s="104">
        <v>360</v>
      </c>
      <c r="H94" s="104">
        <f t="shared" si="5"/>
        <v>216</v>
      </c>
      <c r="I94" s="105">
        <f t="shared" si="4"/>
        <v>0.4</v>
      </c>
    </row>
    <row r="95" spans="2:9" s="106" customFormat="1" x14ac:dyDescent="0.25">
      <c r="B95" s="44" t="s">
        <v>573</v>
      </c>
      <c r="C95" s="107" t="s">
        <v>550</v>
      </c>
      <c r="D95" s="107" t="s">
        <v>1092</v>
      </c>
      <c r="E95" s="102">
        <v>1184770</v>
      </c>
      <c r="F95" s="103" t="s">
        <v>552</v>
      </c>
      <c r="G95" s="104">
        <v>345</v>
      </c>
      <c r="H95" s="104">
        <f t="shared" si="5"/>
        <v>207</v>
      </c>
      <c r="I95" s="105">
        <f t="shared" si="4"/>
        <v>0.4</v>
      </c>
    </row>
    <row r="96" spans="2:9" s="106" customFormat="1" x14ac:dyDescent="0.25">
      <c r="B96" s="44" t="s">
        <v>573</v>
      </c>
      <c r="C96" s="107" t="s">
        <v>550</v>
      </c>
      <c r="D96" s="107" t="s">
        <v>1093</v>
      </c>
      <c r="E96" s="102">
        <v>1184769</v>
      </c>
      <c r="F96" s="103" t="s">
        <v>552</v>
      </c>
      <c r="G96" s="104">
        <v>330</v>
      </c>
      <c r="H96" s="104">
        <f t="shared" si="5"/>
        <v>198</v>
      </c>
      <c r="I96" s="105">
        <f t="shared" si="4"/>
        <v>0.4</v>
      </c>
    </row>
    <row r="97" spans="2:9" s="106" customFormat="1" x14ac:dyDescent="0.25">
      <c r="B97" s="44" t="s">
        <v>573</v>
      </c>
      <c r="C97" s="107" t="s">
        <v>550</v>
      </c>
      <c r="D97" s="107" t="s">
        <v>604</v>
      </c>
      <c r="E97" s="102">
        <v>1363025</v>
      </c>
      <c r="F97" s="103" t="s">
        <v>552</v>
      </c>
      <c r="G97" s="104">
        <v>1115</v>
      </c>
      <c r="H97" s="104">
        <f t="shared" si="5"/>
        <v>669</v>
      </c>
      <c r="I97" s="105">
        <f t="shared" si="4"/>
        <v>0.4</v>
      </c>
    </row>
    <row r="98" spans="2:9" x14ac:dyDescent="0.25">
      <c r="B98" s="11" t="s">
        <v>573</v>
      </c>
      <c r="C98" s="55" t="s">
        <v>550</v>
      </c>
      <c r="D98" s="55" t="s">
        <v>605</v>
      </c>
      <c r="E98" s="88">
        <v>1363026</v>
      </c>
      <c r="F98" s="59" t="s">
        <v>552</v>
      </c>
      <c r="G98" s="57">
        <v>1230</v>
      </c>
      <c r="H98" s="57">
        <f t="shared" si="5"/>
        <v>738</v>
      </c>
      <c r="I98" s="66">
        <f t="shared" si="4"/>
        <v>0.4</v>
      </c>
    </row>
    <row r="99" spans="2:9" x14ac:dyDescent="0.25">
      <c r="B99" s="11" t="s">
        <v>573</v>
      </c>
      <c r="C99" s="55" t="s">
        <v>550</v>
      </c>
      <c r="D99" s="55" t="s">
        <v>606</v>
      </c>
      <c r="E99" s="88">
        <v>1363027</v>
      </c>
      <c r="F99" s="59" t="s">
        <v>552</v>
      </c>
      <c r="G99" s="57">
        <v>1325</v>
      </c>
      <c r="H99" s="57">
        <f t="shared" si="5"/>
        <v>795</v>
      </c>
      <c r="I99" s="66">
        <f t="shared" si="4"/>
        <v>0.4</v>
      </c>
    </row>
    <row r="100" spans="2:9" x14ac:dyDescent="0.25">
      <c r="B100" s="11" t="s">
        <v>573</v>
      </c>
      <c r="C100" s="55" t="s">
        <v>550</v>
      </c>
      <c r="D100" s="55" t="s">
        <v>607</v>
      </c>
      <c r="E100" s="88">
        <v>1363028</v>
      </c>
      <c r="F100" s="59" t="s">
        <v>552</v>
      </c>
      <c r="G100" s="57">
        <v>1470</v>
      </c>
      <c r="H100" s="57">
        <f t="shared" si="5"/>
        <v>882</v>
      </c>
      <c r="I100" s="66">
        <f t="shared" si="4"/>
        <v>0.4</v>
      </c>
    </row>
    <row r="101" spans="2:9" x14ac:dyDescent="0.25">
      <c r="B101" s="11" t="s">
        <v>573</v>
      </c>
      <c r="C101" s="55" t="s">
        <v>550</v>
      </c>
      <c r="D101" s="55" t="s">
        <v>608</v>
      </c>
      <c r="E101" s="88">
        <v>1363029</v>
      </c>
      <c r="F101" s="59" t="s">
        <v>552</v>
      </c>
      <c r="G101" s="57">
        <v>1630</v>
      </c>
      <c r="H101" s="57">
        <f t="shared" si="5"/>
        <v>978</v>
      </c>
      <c r="I101" s="66">
        <f t="shared" si="4"/>
        <v>0.4</v>
      </c>
    </row>
    <row r="102" spans="2:9" s="106" customFormat="1" x14ac:dyDescent="0.25">
      <c r="B102" s="44" t="s">
        <v>573</v>
      </c>
      <c r="C102" s="107" t="s">
        <v>550</v>
      </c>
      <c r="D102" s="107" t="s">
        <v>609</v>
      </c>
      <c r="E102" s="102">
        <v>1363427</v>
      </c>
      <c r="F102" s="103" t="s">
        <v>552</v>
      </c>
      <c r="G102" s="104">
        <v>1325</v>
      </c>
      <c r="H102" s="57">
        <f t="shared" si="5"/>
        <v>795</v>
      </c>
      <c r="I102" s="66">
        <f t="shared" si="4"/>
        <v>0.4</v>
      </c>
    </row>
    <row r="103" spans="2:9" s="106" customFormat="1" x14ac:dyDescent="0.25">
      <c r="B103" s="44" t="s">
        <v>573</v>
      </c>
      <c r="C103" s="107" t="s">
        <v>550</v>
      </c>
      <c r="D103" s="107" t="s">
        <v>1159</v>
      </c>
      <c r="E103" s="102">
        <v>1365708</v>
      </c>
      <c r="F103" s="103" t="s">
        <v>552</v>
      </c>
      <c r="G103" s="104">
        <v>1140</v>
      </c>
      <c r="H103" s="104">
        <f t="shared" si="5"/>
        <v>684</v>
      </c>
      <c r="I103" s="105">
        <f t="shared" si="4"/>
        <v>0.4</v>
      </c>
    </row>
    <row r="104" spans="2:9" x14ac:dyDescent="0.25">
      <c r="B104" s="11" t="s">
        <v>573</v>
      </c>
      <c r="C104" s="55" t="s">
        <v>550</v>
      </c>
      <c r="D104" s="55" t="s">
        <v>610</v>
      </c>
      <c r="E104" s="88">
        <v>1363030</v>
      </c>
      <c r="F104" s="59" t="s">
        <v>552</v>
      </c>
      <c r="G104" s="57">
        <v>905</v>
      </c>
      <c r="H104" s="57">
        <f t="shared" si="5"/>
        <v>543</v>
      </c>
      <c r="I104" s="66">
        <f t="shared" si="4"/>
        <v>0.4</v>
      </c>
    </row>
    <row r="105" spans="2:9" x14ac:dyDescent="0.25">
      <c r="B105" s="11" t="s">
        <v>573</v>
      </c>
      <c r="C105" s="55" t="s">
        <v>550</v>
      </c>
      <c r="D105" s="55" t="s">
        <v>611</v>
      </c>
      <c r="E105" s="88">
        <v>1363031</v>
      </c>
      <c r="F105" s="59" t="s">
        <v>552</v>
      </c>
      <c r="G105" s="57">
        <v>975</v>
      </c>
      <c r="H105" s="57">
        <f t="shared" si="5"/>
        <v>585</v>
      </c>
      <c r="I105" s="66">
        <f t="shared" si="4"/>
        <v>0.4</v>
      </c>
    </row>
    <row r="106" spans="2:9" x14ac:dyDescent="0.25">
      <c r="B106" s="11" t="s">
        <v>573</v>
      </c>
      <c r="C106" s="55" t="s">
        <v>550</v>
      </c>
      <c r="D106" s="55" t="s">
        <v>612</v>
      </c>
      <c r="E106" s="88">
        <v>1363032</v>
      </c>
      <c r="F106" s="59" t="s">
        <v>552</v>
      </c>
      <c r="G106" s="57">
        <v>1045</v>
      </c>
      <c r="H106" s="57">
        <f t="shared" si="5"/>
        <v>627</v>
      </c>
      <c r="I106" s="66">
        <f t="shared" si="4"/>
        <v>0.4</v>
      </c>
    </row>
    <row r="107" spans="2:9" x14ac:dyDescent="0.25">
      <c r="B107" s="11" t="s">
        <v>573</v>
      </c>
      <c r="C107" s="55" t="s">
        <v>550</v>
      </c>
      <c r="D107" s="55" t="s">
        <v>613</v>
      </c>
      <c r="E107" s="88">
        <v>1363033</v>
      </c>
      <c r="F107" s="59" t="s">
        <v>552</v>
      </c>
      <c r="G107" s="57">
        <v>1135</v>
      </c>
      <c r="H107" s="57">
        <f t="shared" si="5"/>
        <v>681</v>
      </c>
      <c r="I107" s="66">
        <f t="shared" si="4"/>
        <v>0.4</v>
      </c>
    </row>
    <row r="108" spans="2:9" x14ac:dyDescent="0.25">
      <c r="B108" s="11" t="s">
        <v>573</v>
      </c>
      <c r="C108" s="55" t="s">
        <v>550</v>
      </c>
      <c r="D108" s="55" t="s">
        <v>614</v>
      </c>
      <c r="E108" s="88">
        <v>1363034</v>
      </c>
      <c r="F108" s="59" t="s">
        <v>552</v>
      </c>
      <c r="G108" s="57">
        <v>1235</v>
      </c>
      <c r="H108" s="57">
        <f t="shared" si="5"/>
        <v>741</v>
      </c>
      <c r="I108" s="66">
        <f t="shared" si="4"/>
        <v>0.4</v>
      </c>
    </row>
    <row r="109" spans="2:9" x14ac:dyDescent="0.25">
      <c r="B109" s="11" t="s">
        <v>573</v>
      </c>
      <c r="C109" s="55" t="s">
        <v>550</v>
      </c>
      <c r="D109" s="55" t="s">
        <v>615</v>
      </c>
      <c r="E109" s="88">
        <v>1363428</v>
      </c>
      <c r="F109" s="59" t="s">
        <v>552</v>
      </c>
      <c r="G109" s="57">
        <v>1045</v>
      </c>
      <c r="H109" s="57">
        <f t="shared" si="5"/>
        <v>627</v>
      </c>
      <c r="I109" s="66">
        <f t="shared" si="4"/>
        <v>0.4</v>
      </c>
    </row>
    <row r="110" spans="2:9" x14ac:dyDescent="0.25">
      <c r="B110" s="44" t="s">
        <v>573</v>
      </c>
      <c r="C110" s="107" t="s">
        <v>550</v>
      </c>
      <c r="D110" s="107" t="s">
        <v>1329</v>
      </c>
      <c r="E110" s="102">
        <v>1365435</v>
      </c>
      <c r="F110" s="103" t="s">
        <v>552</v>
      </c>
      <c r="G110" s="104">
        <v>920</v>
      </c>
      <c r="H110" s="104">
        <f t="shared" si="5"/>
        <v>552</v>
      </c>
      <c r="I110" s="105">
        <f t="shared" si="4"/>
        <v>0.4</v>
      </c>
    </row>
    <row r="111" spans="2:9" x14ac:dyDescent="0.25">
      <c r="B111" s="44" t="s">
        <v>573</v>
      </c>
      <c r="C111" s="107" t="s">
        <v>550</v>
      </c>
      <c r="D111" s="107" t="s">
        <v>1330</v>
      </c>
      <c r="E111" s="102">
        <v>1365436</v>
      </c>
      <c r="F111" s="103" t="s">
        <v>552</v>
      </c>
      <c r="G111" s="104">
        <v>830</v>
      </c>
      <c r="H111" s="104">
        <f t="shared" si="5"/>
        <v>498</v>
      </c>
      <c r="I111" s="105">
        <f t="shared" si="4"/>
        <v>0.4</v>
      </c>
    </row>
    <row r="112" spans="2:9" x14ac:dyDescent="0.25">
      <c r="B112" s="44" t="s">
        <v>573</v>
      </c>
      <c r="C112" s="107" t="s">
        <v>550</v>
      </c>
      <c r="D112" s="107" t="s">
        <v>1331</v>
      </c>
      <c r="E112" s="102">
        <v>1365437</v>
      </c>
      <c r="F112" s="103" t="s">
        <v>552</v>
      </c>
      <c r="G112" s="104">
        <v>745</v>
      </c>
      <c r="H112" s="104">
        <f t="shared" si="5"/>
        <v>447</v>
      </c>
      <c r="I112" s="105">
        <f t="shared" si="4"/>
        <v>0.4</v>
      </c>
    </row>
    <row r="113" spans="2:9" s="106" customFormat="1" x14ac:dyDescent="0.25">
      <c r="B113" s="44" t="s">
        <v>573</v>
      </c>
      <c r="C113" s="107" t="s">
        <v>550</v>
      </c>
      <c r="D113" s="107" t="s">
        <v>1094</v>
      </c>
      <c r="E113" s="102">
        <v>1178193</v>
      </c>
      <c r="F113" s="103" t="s">
        <v>552</v>
      </c>
      <c r="G113" s="104">
        <v>1600</v>
      </c>
      <c r="H113" s="104">
        <f>G113*0.6</f>
        <v>960</v>
      </c>
      <c r="I113" s="105">
        <f>(G113-H113)/G113*100%</f>
        <v>0.4</v>
      </c>
    </row>
    <row r="114" spans="2:9" s="106" customFormat="1" x14ac:dyDescent="0.25">
      <c r="B114" s="44" t="s">
        <v>573</v>
      </c>
      <c r="C114" s="107" t="s">
        <v>550</v>
      </c>
      <c r="D114" s="107" t="s">
        <v>1095</v>
      </c>
      <c r="E114" s="102">
        <v>1178194</v>
      </c>
      <c r="F114" s="103" t="s">
        <v>552</v>
      </c>
      <c r="G114" s="104">
        <v>1700</v>
      </c>
      <c r="H114" s="104">
        <f>G114*0.6</f>
        <v>1020</v>
      </c>
      <c r="I114" s="105">
        <f>(G114-H114)/G114*100%</f>
        <v>0.4</v>
      </c>
    </row>
    <row r="115" spans="2:9" s="106" customFormat="1" x14ac:dyDescent="0.25">
      <c r="B115" s="44" t="s">
        <v>573</v>
      </c>
      <c r="C115" s="107" t="s">
        <v>550</v>
      </c>
      <c r="D115" s="107" t="s">
        <v>1096</v>
      </c>
      <c r="E115" s="102">
        <v>1346808</v>
      </c>
      <c r="F115" s="103" t="s">
        <v>552</v>
      </c>
      <c r="G115" s="104">
        <v>415</v>
      </c>
      <c r="H115" s="104">
        <f>G115*0.6</f>
        <v>249</v>
      </c>
      <c r="I115" s="105">
        <f>(G115-H115)/G115*100%</f>
        <v>0.4</v>
      </c>
    </row>
    <row r="116" spans="2:9" s="106" customFormat="1" x14ac:dyDescent="0.25">
      <c r="B116" s="44" t="s">
        <v>83</v>
      </c>
      <c r="C116" s="107" t="s">
        <v>81</v>
      </c>
      <c r="D116" s="107" t="s">
        <v>1239</v>
      </c>
      <c r="E116" s="102">
        <v>1366451</v>
      </c>
      <c r="F116" s="103" t="s">
        <v>552</v>
      </c>
      <c r="G116" s="104">
        <v>1445</v>
      </c>
      <c r="H116" s="104">
        <f>G116*0.6</f>
        <v>867</v>
      </c>
      <c r="I116" s="105">
        <f>(G116-H116)/G116*100%</f>
        <v>0.4</v>
      </c>
    </row>
    <row r="117" spans="2:9" s="106" customFormat="1" x14ac:dyDescent="0.25">
      <c r="B117" s="44" t="s">
        <v>83</v>
      </c>
      <c r="C117" s="107" t="s">
        <v>81</v>
      </c>
      <c r="D117" s="107" t="s">
        <v>1240</v>
      </c>
      <c r="E117" s="102">
        <v>1366452</v>
      </c>
      <c r="F117" s="103" t="s">
        <v>552</v>
      </c>
      <c r="G117" s="104">
        <v>1400</v>
      </c>
      <c r="H117" s="104">
        <f>G117*0.6</f>
        <v>840</v>
      </c>
      <c r="I117" s="105">
        <f>(G117-H117)/G117*100%</f>
        <v>0.4</v>
      </c>
    </row>
    <row r="118" spans="2:9" x14ac:dyDescent="0.25">
      <c r="B118" s="11" t="s">
        <v>83</v>
      </c>
      <c r="C118" s="55" t="s">
        <v>81</v>
      </c>
      <c r="D118" s="74" t="s">
        <v>616</v>
      </c>
      <c r="E118" s="88">
        <v>1354683</v>
      </c>
      <c r="F118" s="59" t="s">
        <v>552</v>
      </c>
      <c r="G118" s="57">
        <v>1135</v>
      </c>
      <c r="H118" s="57">
        <f>G118*0.6</f>
        <v>681</v>
      </c>
      <c r="I118" s="66">
        <f>(G118-H118)/G118*100%</f>
        <v>0.4</v>
      </c>
    </row>
    <row r="119" spans="2:9" x14ac:dyDescent="0.25">
      <c r="B119" s="11" t="s">
        <v>83</v>
      </c>
      <c r="C119" s="55" t="s">
        <v>81</v>
      </c>
      <c r="D119" s="74" t="s">
        <v>617</v>
      </c>
      <c r="E119" s="88">
        <v>1354672</v>
      </c>
      <c r="F119" s="59" t="s">
        <v>552</v>
      </c>
      <c r="G119" s="57">
        <v>1400</v>
      </c>
      <c r="H119" s="57">
        <f>G119*0.6</f>
        <v>840</v>
      </c>
      <c r="I119" s="66">
        <f>(G119-H119)/G119*100%</f>
        <v>0.4</v>
      </c>
    </row>
    <row r="120" spans="2:9" x14ac:dyDescent="0.25">
      <c r="B120" s="11" t="s">
        <v>83</v>
      </c>
      <c r="C120" s="55" t="s">
        <v>81</v>
      </c>
      <c r="D120" s="74" t="s">
        <v>618</v>
      </c>
      <c r="E120" s="88">
        <v>1354699</v>
      </c>
      <c r="F120" s="59" t="s">
        <v>552</v>
      </c>
      <c r="G120" s="57">
        <v>1070</v>
      </c>
      <c r="H120" s="57">
        <f>G120*0.6</f>
        <v>642</v>
      </c>
      <c r="I120" s="66">
        <f>(G120-H120)/G120*100%</f>
        <v>0.4</v>
      </c>
    </row>
    <row r="121" spans="2:9" x14ac:dyDescent="0.25">
      <c r="B121" s="11" t="s">
        <v>83</v>
      </c>
      <c r="C121" s="55" t="s">
        <v>81</v>
      </c>
      <c r="D121" s="74" t="s">
        <v>619</v>
      </c>
      <c r="E121" s="88">
        <v>1354701</v>
      </c>
      <c r="F121" s="59" t="s">
        <v>552</v>
      </c>
      <c r="G121" s="57">
        <v>1400</v>
      </c>
      <c r="H121" s="57">
        <f>G121*0.6</f>
        <v>840</v>
      </c>
      <c r="I121" s="66">
        <f>(G121-H121)/G121*100%</f>
        <v>0.4</v>
      </c>
    </row>
    <row r="122" spans="2:9" s="106" customFormat="1" ht="30" x14ac:dyDescent="0.25">
      <c r="B122" s="44" t="s">
        <v>83</v>
      </c>
      <c r="C122" s="107" t="s">
        <v>81</v>
      </c>
      <c r="D122" s="89" t="s">
        <v>1237</v>
      </c>
      <c r="E122" s="102">
        <v>1366372</v>
      </c>
      <c r="F122" s="103" t="s">
        <v>552</v>
      </c>
      <c r="G122" s="104">
        <v>1295</v>
      </c>
      <c r="H122" s="104">
        <f>G122*0.6</f>
        <v>777</v>
      </c>
      <c r="I122" s="105">
        <f>(G122-H122)/G122*100%</f>
        <v>0.4</v>
      </c>
    </row>
    <row r="123" spans="2:9" s="106" customFormat="1" ht="30" x14ac:dyDescent="0.25">
      <c r="B123" s="44" t="s">
        <v>83</v>
      </c>
      <c r="C123" s="107" t="s">
        <v>81</v>
      </c>
      <c r="D123" s="89" t="s">
        <v>1238</v>
      </c>
      <c r="E123" s="102">
        <v>1366809</v>
      </c>
      <c r="F123" s="103" t="s">
        <v>552</v>
      </c>
      <c r="G123" s="104">
        <v>1295</v>
      </c>
      <c r="H123" s="104">
        <f>G123*0.6</f>
        <v>777</v>
      </c>
      <c r="I123" s="105">
        <f>(G123-H123)/G123*100%</f>
        <v>0.4</v>
      </c>
    </row>
    <row r="124" spans="2:9" ht="30" x14ac:dyDescent="0.25">
      <c r="B124" s="11" t="s">
        <v>83</v>
      </c>
      <c r="C124" s="55" t="s">
        <v>81</v>
      </c>
      <c r="D124" s="74" t="s">
        <v>620</v>
      </c>
      <c r="E124" s="88">
        <v>1354533</v>
      </c>
      <c r="F124" s="59" t="s">
        <v>552</v>
      </c>
      <c r="G124" s="57">
        <v>1005</v>
      </c>
      <c r="H124" s="57">
        <f>G124*0.6</f>
        <v>603</v>
      </c>
      <c r="I124" s="66">
        <f>(G124-H124)/G124*100%</f>
        <v>0.4</v>
      </c>
    </row>
    <row r="125" spans="2:9" ht="30" x14ac:dyDescent="0.25">
      <c r="B125" s="11" t="s">
        <v>83</v>
      </c>
      <c r="C125" s="55" t="s">
        <v>81</v>
      </c>
      <c r="D125" s="74" t="s">
        <v>621</v>
      </c>
      <c r="E125" s="88">
        <v>1354534</v>
      </c>
      <c r="F125" s="59" t="s">
        <v>552</v>
      </c>
      <c r="G125" s="57">
        <v>1295</v>
      </c>
      <c r="H125" s="57">
        <f t="shared" ref="H125:H136" si="6">G125*0.6</f>
        <v>777</v>
      </c>
      <c r="I125" s="66">
        <f t="shared" ref="I125:I188" si="7">(G125-H125)/G125*100%</f>
        <v>0.4</v>
      </c>
    </row>
    <row r="126" spans="2:9" ht="30" x14ac:dyDescent="0.25">
      <c r="B126" s="11" t="s">
        <v>83</v>
      </c>
      <c r="C126" s="55" t="s">
        <v>81</v>
      </c>
      <c r="D126" s="74" t="s">
        <v>622</v>
      </c>
      <c r="E126" s="88">
        <v>1354537</v>
      </c>
      <c r="F126" s="59" t="s">
        <v>552</v>
      </c>
      <c r="G126" s="57">
        <v>1005</v>
      </c>
      <c r="H126" s="57">
        <f t="shared" si="6"/>
        <v>603</v>
      </c>
      <c r="I126" s="66">
        <f t="shared" si="7"/>
        <v>0.4</v>
      </c>
    </row>
    <row r="127" spans="2:9" ht="30" x14ac:dyDescent="0.25">
      <c r="B127" s="11" t="s">
        <v>83</v>
      </c>
      <c r="C127" s="55" t="s">
        <v>81</v>
      </c>
      <c r="D127" s="74" t="s">
        <v>623</v>
      </c>
      <c r="E127" s="88">
        <v>1354531</v>
      </c>
      <c r="F127" s="59" t="s">
        <v>552</v>
      </c>
      <c r="G127" s="57">
        <v>1295</v>
      </c>
      <c r="H127" s="57">
        <f t="shared" si="6"/>
        <v>777</v>
      </c>
      <c r="I127" s="66">
        <f t="shared" si="7"/>
        <v>0.4</v>
      </c>
    </row>
    <row r="128" spans="2:9" s="106" customFormat="1" ht="30" x14ac:dyDescent="0.25">
      <c r="B128" s="44" t="s">
        <v>83</v>
      </c>
      <c r="C128" s="107" t="s">
        <v>81</v>
      </c>
      <c r="D128" s="89" t="s">
        <v>1097</v>
      </c>
      <c r="E128" s="102">
        <v>1366453</v>
      </c>
      <c r="F128" s="103" t="s">
        <v>552</v>
      </c>
      <c r="G128" s="104">
        <v>1865</v>
      </c>
      <c r="H128" s="104">
        <f t="shared" si="6"/>
        <v>1119</v>
      </c>
      <c r="I128" s="105">
        <f t="shared" si="7"/>
        <v>0.4</v>
      </c>
    </row>
    <row r="129" spans="2:9" s="106" customFormat="1" ht="30" x14ac:dyDescent="0.25">
      <c r="B129" s="44" t="s">
        <v>83</v>
      </c>
      <c r="C129" s="107" t="s">
        <v>81</v>
      </c>
      <c r="D129" s="89" t="s">
        <v>1098</v>
      </c>
      <c r="E129" s="102">
        <v>1366454</v>
      </c>
      <c r="F129" s="103" t="s">
        <v>552</v>
      </c>
      <c r="G129" s="104">
        <v>1725</v>
      </c>
      <c r="H129" s="104">
        <f t="shared" si="6"/>
        <v>1035</v>
      </c>
      <c r="I129" s="105">
        <f t="shared" si="7"/>
        <v>0.4</v>
      </c>
    </row>
    <row r="130" spans="2:9" ht="30" x14ac:dyDescent="0.25">
      <c r="B130" s="11" t="s">
        <v>83</v>
      </c>
      <c r="C130" s="55" t="s">
        <v>81</v>
      </c>
      <c r="D130" s="74" t="s">
        <v>624</v>
      </c>
      <c r="E130" s="88">
        <v>1361342</v>
      </c>
      <c r="F130" s="59" t="s">
        <v>552</v>
      </c>
      <c r="G130" s="57">
        <v>1460</v>
      </c>
      <c r="H130" s="57">
        <f t="shared" si="6"/>
        <v>876</v>
      </c>
      <c r="I130" s="66">
        <f t="shared" si="7"/>
        <v>0.4</v>
      </c>
    </row>
    <row r="131" spans="2:9" ht="30" x14ac:dyDescent="0.25">
      <c r="B131" s="11" t="s">
        <v>83</v>
      </c>
      <c r="C131" s="55" t="s">
        <v>81</v>
      </c>
      <c r="D131" s="74" t="s">
        <v>625</v>
      </c>
      <c r="E131" s="88">
        <v>1361340</v>
      </c>
      <c r="F131" s="59" t="s">
        <v>552</v>
      </c>
      <c r="G131" s="57">
        <v>1810</v>
      </c>
      <c r="H131" s="57">
        <f t="shared" si="6"/>
        <v>1086</v>
      </c>
      <c r="I131" s="66">
        <f t="shared" si="7"/>
        <v>0.4</v>
      </c>
    </row>
    <row r="132" spans="2:9" ht="30" x14ac:dyDescent="0.25">
      <c r="B132" s="11" t="s">
        <v>83</v>
      </c>
      <c r="C132" s="55" t="s">
        <v>81</v>
      </c>
      <c r="D132" s="74" t="s">
        <v>626</v>
      </c>
      <c r="E132" s="88">
        <v>1361346</v>
      </c>
      <c r="F132" s="59" t="s">
        <v>552</v>
      </c>
      <c r="G132" s="57">
        <v>1295</v>
      </c>
      <c r="H132" s="57">
        <f t="shared" si="6"/>
        <v>777</v>
      </c>
      <c r="I132" s="66">
        <f t="shared" si="7"/>
        <v>0.4</v>
      </c>
    </row>
    <row r="133" spans="2:9" ht="30" x14ac:dyDescent="0.25">
      <c r="B133" s="11" t="s">
        <v>83</v>
      </c>
      <c r="C133" s="55" t="s">
        <v>81</v>
      </c>
      <c r="D133" s="74" t="s">
        <v>627</v>
      </c>
      <c r="E133" s="88">
        <v>1361344</v>
      </c>
      <c r="F133" s="59" t="s">
        <v>552</v>
      </c>
      <c r="G133" s="57">
        <v>1725</v>
      </c>
      <c r="H133" s="57">
        <f t="shared" si="6"/>
        <v>1035</v>
      </c>
      <c r="I133" s="66">
        <f t="shared" si="7"/>
        <v>0.4</v>
      </c>
    </row>
    <row r="134" spans="2:9" x14ac:dyDescent="0.25">
      <c r="B134" s="11" t="s">
        <v>85</v>
      </c>
      <c r="C134" s="74" t="s">
        <v>628</v>
      </c>
      <c r="D134" s="74" t="s">
        <v>629</v>
      </c>
      <c r="E134" s="88">
        <v>1361245</v>
      </c>
      <c r="F134" s="59" t="s">
        <v>64</v>
      </c>
      <c r="G134" s="57">
        <v>390</v>
      </c>
      <c r="H134" s="57">
        <f t="shared" si="6"/>
        <v>234</v>
      </c>
      <c r="I134" s="66">
        <f t="shared" si="7"/>
        <v>0.4</v>
      </c>
    </row>
    <row r="135" spans="2:9" x14ac:dyDescent="0.25">
      <c r="B135" s="11" t="s">
        <v>85</v>
      </c>
      <c r="C135" s="74" t="s">
        <v>628</v>
      </c>
      <c r="D135" s="74" t="s">
        <v>630</v>
      </c>
      <c r="E135" s="88">
        <v>1361246</v>
      </c>
      <c r="F135" s="59" t="s">
        <v>64</v>
      </c>
      <c r="G135" s="57">
        <v>345</v>
      </c>
      <c r="H135" s="57">
        <f t="shared" si="6"/>
        <v>207</v>
      </c>
      <c r="I135" s="66">
        <f t="shared" si="7"/>
        <v>0.4</v>
      </c>
    </row>
    <row r="136" spans="2:9" x14ac:dyDescent="0.25">
      <c r="B136" s="11" t="s">
        <v>85</v>
      </c>
      <c r="C136" s="74" t="s">
        <v>628</v>
      </c>
      <c r="D136" s="74" t="s">
        <v>631</v>
      </c>
      <c r="E136" s="88">
        <v>1361247</v>
      </c>
      <c r="F136" s="59" t="s">
        <v>64</v>
      </c>
      <c r="G136" s="57">
        <v>370</v>
      </c>
      <c r="H136" s="57">
        <f t="shared" si="6"/>
        <v>222</v>
      </c>
      <c r="I136" s="66">
        <f t="shared" si="7"/>
        <v>0.4</v>
      </c>
    </row>
    <row r="137" spans="2:9" s="106" customFormat="1" x14ac:dyDescent="0.25">
      <c r="B137" s="44" t="s">
        <v>83</v>
      </c>
      <c r="C137" s="89" t="s">
        <v>574</v>
      </c>
      <c r="D137" s="89" t="s">
        <v>1099</v>
      </c>
      <c r="E137" s="102">
        <v>1366376</v>
      </c>
      <c r="F137" s="103" t="s">
        <v>64</v>
      </c>
      <c r="G137" s="104">
        <v>735</v>
      </c>
      <c r="H137" s="104">
        <v>441</v>
      </c>
      <c r="I137" s="105">
        <f t="shared" si="7"/>
        <v>0.4</v>
      </c>
    </row>
    <row r="138" spans="2:9" s="106" customFormat="1" x14ac:dyDescent="0.25">
      <c r="B138" s="44" t="s">
        <v>83</v>
      </c>
      <c r="C138" s="89" t="s">
        <v>574</v>
      </c>
      <c r="D138" s="89" t="s">
        <v>1100</v>
      </c>
      <c r="E138" s="102">
        <v>1366377</v>
      </c>
      <c r="F138" s="103" t="s">
        <v>64</v>
      </c>
      <c r="G138" s="104">
        <v>665</v>
      </c>
      <c r="H138" s="104">
        <v>399</v>
      </c>
      <c r="I138" s="105">
        <f t="shared" si="7"/>
        <v>0.4</v>
      </c>
    </row>
    <row r="139" spans="2:9" x14ac:dyDescent="0.25">
      <c r="B139" s="11" t="s">
        <v>83</v>
      </c>
      <c r="C139" s="74" t="s">
        <v>574</v>
      </c>
      <c r="D139" s="74" t="s">
        <v>632</v>
      </c>
      <c r="E139" s="88">
        <v>1355890</v>
      </c>
      <c r="F139" s="59" t="s">
        <v>552</v>
      </c>
      <c r="G139" s="57">
        <v>590</v>
      </c>
      <c r="H139" s="57">
        <v>354</v>
      </c>
      <c r="I139" s="66">
        <f t="shared" si="7"/>
        <v>0.4</v>
      </c>
    </row>
    <row r="140" spans="2:9" x14ac:dyDescent="0.25">
      <c r="B140" s="11" t="s">
        <v>83</v>
      </c>
      <c r="C140" s="74" t="s">
        <v>574</v>
      </c>
      <c r="D140" s="74" t="s">
        <v>633</v>
      </c>
      <c r="E140" s="88">
        <v>1355889</v>
      </c>
      <c r="F140" s="59" t="s">
        <v>552</v>
      </c>
      <c r="G140" s="57">
        <v>735</v>
      </c>
      <c r="H140" s="57">
        <v>441</v>
      </c>
      <c r="I140" s="66">
        <f t="shared" si="7"/>
        <v>0.4</v>
      </c>
    </row>
    <row r="141" spans="2:9" x14ac:dyDescent="0.25">
      <c r="B141" s="11" t="s">
        <v>83</v>
      </c>
      <c r="C141" s="74" t="s">
        <v>574</v>
      </c>
      <c r="D141" s="74" t="s">
        <v>634</v>
      </c>
      <c r="E141" s="88">
        <v>1355997</v>
      </c>
      <c r="F141" s="59" t="s">
        <v>552</v>
      </c>
      <c r="G141" s="57">
        <v>520</v>
      </c>
      <c r="H141" s="57">
        <v>312</v>
      </c>
      <c r="I141" s="66">
        <f t="shared" si="7"/>
        <v>0.4</v>
      </c>
    </row>
    <row r="142" spans="2:9" x14ac:dyDescent="0.25">
      <c r="B142" s="11" t="s">
        <v>83</v>
      </c>
      <c r="C142" s="74" t="s">
        <v>574</v>
      </c>
      <c r="D142" s="74" t="s">
        <v>635</v>
      </c>
      <c r="E142" s="88">
        <v>1355998</v>
      </c>
      <c r="F142" s="59" t="s">
        <v>552</v>
      </c>
      <c r="G142" s="57">
        <v>665</v>
      </c>
      <c r="H142" s="57">
        <v>399</v>
      </c>
      <c r="I142" s="66">
        <f t="shared" si="7"/>
        <v>0.4</v>
      </c>
    </row>
    <row r="143" spans="2:9" s="106" customFormat="1" x14ac:dyDescent="0.25">
      <c r="B143" s="44" t="s">
        <v>83</v>
      </c>
      <c r="C143" s="89" t="s">
        <v>574</v>
      </c>
      <c r="D143" s="89" t="s">
        <v>1101</v>
      </c>
      <c r="E143" s="102">
        <v>1366378</v>
      </c>
      <c r="F143" s="103" t="s">
        <v>64</v>
      </c>
      <c r="G143" s="104">
        <v>735</v>
      </c>
      <c r="H143" s="104">
        <v>441</v>
      </c>
      <c r="I143" s="105">
        <f t="shared" si="7"/>
        <v>0.4</v>
      </c>
    </row>
    <row r="144" spans="2:9" s="106" customFormat="1" x14ac:dyDescent="0.25">
      <c r="B144" s="44" t="s">
        <v>83</v>
      </c>
      <c r="C144" s="89" t="s">
        <v>574</v>
      </c>
      <c r="D144" s="89" t="s">
        <v>1102</v>
      </c>
      <c r="E144" s="102">
        <v>1366379</v>
      </c>
      <c r="F144" s="103" t="s">
        <v>64</v>
      </c>
      <c r="G144" s="104">
        <v>665</v>
      </c>
      <c r="H144" s="104">
        <v>399</v>
      </c>
      <c r="I144" s="105">
        <f t="shared" si="7"/>
        <v>0.4</v>
      </c>
    </row>
    <row r="145" spans="2:9" s="106" customFormat="1" x14ac:dyDescent="0.25">
      <c r="B145" s="44" t="s">
        <v>83</v>
      </c>
      <c r="C145" s="89" t="s">
        <v>574</v>
      </c>
      <c r="D145" s="89" t="s">
        <v>636</v>
      </c>
      <c r="E145" s="102">
        <v>1354688</v>
      </c>
      <c r="F145" s="103" t="s">
        <v>552</v>
      </c>
      <c r="G145" s="104">
        <v>590</v>
      </c>
      <c r="H145" s="104">
        <v>354</v>
      </c>
      <c r="I145" s="105">
        <f t="shared" si="7"/>
        <v>0.4</v>
      </c>
    </row>
    <row r="146" spans="2:9" x14ac:dyDescent="0.25">
      <c r="B146" s="11" t="s">
        <v>83</v>
      </c>
      <c r="C146" s="74" t="s">
        <v>574</v>
      </c>
      <c r="D146" s="74" t="s">
        <v>637</v>
      </c>
      <c r="E146" s="88">
        <v>1354674</v>
      </c>
      <c r="F146" s="59" t="s">
        <v>552</v>
      </c>
      <c r="G146" s="57">
        <v>735</v>
      </c>
      <c r="H146" s="57">
        <v>441</v>
      </c>
      <c r="I146" s="66">
        <f t="shared" si="7"/>
        <v>0.4</v>
      </c>
    </row>
    <row r="147" spans="2:9" x14ac:dyDescent="0.25">
      <c r="B147" s="11" t="s">
        <v>83</v>
      </c>
      <c r="C147" s="74" t="s">
        <v>574</v>
      </c>
      <c r="D147" s="74" t="s">
        <v>638</v>
      </c>
      <c r="E147" s="88">
        <v>1354695</v>
      </c>
      <c r="F147" s="59" t="s">
        <v>552</v>
      </c>
      <c r="G147" s="57">
        <v>520</v>
      </c>
      <c r="H147" s="57">
        <v>312</v>
      </c>
      <c r="I147" s="66">
        <f t="shared" si="7"/>
        <v>0.4</v>
      </c>
    </row>
    <row r="148" spans="2:9" x14ac:dyDescent="0.25">
      <c r="B148" s="11" t="s">
        <v>83</v>
      </c>
      <c r="C148" s="74" t="s">
        <v>574</v>
      </c>
      <c r="D148" s="74" t="s">
        <v>639</v>
      </c>
      <c r="E148" s="88">
        <v>1354709</v>
      </c>
      <c r="F148" s="59" t="s">
        <v>552</v>
      </c>
      <c r="G148" s="57">
        <v>665</v>
      </c>
      <c r="H148" s="57">
        <v>399</v>
      </c>
      <c r="I148" s="66">
        <f t="shared" si="7"/>
        <v>0.4</v>
      </c>
    </row>
    <row r="149" spans="2:9" s="106" customFormat="1" x14ac:dyDescent="0.25">
      <c r="B149" s="44" t="s">
        <v>83</v>
      </c>
      <c r="C149" s="89" t="s">
        <v>574</v>
      </c>
      <c r="D149" s="89" t="s">
        <v>1103</v>
      </c>
      <c r="E149" s="102">
        <v>1366380</v>
      </c>
      <c r="F149" s="103" t="s">
        <v>64</v>
      </c>
      <c r="G149" s="104">
        <v>735</v>
      </c>
      <c r="H149" s="104">
        <v>441</v>
      </c>
      <c r="I149" s="105">
        <f t="shared" si="7"/>
        <v>0.4</v>
      </c>
    </row>
    <row r="150" spans="2:9" s="106" customFormat="1" x14ac:dyDescent="0.25">
      <c r="B150" s="44" t="s">
        <v>83</v>
      </c>
      <c r="C150" s="89" t="s">
        <v>574</v>
      </c>
      <c r="D150" s="89" t="s">
        <v>1104</v>
      </c>
      <c r="E150" s="102">
        <v>1366381</v>
      </c>
      <c r="F150" s="103" t="s">
        <v>64</v>
      </c>
      <c r="G150" s="104">
        <v>665</v>
      </c>
      <c r="H150" s="104">
        <v>399</v>
      </c>
      <c r="I150" s="105">
        <f t="shared" si="7"/>
        <v>0.4</v>
      </c>
    </row>
    <row r="151" spans="2:9" x14ac:dyDescent="0.25">
      <c r="B151" s="11" t="s">
        <v>83</v>
      </c>
      <c r="C151" s="74" t="s">
        <v>574</v>
      </c>
      <c r="D151" s="74" t="s">
        <v>640</v>
      </c>
      <c r="E151" s="88">
        <v>1354686</v>
      </c>
      <c r="F151" s="59" t="s">
        <v>552</v>
      </c>
      <c r="G151" s="57">
        <v>590</v>
      </c>
      <c r="H151" s="57">
        <v>354</v>
      </c>
      <c r="I151" s="66">
        <f t="shared" si="7"/>
        <v>0.4</v>
      </c>
    </row>
    <row r="152" spans="2:9" x14ac:dyDescent="0.25">
      <c r="B152" s="11" t="s">
        <v>83</v>
      </c>
      <c r="C152" s="74" t="s">
        <v>574</v>
      </c>
      <c r="D152" s="74" t="s">
        <v>641</v>
      </c>
      <c r="E152" s="88">
        <v>1354673</v>
      </c>
      <c r="F152" s="59" t="s">
        <v>552</v>
      </c>
      <c r="G152" s="57">
        <v>735</v>
      </c>
      <c r="H152" s="57">
        <v>441</v>
      </c>
      <c r="I152" s="66">
        <f t="shared" si="7"/>
        <v>0.4</v>
      </c>
    </row>
    <row r="153" spans="2:9" x14ac:dyDescent="0.25">
      <c r="B153" s="11" t="s">
        <v>83</v>
      </c>
      <c r="C153" s="74" t="s">
        <v>574</v>
      </c>
      <c r="D153" s="74" t="s">
        <v>642</v>
      </c>
      <c r="E153" s="88">
        <v>1354696</v>
      </c>
      <c r="F153" s="59" t="s">
        <v>552</v>
      </c>
      <c r="G153" s="57">
        <v>520</v>
      </c>
      <c r="H153" s="57">
        <v>312</v>
      </c>
      <c r="I153" s="66">
        <f t="shared" si="7"/>
        <v>0.4</v>
      </c>
    </row>
    <row r="154" spans="2:9" x14ac:dyDescent="0.25">
      <c r="B154" s="11" t="s">
        <v>83</v>
      </c>
      <c r="C154" s="74" t="s">
        <v>574</v>
      </c>
      <c r="D154" s="74" t="s">
        <v>643</v>
      </c>
      <c r="E154" s="88">
        <v>1354710</v>
      </c>
      <c r="F154" s="59" t="s">
        <v>552</v>
      </c>
      <c r="G154" s="57">
        <v>665</v>
      </c>
      <c r="H154" s="57">
        <v>399</v>
      </c>
      <c r="I154" s="66">
        <f t="shared" si="7"/>
        <v>0.4</v>
      </c>
    </row>
    <row r="155" spans="2:9" s="106" customFormat="1" x14ac:dyDescent="0.25">
      <c r="B155" s="44" t="s">
        <v>83</v>
      </c>
      <c r="C155" s="89" t="s">
        <v>574</v>
      </c>
      <c r="D155" s="89" t="s">
        <v>1105</v>
      </c>
      <c r="E155" s="102">
        <v>1366408</v>
      </c>
      <c r="F155" s="103" t="s">
        <v>64</v>
      </c>
      <c r="G155" s="104">
        <v>430</v>
      </c>
      <c r="H155" s="104">
        <v>258</v>
      </c>
      <c r="I155" s="105">
        <f t="shared" si="7"/>
        <v>0.4</v>
      </c>
    </row>
    <row r="156" spans="2:9" s="106" customFormat="1" x14ac:dyDescent="0.25">
      <c r="B156" s="44" t="s">
        <v>83</v>
      </c>
      <c r="C156" s="89" t="s">
        <v>574</v>
      </c>
      <c r="D156" s="89" t="s">
        <v>1106</v>
      </c>
      <c r="E156" s="102">
        <v>1366409</v>
      </c>
      <c r="F156" s="103" t="s">
        <v>64</v>
      </c>
      <c r="G156" s="104">
        <v>430</v>
      </c>
      <c r="H156" s="104">
        <v>258</v>
      </c>
      <c r="I156" s="105">
        <f t="shared" si="7"/>
        <v>0.4</v>
      </c>
    </row>
    <row r="157" spans="2:9" x14ac:dyDescent="0.25">
      <c r="B157" s="11" t="s">
        <v>83</v>
      </c>
      <c r="C157" s="74" t="s">
        <v>574</v>
      </c>
      <c r="D157" s="74" t="s">
        <v>644</v>
      </c>
      <c r="E157" s="88">
        <v>1354127</v>
      </c>
      <c r="F157" s="59" t="s">
        <v>552</v>
      </c>
      <c r="G157" s="57">
        <v>380</v>
      </c>
      <c r="H157" s="57">
        <v>228</v>
      </c>
      <c r="I157" s="66">
        <f t="shared" si="7"/>
        <v>0.4</v>
      </c>
    </row>
    <row r="158" spans="2:9" x14ac:dyDescent="0.25">
      <c r="B158" s="11" t="s">
        <v>83</v>
      </c>
      <c r="C158" s="74" t="s">
        <v>574</v>
      </c>
      <c r="D158" s="74" t="s">
        <v>645</v>
      </c>
      <c r="E158" s="88">
        <v>1354139</v>
      </c>
      <c r="F158" s="59" t="s">
        <v>552</v>
      </c>
      <c r="G158" s="57">
        <v>430</v>
      </c>
      <c r="H158" s="57">
        <v>258</v>
      </c>
      <c r="I158" s="66">
        <f t="shared" si="7"/>
        <v>0.4</v>
      </c>
    </row>
    <row r="159" spans="2:9" x14ac:dyDescent="0.25">
      <c r="B159" s="11" t="s">
        <v>83</v>
      </c>
      <c r="C159" s="74" t="s">
        <v>574</v>
      </c>
      <c r="D159" s="74" t="s">
        <v>646</v>
      </c>
      <c r="E159" s="88">
        <v>1353987</v>
      </c>
      <c r="F159" s="59" t="s">
        <v>552</v>
      </c>
      <c r="G159" s="57">
        <v>380</v>
      </c>
      <c r="H159" s="57">
        <v>228</v>
      </c>
      <c r="I159" s="66">
        <f t="shared" si="7"/>
        <v>0.4</v>
      </c>
    </row>
    <row r="160" spans="2:9" x14ac:dyDescent="0.25">
      <c r="B160" s="11" t="s">
        <v>83</v>
      </c>
      <c r="C160" s="74" t="s">
        <v>574</v>
      </c>
      <c r="D160" s="74" t="s">
        <v>647</v>
      </c>
      <c r="E160" s="88">
        <v>1354136</v>
      </c>
      <c r="F160" s="59" t="s">
        <v>552</v>
      </c>
      <c r="G160" s="57">
        <v>430</v>
      </c>
      <c r="H160" s="57">
        <v>258</v>
      </c>
      <c r="I160" s="66">
        <f t="shared" si="7"/>
        <v>0.4</v>
      </c>
    </row>
    <row r="161" spans="2:9" s="106" customFormat="1" x14ac:dyDescent="0.25">
      <c r="B161" s="44" t="s">
        <v>83</v>
      </c>
      <c r="C161" s="89" t="s">
        <v>574</v>
      </c>
      <c r="D161" s="89" t="s">
        <v>1107</v>
      </c>
      <c r="E161" s="102">
        <v>1366410</v>
      </c>
      <c r="F161" s="103" t="s">
        <v>64</v>
      </c>
      <c r="G161" s="104">
        <v>515</v>
      </c>
      <c r="H161" s="104">
        <v>309</v>
      </c>
      <c r="I161" s="105">
        <f t="shared" si="7"/>
        <v>0.4</v>
      </c>
    </row>
    <row r="162" spans="2:9" s="106" customFormat="1" x14ac:dyDescent="0.25">
      <c r="B162" s="44" t="s">
        <v>83</v>
      </c>
      <c r="C162" s="89" t="s">
        <v>574</v>
      </c>
      <c r="D162" s="89" t="s">
        <v>1108</v>
      </c>
      <c r="E162" s="102">
        <v>1366411</v>
      </c>
      <c r="F162" s="103" t="s">
        <v>64</v>
      </c>
      <c r="G162" s="104">
        <v>515</v>
      </c>
      <c r="H162" s="104">
        <v>309</v>
      </c>
      <c r="I162" s="105">
        <f t="shared" si="7"/>
        <v>0.4</v>
      </c>
    </row>
    <row r="163" spans="2:9" x14ac:dyDescent="0.25">
      <c r="B163" s="11" t="s">
        <v>83</v>
      </c>
      <c r="C163" s="74" t="s">
        <v>574</v>
      </c>
      <c r="D163" s="74" t="s">
        <v>648</v>
      </c>
      <c r="E163" s="88">
        <v>1362403</v>
      </c>
      <c r="F163" s="59" t="s">
        <v>552</v>
      </c>
      <c r="G163" s="57">
        <v>405</v>
      </c>
      <c r="H163" s="57">
        <v>243</v>
      </c>
      <c r="I163" s="66">
        <f t="shared" si="7"/>
        <v>0.4</v>
      </c>
    </row>
    <row r="164" spans="2:9" x14ac:dyDescent="0.25">
      <c r="B164" s="11" t="s">
        <v>83</v>
      </c>
      <c r="C164" s="74" t="s">
        <v>574</v>
      </c>
      <c r="D164" s="74" t="s">
        <v>649</v>
      </c>
      <c r="E164" s="88">
        <v>1362404</v>
      </c>
      <c r="F164" s="59" t="s">
        <v>552</v>
      </c>
      <c r="G164" s="57">
        <v>515</v>
      </c>
      <c r="H164" s="57">
        <v>309</v>
      </c>
      <c r="I164" s="66">
        <f t="shared" si="7"/>
        <v>0.4</v>
      </c>
    </row>
    <row r="165" spans="2:9" x14ac:dyDescent="0.25">
      <c r="B165" s="11" t="s">
        <v>83</v>
      </c>
      <c r="C165" s="74" t="s">
        <v>574</v>
      </c>
      <c r="D165" s="74" t="s">
        <v>650</v>
      </c>
      <c r="E165" s="88">
        <v>1362405</v>
      </c>
      <c r="F165" s="59" t="s">
        <v>552</v>
      </c>
      <c r="G165" s="57">
        <v>405</v>
      </c>
      <c r="H165" s="57">
        <v>243</v>
      </c>
      <c r="I165" s="66">
        <f t="shared" si="7"/>
        <v>0.4</v>
      </c>
    </row>
    <row r="166" spans="2:9" x14ac:dyDescent="0.25">
      <c r="B166" s="11" t="s">
        <v>83</v>
      </c>
      <c r="C166" s="74" t="s">
        <v>574</v>
      </c>
      <c r="D166" s="74" t="s">
        <v>651</v>
      </c>
      <c r="E166" s="88">
        <v>1362406</v>
      </c>
      <c r="F166" s="59" t="s">
        <v>552</v>
      </c>
      <c r="G166" s="57">
        <v>515</v>
      </c>
      <c r="H166" s="57">
        <v>309</v>
      </c>
      <c r="I166" s="66">
        <f t="shared" si="7"/>
        <v>0.4</v>
      </c>
    </row>
    <row r="167" spans="2:9" s="106" customFormat="1" x14ac:dyDescent="0.25">
      <c r="B167" s="44" t="s">
        <v>83</v>
      </c>
      <c r="C167" s="89" t="s">
        <v>574</v>
      </c>
      <c r="D167" s="89" t="s">
        <v>1109</v>
      </c>
      <c r="E167" s="102">
        <v>1366412</v>
      </c>
      <c r="F167" s="103" t="s">
        <v>64</v>
      </c>
      <c r="G167" s="104">
        <v>380</v>
      </c>
      <c r="H167" s="104">
        <v>228</v>
      </c>
      <c r="I167" s="105">
        <f t="shared" si="7"/>
        <v>0.4</v>
      </c>
    </row>
    <row r="168" spans="2:9" s="106" customFormat="1" x14ac:dyDescent="0.25">
      <c r="B168" s="44" t="s">
        <v>83</v>
      </c>
      <c r="C168" s="89" t="s">
        <v>574</v>
      </c>
      <c r="D168" s="89" t="s">
        <v>1110</v>
      </c>
      <c r="E168" s="102">
        <v>1366413</v>
      </c>
      <c r="F168" s="103" t="s">
        <v>64</v>
      </c>
      <c r="G168" s="104">
        <v>360</v>
      </c>
      <c r="H168" s="104">
        <v>216</v>
      </c>
      <c r="I168" s="105">
        <f t="shared" si="7"/>
        <v>0.4</v>
      </c>
    </row>
    <row r="169" spans="2:9" x14ac:dyDescent="0.25">
      <c r="B169" s="11" t="s">
        <v>83</v>
      </c>
      <c r="C169" s="74" t="s">
        <v>574</v>
      </c>
      <c r="D169" s="74" t="s">
        <v>652</v>
      </c>
      <c r="E169" s="88">
        <v>1354149</v>
      </c>
      <c r="F169" s="59" t="s">
        <v>552</v>
      </c>
      <c r="G169" s="57">
        <v>320</v>
      </c>
      <c r="H169" s="57">
        <v>192</v>
      </c>
      <c r="I169" s="66">
        <f t="shared" si="7"/>
        <v>0.4</v>
      </c>
    </row>
    <row r="170" spans="2:9" x14ac:dyDescent="0.25">
      <c r="B170" s="11" t="s">
        <v>83</v>
      </c>
      <c r="C170" s="74" t="s">
        <v>574</v>
      </c>
      <c r="D170" s="74" t="s">
        <v>653</v>
      </c>
      <c r="E170" s="88">
        <v>1354150</v>
      </c>
      <c r="F170" s="59" t="s">
        <v>552</v>
      </c>
      <c r="G170" s="57">
        <v>380</v>
      </c>
      <c r="H170" s="57">
        <v>228</v>
      </c>
      <c r="I170" s="66">
        <f t="shared" si="7"/>
        <v>0.4</v>
      </c>
    </row>
    <row r="171" spans="2:9" x14ac:dyDescent="0.25">
      <c r="B171" s="11" t="s">
        <v>83</v>
      </c>
      <c r="C171" s="74" t="s">
        <v>574</v>
      </c>
      <c r="D171" s="74" t="s">
        <v>654</v>
      </c>
      <c r="E171" s="88">
        <v>1354151</v>
      </c>
      <c r="F171" s="59" t="s">
        <v>552</v>
      </c>
      <c r="G171" s="57">
        <v>310</v>
      </c>
      <c r="H171" s="57">
        <v>186</v>
      </c>
      <c r="I171" s="66">
        <f t="shared" si="7"/>
        <v>0.4</v>
      </c>
    </row>
    <row r="172" spans="2:9" x14ac:dyDescent="0.25">
      <c r="B172" s="11" t="s">
        <v>83</v>
      </c>
      <c r="C172" s="74" t="s">
        <v>574</v>
      </c>
      <c r="D172" s="74" t="s">
        <v>655</v>
      </c>
      <c r="E172" s="88">
        <v>1354152</v>
      </c>
      <c r="F172" s="59" t="s">
        <v>552</v>
      </c>
      <c r="G172" s="57">
        <v>360</v>
      </c>
      <c r="H172" s="57">
        <v>216</v>
      </c>
      <c r="I172" s="66">
        <f t="shared" si="7"/>
        <v>0.4</v>
      </c>
    </row>
    <row r="173" spans="2:9" s="106" customFormat="1" x14ac:dyDescent="0.25">
      <c r="B173" s="44" t="s">
        <v>83</v>
      </c>
      <c r="C173" s="89" t="s">
        <v>574</v>
      </c>
      <c r="D173" s="89" t="s">
        <v>1111</v>
      </c>
      <c r="E173" s="102">
        <v>1366414</v>
      </c>
      <c r="F173" s="103" t="s">
        <v>64</v>
      </c>
      <c r="G173" s="104">
        <v>320</v>
      </c>
      <c r="H173" s="104">
        <v>192</v>
      </c>
      <c r="I173" s="105">
        <f t="shared" si="7"/>
        <v>0.4</v>
      </c>
    </row>
    <row r="174" spans="2:9" s="106" customFormat="1" x14ac:dyDescent="0.25">
      <c r="B174" s="44" t="s">
        <v>83</v>
      </c>
      <c r="C174" s="89" t="s">
        <v>574</v>
      </c>
      <c r="D174" s="89" t="s">
        <v>1112</v>
      </c>
      <c r="E174" s="102">
        <v>1366415</v>
      </c>
      <c r="F174" s="103" t="s">
        <v>64</v>
      </c>
      <c r="G174" s="104">
        <v>295</v>
      </c>
      <c r="H174" s="104">
        <v>177</v>
      </c>
      <c r="I174" s="105">
        <f t="shared" si="7"/>
        <v>0.4</v>
      </c>
    </row>
    <row r="175" spans="2:9" x14ac:dyDescent="0.25">
      <c r="B175" s="11" t="s">
        <v>83</v>
      </c>
      <c r="C175" s="74" t="s">
        <v>574</v>
      </c>
      <c r="D175" s="74" t="s">
        <v>656</v>
      </c>
      <c r="E175" s="88">
        <v>1362393</v>
      </c>
      <c r="F175" s="59" t="s">
        <v>552</v>
      </c>
      <c r="G175" s="57">
        <v>290</v>
      </c>
      <c r="H175" s="57">
        <v>174</v>
      </c>
      <c r="I175" s="66">
        <f t="shared" si="7"/>
        <v>0.4</v>
      </c>
    </row>
    <row r="176" spans="2:9" x14ac:dyDescent="0.25">
      <c r="B176" s="11" t="s">
        <v>83</v>
      </c>
      <c r="C176" s="74" t="s">
        <v>574</v>
      </c>
      <c r="D176" s="74" t="s">
        <v>657</v>
      </c>
      <c r="E176" s="88">
        <v>1362395</v>
      </c>
      <c r="F176" s="59" t="s">
        <v>552</v>
      </c>
      <c r="G176" s="57">
        <v>320</v>
      </c>
      <c r="H176" s="57">
        <v>192</v>
      </c>
      <c r="I176" s="66">
        <f t="shared" si="7"/>
        <v>0.4</v>
      </c>
    </row>
    <row r="177" spans="2:9" x14ac:dyDescent="0.25">
      <c r="B177" s="11" t="s">
        <v>83</v>
      </c>
      <c r="C177" s="74" t="s">
        <v>574</v>
      </c>
      <c r="D177" s="74" t="s">
        <v>658</v>
      </c>
      <c r="E177" s="88">
        <v>1362392</v>
      </c>
      <c r="F177" s="59" t="s">
        <v>552</v>
      </c>
      <c r="G177" s="57">
        <v>255</v>
      </c>
      <c r="H177" s="57">
        <v>153</v>
      </c>
      <c r="I177" s="66">
        <f t="shared" si="7"/>
        <v>0.4</v>
      </c>
    </row>
    <row r="178" spans="2:9" x14ac:dyDescent="0.25">
      <c r="B178" s="11" t="s">
        <v>83</v>
      </c>
      <c r="C178" s="74" t="s">
        <v>574</v>
      </c>
      <c r="D178" s="74" t="s">
        <v>659</v>
      </c>
      <c r="E178" s="88">
        <v>1362394</v>
      </c>
      <c r="F178" s="59" t="s">
        <v>552</v>
      </c>
      <c r="G178" s="57">
        <v>295</v>
      </c>
      <c r="H178" s="57">
        <v>177</v>
      </c>
      <c r="I178" s="66">
        <f t="shared" si="7"/>
        <v>0.4</v>
      </c>
    </row>
    <row r="179" spans="2:9" s="106" customFormat="1" x14ac:dyDescent="0.25">
      <c r="B179" s="44" t="s">
        <v>83</v>
      </c>
      <c r="C179" s="89" t="s">
        <v>574</v>
      </c>
      <c r="D179" s="89" t="s">
        <v>1113</v>
      </c>
      <c r="E179" s="102">
        <v>1366416</v>
      </c>
      <c r="F179" s="103" t="s">
        <v>64</v>
      </c>
      <c r="G179" s="104">
        <v>1245</v>
      </c>
      <c r="H179" s="104">
        <v>747</v>
      </c>
      <c r="I179" s="105">
        <f t="shared" si="7"/>
        <v>0.4</v>
      </c>
    </row>
    <row r="180" spans="2:9" s="106" customFormat="1" x14ac:dyDescent="0.25">
      <c r="B180" s="44" t="s">
        <v>83</v>
      </c>
      <c r="C180" s="89" t="s">
        <v>574</v>
      </c>
      <c r="D180" s="89" t="s">
        <v>1114</v>
      </c>
      <c r="E180" s="102">
        <v>1366417</v>
      </c>
      <c r="F180" s="103" t="s">
        <v>64</v>
      </c>
      <c r="G180" s="104">
        <v>1080</v>
      </c>
      <c r="H180" s="104">
        <v>648</v>
      </c>
      <c r="I180" s="105">
        <f t="shared" si="7"/>
        <v>0.4</v>
      </c>
    </row>
    <row r="181" spans="2:9" x14ac:dyDescent="0.25">
      <c r="B181" s="11" t="s">
        <v>83</v>
      </c>
      <c r="C181" s="74" t="s">
        <v>574</v>
      </c>
      <c r="D181" s="74" t="s">
        <v>660</v>
      </c>
      <c r="E181" s="88">
        <v>1361604</v>
      </c>
      <c r="F181" s="59" t="s">
        <v>552</v>
      </c>
      <c r="G181" s="57">
        <v>1080</v>
      </c>
      <c r="H181" s="57">
        <v>648</v>
      </c>
      <c r="I181" s="66">
        <f t="shared" si="7"/>
        <v>0.4</v>
      </c>
    </row>
    <row r="182" spans="2:9" x14ac:dyDescent="0.25">
      <c r="B182" s="11" t="s">
        <v>83</v>
      </c>
      <c r="C182" s="74" t="s">
        <v>574</v>
      </c>
      <c r="D182" s="74" t="s">
        <v>661</v>
      </c>
      <c r="E182" s="88">
        <v>1361603</v>
      </c>
      <c r="F182" s="59" t="s">
        <v>552</v>
      </c>
      <c r="G182" s="57">
        <v>1245</v>
      </c>
      <c r="H182" s="57">
        <v>747</v>
      </c>
      <c r="I182" s="66">
        <f t="shared" si="7"/>
        <v>0.4</v>
      </c>
    </row>
    <row r="183" spans="2:9" x14ac:dyDescent="0.25">
      <c r="B183" s="11" t="s">
        <v>83</v>
      </c>
      <c r="C183" s="74" t="s">
        <v>574</v>
      </c>
      <c r="D183" s="74" t="s">
        <v>662</v>
      </c>
      <c r="E183" s="88">
        <v>1361601</v>
      </c>
      <c r="F183" s="59" t="s">
        <v>552</v>
      </c>
      <c r="G183" s="57">
        <v>920</v>
      </c>
      <c r="H183" s="57">
        <v>552</v>
      </c>
      <c r="I183" s="66">
        <f t="shared" si="7"/>
        <v>0.4</v>
      </c>
    </row>
    <row r="184" spans="2:9" x14ac:dyDescent="0.25">
      <c r="B184" s="11" t="s">
        <v>83</v>
      </c>
      <c r="C184" s="74" t="s">
        <v>574</v>
      </c>
      <c r="D184" s="74" t="s">
        <v>663</v>
      </c>
      <c r="E184" s="88">
        <v>1361600</v>
      </c>
      <c r="F184" s="59" t="s">
        <v>552</v>
      </c>
      <c r="G184" s="57">
        <v>1080</v>
      </c>
      <c r="H184" s="57">
        <v>648</v>
      </c>
      <c r="I184" s="66">
        <f t="shared" si="7"/>
        <v>0.4</v>
      </c>
    </row>
    <row r="185" spans="2:9" s="106" customFormat="1" x14ac:dyDescent="0.25">
      <c r="B185" s="44" t="s">
        <v>83</v>
      </c>
      <c r="C185" s="89" t="s">
        <v>574</v>
      </c>
      <c r="D185" s="89" t="s">
        <v>1115</v>
      </c>
      <c r="E185" s="102">
        <v>1366418</v>
      </c>
      <c r="F185" s="103" t="s">
        <v>64</v>
      </c>
      <c r="G185" s="104">
        <v>320</v>
      </c>
      <c r="H185" s="104">
        <v>192</v>
      </c>
      <c r="I185" s="105">
        <f t="shared" si="7"/>
        <v>0.4</v>
      </c>
    </row>
    <row r="186" spans="2:9" s="106" customFormat="1" x14ac:dyDescent="0.25">
      <c r="B186" s="44" t="s">
        <v>83</v>
      </c>
      <c r="C186" s="89" t="s">
        <v>574</v>
      </c>
      <c r="D186" s="89" t="s">
        <v>1116</v>
      </c>
      <c r="E186" s="102">
        <v>1366419</v>
      </c>
      <c r="F186" s="103" t="s">
        <v>64</v>
      </c>
      <c r="G186" s="104">
        <v>320</v>
      </c>
      <c r="H186" s="104">
        <v>192</v>
      </c>
      <c r="I186" s="105">
        <f t="shared" si="7"/>
        <v>0.4</v>
      </c>
    </row>
    <row r="187" spans="2:9" x14ac:dyDescent="0.25">
      <c r="B187" s="11" t="s">
        <v>83</v>
      </c>
      <c r="C187" s="74" t="s">
        <v>574</v>
      </c>
      <c r="D187" s="74" t="s">
        <v>664</v>
      </c>
      <c r="E187" s="88">
        <v>1354129</v>
      </c>
      <c r="F187" s="59" t="s">
        <v>552</v>
      </c>
      <c r="G187" s="57">
        <v>300</v>
      </c>
      <c r="H187" s="57">
        <v>180</v>
      </c>
      <c r="I187" s="66">
        <f t="shared" si="7"/>
        <v>0.4</v>
      </c>
    </row>
    <row r="188" spans="2:9" x14ac:dyDescent="0.25">
      <c r="B188" s="11" t="s">
        <v>83</v>
      </c>
      <c r="C188" s="74" t="s">
        <v>574</v>
      </c>
      <c r="D188" s="74" t="s">
        <v>665</v>
      </c>
      <c r="E188" s="88">
        <v>1353988</v>
      </c>
      <c r="F188" s="59" t="s">
        <v>552</v>
      </c>
      <c r="G188" s="57">
        <v>320</v>
      </c>
      <c r="H188" s="57">
        <v>192</v>
      </c>
      <c r="I188" s="66">
        <f t="shared" si="7"/>
        <v>0.4</v>
      </c>
    </row>
    <row r="189" spans="2:9" x14ac:dyDescent="0.25">
      <c r="B189" s="11" t="s">
        <v>83</v>
      </c>
      <c r="C189" s="74" t="s">
        <v>574</v>
      </c>
      <c r="D189" s="74" t="s">
        <v>666</v>
      </c>
      <c r="E189" s="88">
        <v>1354133</v>
      </c>
      <c r="F189" s="59" t="s">
        <v>552</v>
      </c>
      <c r="G189" s="57">
        <v>300</v>
      </c>
      <c r="H189" s="57">
        <v>180</v>
      </c>
      <c r="I189" s="66">
        <f t="shared" ref="I189:I208" si="8">(G189-H189)/G189*100%</f>
        <v>0.4</v>
      </c>
    </row>
    <row r="190" spans="2:9" x14ac:dyDescent="0.25">
      <c r="B190" s="11" t="s">
        <v>83</v>
      </c>
      <c r="C190" s="74" t="s">
        <v>574</v>
      </c>
      <c r="D190" s="74" t="s">
        <v>667</v>
      </c>
      <c r="E190" s="88">
        <v>1354137</v>
      </c>
      <c r="F190" s="59" t="s">
        <v>552</v>
      </c>
      <c r="G190" s="57">
        <v>320</v>
      </c>
      <c r="H190" s="57">
        <v>192</v>
      </c>
      <c r="I190" s="66">
        <f t="shared" si="8"/>
        <v>0.4</v>
      </c>
    </row>
    <row r="191" spans="2:9" s="106" customFormat="1" x14ac:dyDescent="0.25">
      <c r="B191" s="44" t="s">
        <v>83</v>
      </c>
      <c r="C191" s="89" t="s">
        <v>574</v>
      </c>
      <c r="D191" s="89" t="s">
        <v>1117</v>
      </c>
      <c r="E191" s="102">
        <v>1366420</v>
      </c>
      <c r="F191" s="103" t="s">
        <v>64</v>
      </c>
      <c r="G191" s="104">
        <v>490</v>
      </c>
      <c r="H191" s="104">
        <v>294</v>
      </c>
      <c r="I191" s="105">
        <f t="shared" si="8"/>
        <v>0.4</v>
      </c>
    </row>
    <row r="192" spans="2:9" s="106" customFormat="1" x14ac:dyDescent="0.25">
      <c r="B192" s="44" t="s">
        <v>83</v>
      </c>
      <c r="C192" s="89" t="s">
        <v>574</v>
      </c>
      <c r="D192" s="89" t="s">
        <v>1118</v>
      </c>
      <c r="E192" s="102">
        <v>1366421</v>
      </c>
      <c r="F192" s="103" t="s">
        <v>64</v>
      </c>
      <c r="G192" s="104">
        <v>430</v>
      </c>
      <c r="H192" s="104">
        <v>258</v>
      </c>
      <c r="I192" s="105">
        <f t="shared" si="8"/>
        <v>0.4</v>
      </c>
    </row>
    <row r="193" spans="2:9" x14ac:dyDescent="0.25">
      <c r="B193" s="11" t="s">
        <v>83</v>
      </c>
      <c r="C193" s="74" t="s">
        <v>574</v>
      </c>
      <c r="D193" s="74" t="s">
        <v>668</v>
      </c>
      <c r="E193" s="88">
        <v>1354130</v>
      </c>
      <c r="F193" s="59" t="s">
        <v>552</v>
      </c>
      <c r="G193" s="57">
        <v>430</v>
      </c>
      <c r="H193" s="57">
        <v>258</v>
      </c>
      <c r="I193" s="66">
        <f t="shared" si="8"/>
        <v>0.4</v>
      </c>
    </row>
    <row r="194" spans="2:9" x14ac:dyDescent="0.25">
      <c r="B194" s="11" t="s">
        <v>83</v>
      </c>
      <c r="C194" s="74" t="s">
        <v>574</v>
      </c>
      <c r="D194" s="74" t="s">
        <v>669</v>
      </c>
      <c r="E194" s="88">
        <v>1353989</v>
      </c>
      <c r="F194" s="59" t="s">
        <v>552</v>
      </c>
      <c r="G194" s="57">
        <v>490</v>
      </c>
      <c r="H194" s="57">
        <v>294</v>
      </c>
      <c r="I194" s="66">
        <f t="shared" si="8"/>
        <v>0.4</v>
      </c>
    </row>
    <row r="195" spans="2:9" x14ac:dyDescent="0.25">
      <c r="B195" s="11" t="s">
        <v>83</v>
      </c>
      <c r="C195" s="74" t="s">
        <v>574</v>
      </c>
      <c r="D195" s="74" t="s">
        <v>670</v>
      </c>
      <c r="E195" s="88">
        <v>1354134</v>
      </c>
      <c r="F195" s="59" t="s">
        <v>552</v>
      </c>
      <c r="G195" s="57">
        <v>380</v>
      </c>
      <c r="H195" s="57">
        <v>228</v>
      </c>
      <c r="I195" s="66">
        <f t="shared" si="8"/>
        <v>0.4</v>
      </c>
    </row>
    <row r="196" spans="2:9" x14ac:dyDescent="0.25">
      <c r="B196" s="11" t="s">
        <v>83</v>
      </c>
      <c r="C196" s="74" t="s">
        <v>574</v>
      </c>
      <c r="D196" s="74" t="s">
        <v>671</v>
      </c>
      <c r="E196" s="88">
        <v>1354138</v>
      </c>
      <c r="F196" s="59" t="s">
        <v>552</v>
      </c>
      <c r="G196" s="57">
        <v>430</v>
      </c>
      <c r="H196" s="57">
        <v>258</v>
      </c>
      <c r="I196" s="66">
        <f t="shared" si="8"/>
        <v>0.4</v>
      </c>
    </row>
    <row r="197" spans="2:9" x14ac:dyDescent="0.25">
      <c r="B197" s="11" t="s">
        <v>83</v>
      </c>
      <c r="C197" s="74" t="s">
        <v>574</v>
      </c>
      <c r="D197" s="74" t="s">
        <v>672</v>
      </c>
      <c r="E197" s="88">
        <v>1354719</v>
      </c>
      <c r="F197" s="59" t="s">
        <v>552</v>
      </c>
      <c r="G197" s="57">
        <v>140</v>
      </c>
      <c r="H197" s="57">
        <v>84</v>
      </c>
      <c r="I197" s="66">
        <f t="shared" si="8"/>
        <v>0.4</v>
      </c>
    </row>
    <row r="198" spans="2:9" x14ac:dyDescent="0.25">
      <c r="B198" s="11" t="s">
        <v>83</v>
      </c>
      <c r="C198" s="74" t="s">
        <v>574</v>
      </c>
      <c r="D198" s="74" t="s">
        <v>673</v>
      </c>
      <c r="E198" s="88">
        <v>1355974</v>
      </c>
      <c r="F198" s="59" t="s">
        <v>552</v>
      </c>
      <c r="G198" s="57">
        <v>115</v>
      </c>
      <c r="H198" s="57">
        <v>69</v>
      </c>
      <c r="I198" s="66">
        <f t="shared" si="8"/>
        <v>0.4</v>
      </c>
    </row>
    <row r="199" spans="2:9" x14ac:dyDescent="0.25">
      <c r="B199" s="44" t="s">
        <v>83</v>
      </c>
      <c r="C199" s="89" t="s">
        <v>574</v>
      </c>
      <c r="D199" s="89" t="s">
        <v>674</v>
      </c>
      <c r="E199" s="102">
        <v>1364467</v>
      </c>
      <c r="F199" s="103" t="s">
        <v>552</v>
      </c>
      <c r="G199" s="104">
        <v>85</v>
      </c>
      <c r="H199" s="104">
        <f>G199*0.6</f>
        <v>51</v>
      </c>
      <c r="I199" s="105">
        <f t="shared" si="8"/>
        <v>0.4</v>
      </c>
    </row>
    <row r="200" spans="2:9" x14ac:dyDescent="0.25">
      <c r="B200" s="44" t="s">
        <v>83</v>
      </c>
      <c r="C200" s="89" t="s">
        <v>574</v>
      </c>
      <c r="D200" s="89" t="s">
        <v>675</v>
      </c>
      <c r="E200" s="102">
        <v>1363271</v>
      </c>
      <c r="F200" s="103" t="s">
        <v>552</v>
      </c>
      <c r="G200" s="104">
        <v>85</v>
      </c>
      <c r="H200" s="104">
        <f t="shared" ref="H200:H208" si="9">G200*0.6</f>
        <v>51</v>
      </c>
      <c r="I200" s="105">
        <f t="shared" si="8"/>
        <v>0.4</v>
      </c>
    </row>
    <row r="201" spans="2:9" x14ac:dyDescent="0.25">
      <c r="B201" s="44" t="s">
        <v>83</v>
      </c>
      <c r="C201" s="89" t="s">
        <v>574</v>
      </c>
      <c r="D201" s="89" t="s">
        <v>1332</v>
      </c>
      <c r="E201" s="102">
        <v>1364468</v>
      </c>
      <c r="F201" s="103" t="s">
        <v>552</v>
      </c>
      <c r="G201" s="104">
        <v>130</v>
      </c>
      <c r="H201" s="104">
        <f t="shared" si="9"/>
        <v>78</v>
      </c>
      <c r="I201" s="105">
        <f t="shared" si="8"/>
        <v>0.4</v>
      </c>
    </row>
    <row r="202" spans="2:9" x14ac:dyDescent="0.25">
      <c r="B202" s="44" t="s">
        <v>83</v>
      </c>
      <c r="C202" s="89" t="s">
        <v>574</v>
      </c>
      <c r="D202" s="89" t="s">
        <v>1333</v>
      </c>
      <c r="E202" s="102">
        <v>1368297</v>
      </c>
      <c r="F202" s="103" t="s">
        <v>552</v>
      </c>
      <c r="G202" s="104">
        <v>130</v>
      </c>
      <c r="H202" s="104">
        <f t="shared" si="9"/>
        <v>78</v>
      </c>
      <c r="I202" s="105">
        <f t="shared" si="8"/>
        <v>0.4</v>
      </c>
    </row>
    <row r="203" spans="2:9" x14ac:dyDescent="0.25">
      <c r="B203" s="44" t="s">
        <v>83</v>
      </c>
      <c r="C203" s="89" t="s">
        <v>574</v>
      </c>
      <c r="D203" s="89" t="s">
        <v>676</v>
      </c>
      <c r="E203" s="102">
        <v>1368298</v>
      </c>
      <c r="F203" s="103" t="s">
        <v>552</v>
      </c>
      <c r="G203" s="104">
        <v>140</v>
      </c>
      <c r="H203" s="104">
        <f t="shared" si="9"/>
        <v>84</v>
      </c>
      <c r="I203" s="105">
        <f t="shared" si="8"/>
        <v>0.4</v>
      </c>
    </row>
    <row r="204" spans="2:9" x14ac:dyDescent="0.25">
      <c r="B204" s="44" t="s">
        <v>83</v>
      </c>
      <c r="C204" s="89" t="s">
        <v>574</v>
      </c>
      <c r="D204" s="89" t="s">
        <v>677</v>
      </c>
      <c r="E204" s="102">
        <v>1368135</v>
      </c>
      <c r="F204" s="103" t="s">
        <v>552</v>
      </c>
      <c r="G204" s="104">
        <v>155</v>
      </c>
      <c r="H204" s="104">
        <f t="shared" si="9"/>
        <v>93</v>
      </c>
      <c r="I204" s="105">
        <f t="shared" si="8"/>
        <v>0.4</v>
      </c>
    </row>
    <row r="205" spans="2:9" x14ac:dyDescent="0.25">
      <c r="B205" s="44" t="s">
        <v>83</v>
      </c>
      <c r="C205" s="89" t="s">
        <v>574</v>
      </c>
      <c r="D205" s="89" t="s">
        <v>1334</v>
      </c>
      <c r="E205" s="102">
        <v>1366956</v>
      </c>
      <c r="F205" s="103" t="s">
        <v>552</v>
      </c>
      <c r="G205" s="104">
        <v>480</v>
      </c>
      <c r="H205" s="104">
        <f t="shared" si="9"/>
        <v>288</v>
      </c>
      <c r="I205" s="105">
        <f t="shared" si="8"/>
        <v>0.4</v>
      </c>
    </row>
    <row r="206" spans="2:9" s="106" customFormat="1" x14ac:dyDescent="0.25">
      <c r="B206" s="44" t="s">
        <v>83</v>
      </c>
      <c r="C206" s="89" t="s">
        <v>574</v>
      </c>
      <c r="D206" s="89" t="s">
        <v>1335</v>
      </c>
      <c r="E206" s="102">
        <v>1366957</v>
      </c>
      <c r="F206" s="103" t="s">
        <v>552</v>
      </c>
      <c r="G206" s="104">
        <v>430</v>
      </c>
      <c r="H206" s="104">
        <f t="shared" si="9"/>
        <v>258</v>
      </c>
      <c r="I206" s="105">
        <f t="shared" si="8"/>
        <v>0.4</v>
      </c>
    </row>
    <row r="207" spans="2:9" s="106" customFormat="1" x14ac:dyDescent="0.25">
      <c r="B207" s="44" t="s">
        <v>83</v>
      </c>
      <c r="C207" s="89" t="s">
        <v>574</v>
      </c>
      <c r="D207" s="89" t="s">
        <v>1336</v>
      </c>
      <c r="E207" s="102">
        <v>1366958</v>
      </c>
      <c r="F207" s="103" t="s">
        <v>552</v>
      </c>
      <c r="G207" s="104">
        <v>120</v>
      </c>
      <c r="H207" s="104">
        <f t="shared" si="9"/>
        <v>72</v>
      </c>
      <c r="I207" s="105">
        <f t="shared" si="8"/>
        <v>0.4</v>
      </c>
    </row>
    <row r="208" spans="2:9" s="106" customFormat="1" x14ac:dyDescent="0.25">
      <c r="B208" s="44" t="s">
        <v>83</v>
      </c>
      <c r="C208" s="89" t="s">
        <v>574</v>
      </c>
      <c r="D208" s="89" t="s">
        <v>1337</v>
      </c>
      <c r="E208" s="102">
        <v>1366951</v>
      </c>
      <c r="F208" s="103" t="s">
        <v>552</v>
      </c>
      <c r="G208" s="104">
        <v>60</v>
      </c>
      <c r="H208" s="104">
        <f t="shared" si="9"/>
        <v>36</v>
      </c>
      <c r="I208" s="105">
        <f t="shared" si="8"/>
        <v>0.4</v>
      </c>
    </row>
    <row r="209" spans="1:9" s="106" customFormat="1" x14ac:dyDescent="0.25">
      <c r="A209" s="6"/>
      <c r="B209" s="11" t="s">
        <v>83</v>
      </c>
      <c r="C209" s="74" t="s">
        <v>574</v>
      </c>
      <c r="D209" s="74" t="s">
        <v>678</v>
      </c>
      <c r="E209" s="88">
        <v>1362458</v>
      </c>
      <c r="F209" s="59" t="s">
        <v>552</v>
      </c>
      <c r="G209" s="57">
        <v>130</v>
      </c>
      <c r="H209" s="57">
        <f t="shared" ref="H209:H234" si="10">G209*0.6</f>
        <v>78</v>
      </c>
      <c r="I209" s="66">
        <f>(G209-H209)/G209*100%</f>
        <v>0.4</v>
      </c>
    </row>
    <row r="210" spans="1:9" s="106" customFormat="1" x14ac:dyDescent="0.25">
      <c r="B210" s="44" t="s">
        <v>83</v>
      </c>
      <c r="C210" s="89" t="s">
        <v>574</v>
      </c>
      <c r="D210" s="89" t="s">
        <v>1119</v>
      </c>
      <c r="E210" s="102">
        <v>1354505</v>
      </c>
      <c r="F210" s="103" t="s">
        <v>64</v>
      </c>
      <c r="G210" s="104">
        <v>1340</v>
      </c>
      <c r="H210" s="104">
        <f t="shared" si="10"/>
        <v>804</v>
      </c>
      <c r="I210" s="105">
        <f>(G210-H210)/G210*100%</f>
        <v>0.4</v>
      </c>
    </row>
    <row r="211" spans="1:9" x14ac:dyDescent="0.25">
      <c r="A211" s="106"/>
      <c r="B211" s="44" t="s">
        <v>83</v>
      </c>
      <c r="C211" s="89" t="s">
        <v>574</v>
      </c>
      <c r="D211" s="89" t="s">
        <v>1120</v>
      </c>
      <c r="E211" s="102">
        <v>1351596</v>
      </c>
      <c r="F211" s="103" t="s">
        <v>64</v>
      </c>
      <c r="G211" s="104">
        <v>455</v>
      </c>
      <c r="H211" s="104">
        <f t="shared" si="10"/>
        <v>273</v>
      </c>
      <c r="I211" s="105">
        <f>(G211-H211)/G211*100%</f>
        <v>0.4</v>
      </c>
    </row>
    <row r="212" spans="1:9" x14ac:dyDescent="0.25">
      <c r="A212" s="106"/>
      <c r="B212" s="44" t="s">
        <v>83</v>
      </c>
      <c r="C212" s="89" t="s">
        <v>574</v>
      </c>
      <c r="D212" s="89" t="s">
        <v>1121</v>
      </c>
      <c r="E212" s="102">
        <v>1351597</v>
      </c>
      <c r="F212" s="103" t="s">
        <v>64</v>
      </c>
      <c r="G212" s="104">
        <v>340</v>
      </c>
      <c r="H212" s="104">
        <f t="shared" si="10"/>
        <v>204</v>
      </c>
      <c r="I212" s="105">
        <f>(G212-H212)/G212*100%</f>
        <v>0.4</v>
      </c>
    </row>
    <row r="213" spans="1:9" x14ac:dyDescent="0.25">
      <c r="A213" s="106"/>
      <c r="B213" s="44" t="s">
        <v>83</v>
      </c>
      <c r="C213" s="89" t="s">
        <v>574</v>
      </c>
      <c r="D213" s="89" t="s">
        <v>695</v>
      </c>
      <c r="E213" s="102">
        <v>1351743</v>
      </c>
      <c r="F213" s="103" t="s">
        <v>64</v>
      </c>
      <c r="G213" s="104">
        <v>400</v>
      </c>
      <c r="H213" s="104">
        <f t="shared" si="10"/>
        <v>240</v>
      </c>
      <c r="I213" s="105">
        <f>(G213-H213)/G213*100%</f>
        <v>0.4</v>
      </c>
    </row>
    <row r="214" spans="1:9" x14ac:dyDescent="0.25">
      <c r="A214" s="106"/>
      <c r="B214" s="44" t="s">
        <v>83</v>
      </c>
      <c r="C214" s="89" t="s">
        <v>574</v>
      </c>
      <c r="D214" s="89" t="s">
        <v>1122</v>
      </c>
      <c r="E214" s="102">
        <v>1351734</v>
      </c>
      <c r="F214" s="103" t="s">
        <v>64</v>
      </c>
      <c r="G214" s="104">
        <v>265</v>
      </c>
      <c r="H214" s="104">
        <f t="shared" si="10"/>
        <v>159</v>
      </c>
      <c r="I214" s="105">
        <f>(G214-H214)/G214*100%</f>
        <v>0.4</v>
      </c>
    </row>
    <row r="215" spans="1:9" s="106" customFormat="1" x14ac:dyDescent="0.25">
      <c r="B215" s="44" t="s">
        <v>83</v>
      </c>
      <c r="C215" s="89" t="s">
        <v>574</v>
      </c>
      <c r="D215" s="89" t="s">
        <v>1123</v>
      </c>
      <c r="E215" s="102">
        <v>1351735</v>
      </c>
      <c r="F215" s="103" t="s">
        <v>64</v>
      </c>
      <c r="G215" s="104">
        <v>645</v>
      </c>
      <c r="H215" s="104">
        <f t="shared" si="10"/>
        <v>387</v>
      </c>
      <c r="I215" s="105">
        <f>(G215-H215)/G215*100%</f>
        <v>0.4</v>
      </c>
    </row>
    <row r="216" spans="1:9" s="106" customFormat="1" x14ac:dyDescent="0.25">
      <c r="B216" s="44" t="s">
        <v>83</v>
      </c>
      <c r="C216" s="89" t="s">
        <v>574</v>
      </c>
      <c r="D216" s="89" t="s">
        <v>1124</v>
      </c>
      <c r="E216" s="102">
        <v>1352513</v>
      </c>
      <c r="F216" s="103" t="s">
        <v>64</v>
      </c>
      <c r="G216" s="104">
        <v>245</v>
      </c>
      <c r="H216" s="104">
        <f t="shared" si="10"/>
        <v>147</v>
      </c>
      <c r="I216" s="105">
        <f>(G216-H216)/G216*100%</f>
        <v>0.4</v>
      </c>
    </row>
    <row r="217" spans="1:9" x14ac:dyDescent="0.25">
      <c r="A217" s="106"/>
      <c r="B217" s="44" t="s">
        <v>83</v>
      </c>
      <c r="C217" s="89" t="s">
        <v>574</v>
      </c>
      <c r="D217" s="89" t="s">
        <v>1125</v>
      </c>
      <c r="E217" s="102">
        <v>1352516</v>
      </c>
      <c r="F217" s="103" t="s">
        <v>64</v>
      </c>
      <c r="G217" s="104">
        <v>485</v>
      </c>
      <c r="H217" s="104">
        <f t="shared" si="10"/>
        <v>291</v>
      </c>
      <c r="I217" s="105">
        <f>(G217-H217)/G217*100%</f>
        <v>0.4</v>
      </c>
    </row>
    <row r="218" spans="1:9" x14ac:dyDescent="0.25">
      <c r="A218" s="106"/>
      <c r="B218" s="44" t="s">
        <v>83</v>
      </c>
      <c r="C218" s="89" t="s">
        <v>574</v>
      </c>
      <c r="D218" s="89" t="s">
        <v>1126</v>
      </c>
      <c r="E218" s="102">
        <v>1351737</v>
      </c>
      <c r="F218" s="103" t="s">
        <v>64</v>
      </c>
      <c r="G218" s="104">
        <v>285</v>
      </c>
      <c r="H218" s="104">
        <f t="shared" si="10"/>
        <v>171</v>
      </c>
      <c r="I218" s="105">
        <f>(G218-H218)/G218*100%</f>
        <v>0.4</v>
      </c>
    </row>
    <row r="219" spans="1:9" x14ac:dyDescent="0.25">
      <c r="A219" s="106"/>
      <c r="B219" s="44" t="s">
        <v>83</v>
      </c>
      <c r="C219" s="89" t="s">
        <v>574</v>
      </c>
      <c r="D219" s="89" t="s">
        <v>1127</v>
      </c>
      <c r="E219" s="102">
        <v>1366335</v>
      </c>
      <c r="F219" s="103" t="s">
        <v>64</v>
      </c>
      <c r="G219" s="104">
        <v>2655</v>
      </c>
      <c r="H219" s="104">
        <f t="shared" si="10"/>
        <v>1593</v>
      </c>
      <c r="I219" s="105">
        <f>(G219-H219)/G219*100%</f>
        <v>0.4</v>
      </c>
    </row>
    <row r="220" spans="1:9" x14ac:dyDescent="0.25">
      <c r="A220" s="106"/>
      <c r="B220" s="44" t="s">
        <v>83</v>
      </c>
      <c r="C220" s="89" t="s">
        <v>574</v>
      </c>
      <c r="D220" s="89" t="s">
        <v>1128</v>
      </c>
      <c r="E220" s="102">
        <v>1366336</v>
      </c>
      <c r="F220" s="103" t="s">
        <v>64</v>
      </c>
      <c r="G220" s="104">
        <v>2335</v>
      </c>
      <c r="H220" s="104">
        <f t="shared" si="10"/>
        <v>1401</v>
      </c>
      <c r="I220" s="105">
        <f>(G220-H220)/G220*100%</f>
        <v>0.4</v>
      </c>
    </row>
    <row r="221" spans="1:9" x14ac:dyDescent="0.25">
      <c r="B221" s="11" t="s">
        <v>83</v>
      </c>
      <c r="C221" s="74" t="s">
        <v>574</v>
      </c>
      <c r="D221" s="74" t="s">
        <v>679</v>
      </c>
      <c r="E221" s="88">
        <v>1354507</v>
      </c>
      <c r="F221" s="59" t="s">
        <v>552</v>
      </c>
      <c r="G221" s="57">
        <v>2155</v>
      </c>
      <c r="H221" s="57">
        <f t="shared" si="10"/>
        <v>1293</v>
      </c>
      <c r="I221" s="66">
        <f>(G221-H221)/G221*100%</f>
        <v>0.4</v>
      </c>
    </row>
    <row r="222" spans="1:9" x14ac:dyDescent="0.25">
      <c r="B222" s="11" t="s">
        <v>83</v>
      </c>
      <c r="C222" s="74" t="s">
        <v>574</v>
      </c>
      <c r="D222" s="74" t="s">
        <v>680</v>
      </c>
      <c r="E222" s="88">
        <v>1354506</v>
      </c>
      <c r="F222" s="59" t="s">
        <v>552</v>
      </c>
      <c r="G222" s="57">
        <v>2595</v>
      </c>
      <c r="H222" s="57">
        <f t="shared" si="10"/>
        <v>1557</v>
      </c>
      <c r="I222" s="66">
        <f>(G222-H222)/G222*100%</f>
        <v>0.4</v>
      </c>
    </row>
    <row r="223" spans="1:9" x14ac:dyDescent="0.25">
      <c r="B223" s="11" t="s">
        <v>83</v>
      </c>
      <c r="C223" s="74" t="s">
        <v>574</v>
      </c>
      <c r="D223" s="74" t="s">
        <v>681</v>
      </c>
      <c r="E223" s="88">
        <v>1354512</v>
      </c>
      <c r="F223" s="59" t="s">
        <v>552</v>
      </c>
      <c r="G223" s="57">
        <v>1815</v>
      </c>
      <c r="H223" s="57">
        <f t="shared" si="10"/>
        <v>1089</v>
      </c>
      <c r="I223" s="66">
        <f>(G223-H223)/G223*100%</f>
        <v>0.4</v>
      </c>
    </row>
    <row r="224" spans="1:9" x14ac:dyDescent="0.25">
      <c r="B224" s="11" t="s">
        <v>83</v>
      </c>
      <c r="C224" s="74" t="s">
        <v>574</v>
      </c>
      <c r="D224" s="74" t="s">
        <v>682</v>
      </c>
      <c r="E224" s="88">
        <v>1354504</v>
      </c>
      <c r="F224" s="59" t="s">
        <v>552</v>
      </c>
      <c r="G224" s="57">
        <v>2335</v>
      </c>
      <c r="H224" s="57">
        <f t="shared" si="10"/>
        <v>1401</v>
      </c>
      <c r="I224" s="66">
        <f>(G224-H224)/G224*100%</f>
        <v>0.4</v>
      </c>
    </row>
    <row r="225" spans="1:9" x14ac:dyDescent="0.25">
      <c r="A225" s="106"/>
      <c r="B225" s="44" t="s">
        <v>83</v>
      </c>
      <c r="C225" s="89" t="s">
        <v>574</v>
      </c>
      <c r="D225" s="89" t="s">
        <v>1129</v>
      </c>
      <c r="E225" s="102">
        <v>1366337</v>
      </c>
      <c r="F225" s="103" t="s">
        <v>552</v>
      </c>
      <c r="G225" s="104">
        <v>840</v>
      </c>
      <c r="H225" s="104">
        <f t="shared" si="10"/>
        <v>504</v>
      </c>
      <c r="I225" s="105">
        <f>(G225-H225)/G225*100%</f>
        <v>0.4</v>
      </c>
    </row>
    <row r="226" spans="1:9" x14ac:dyDescent="0.25">
      <c r="A226" s="106"/>
      <c r="B226" s="44" t="s">
        <v>83</v>
      </c>
      <c r="C226" s="89" t="s">
        <v>574</v>
      </c>
      <c r="D226" s="89" t="s">
        <v>1130</v>
      </c>
      <c r="E226" s="102">
        <v>1366338</v>
      </c>
      <c r="F226" s="103" t="s">
        <v>552</v>
      </c>
      <c r="G226" s="104">
        <v>750</v>
      </c>
      <c r="H226" s="104">
        <f t="shared" si="10"/>
        <v>450</v>
      </c>
      <c r="I226" s="105">
        <f>(G226-H226)/G226*100%</f>
        <v>0.4</v>
      </c>
    </row>
    <row r="227" spans="1:9" x14ac:dyDescent="0.25">
      <c r="B227" s="11" t="s">
        <v>83</v>
      </c>
      <c r="C227" s="74" t="s">
        <v>574</v>
      </c>
      <c r="D227" s="74" t="s">
        <v>683</v>
      </c>
      <c r="E227" s="88">
        <v>1361988</v>
      </c>
      <c r="F227" s="59" t="s">
        <v>552</v>
      </c>
      <c r="G227" s="57">
        <v>715</v>
      </c>
      <c r="H227" s="57">
        <f t="shared" si="10"/>
        <v>429</v>
      </c>
      <c r="I227" s="66">
        <f>(G227-H227)/G227*100%</f>
        <v>0.4</v>
      </c>
    </row>
    <row r="228" spans="1:9" x14ac:dyDescent="0.25">
      <c r="B228" s="11" t="s">
        <v>83</v>
      </c>
      <c r="C228" s="74" t="s">
        <v>574</v>
      </c>
      <c r="D228" s="74" t="s">
        <v>684</v>
      </c>
      <c r="E228" s="88">
        <v>1361987</v>
      </c>
      <c r="F228" s="59" t="s">
        <v>552</v>
      </c>
      <c r="G228" s="57">
        <v>840</v>
      </c>
      <c r="H228" s="57">
        <f t="shared" si="10"/>
        <v>504</v>
      </c>
      <c r="I228" s="66">
        <f>(G228-H228)/G228*100%</f>
        <v>0.4</v>
      </c>
    </row>
    <row r="229" spans="1:9" s="106" customFormat="1" x14ac:dyDescent="0.25">
      <c r="A229" s="6"/>
      <c r="B229" s="11" t="s">
        <v>83</v>
      </c>
      <c r="C229" s="74" t="s">
        <v>574</v>
      </c>
      <c r="D229" s="74" t="s">
        <v>685</v>
      </c>
      <c r="E229" s="88">
        <v>1361991</v>
      </c>
      <c r="F229" s="59" t="s">
        <v>552</v>
      </c>
      <c r="G229" s="57">
        <v>625</v>
      </c>
      <c r="H229" s="57">
        <f t="shared" si="10"/>
        <v>375</v>
      </c>
      <c r="I229" s="66">
        <f>(G229-H229)/G229*100%</f>
        <v>0.4</v>
      </c>
    </row>
    <row r="230" spans="1:9" s="106" customFormat="1" x14ac:dyDescent="0.25">
      <c r="A230" s="6"/>
      <c r="B230" s="11" t="s">
        <v>83</v>
      </c>
      <c r="C230" s="74" t="s">
        <v>574</v>
      </c>
      <c r="D230" s="74" t="s">
        <v>686</v>
      </c>
      <c r="E230" s="88">
        <v>1361985</v>
      </c>
      <c r="F230" s="59" t="s">
        <v>552</v>
      </c>
      <c r="G230" s="57">
        <v>750</v>
      </c>
      <c r="H230" s="57">
        <f t="shared" si="10"/>
        <v>450</v>
      </c>
      <c r="I230" s="66">
        <f>(G230-H230)/G230*100%</f>
        <v>0.4</v>
      </c>
    </row>
    <row r="231" spans="1:9" x14ac:dyDescent="0.25">
      <c r="B231" s="11" t="s">
        <v>83</v>
      </c>
      <c r="C231" s="74" t="s">
        <v>574</v>
      </c>
      <c r="D231" s="74" t="s">
        <v>687</v>
      </c>
      <c r="E231" s="88">
        <v>1351933</v>
      </c>
      <c r="F231" s="59" t="s">
        <v>552</v>
      </c>
      <c r="G231" s="57">
        <v>715</v>
      </c>
      <c r="H231" s="57">
        <f t="shared" si="10"/>
        <v>429</v>
      </c>
      <c r="I231" s="66">
        <f>(G231-H231)/G231*100%</f>
        <v>0.4</v>
      </c>
    </row>
    <row r="232" spans="1:9" x14ac:dyDescent="0.25">
      <c r="B232" s="11" t="s">
        <v>83</v>
      </c>
      <c r="C232" s="74" t="s">
        <v>574</v>
      </c>
      <c r="D232" s="74" t="s">
        <v>688</v>
      </c>
      <c r="E232" s="88">
        <v>1351920</v>
      </c>
      <c r="F232" s="59" t="s">
        <v>552</v>
      </c>
      <c r="G232" s="57">
        <v>840</v>
      </c>
      <c r="H232" s="57">
        <f t="shared" si="10"/>
        <v>504</v>
      </c>
      <c r="I232" s="66">
        <f>(G232-H232)/G232*100%</f>
        <v>0.4</v>
      </c>
    </row>
    <row r="233" spans="1:9" x14ac:dyDescent="0.25">
      <c r="B233" s="11" t="s">
        <v>83</v>
      </c>
      <c r="C233" s="74" t="s">
        <v>574</v>
      </c>
      <c r="D233" s="74" t="s">
        <v>689</v>
      </c>
      <c r="E233" s="88">
        <v>1351973</v>
      </c>
      <c r="F233" s="59" t="s">
        <v>552</v>
      </c>
      <c r="G233" s="57">
        <v>625</v>
      </c>
      <c r="H233" s="57">
        <f t="shared" si="10"/>
        <v>375</v>
      </c>
      <c r="I233" s="66">
        <f>(G233-H233)/G233*100%</f>
        <v>0.4</v>
      </c>
    </row>
    <row r="234" spans="1:9" x14ac:dyDescent="0.25">
      <c r="B234" s="11" t="s">
        <v>83</v>
      </c>
      <c r="C234" s="74" t="s">
        <v>574</v>
      </c>
      <c r="D234" s="74" t="s">
        <v>690</v>
      </c>
      <c r="E234" s="88">
        <v>1351167</v>
      </c>
      <c r="F234" s="59" t="s">
        <v>552</v>
      </c>
      <c r="G234" s="57">
        <v>750</v>
      </c>
      <c r="H234" s="57">
        <f t="shared" si="10"/>
        <v>450</v>
      </c>
      <c r="I234" s="66">
        <f>(G234-H234)/G234*100%</f>
        <v>0.4</v>
      </c>
    </row>
    <row r="235" spans="1:9" x14ac:dyDescent="0.25">
      <c r="B235" s="11" t="s">
        <v>83</v>
      </c>
      <c r="C235" s="74" t="s">
        <v>574</v>
      </c>
      <c r="D235" s="74" t="s">
        <v>691</v>
      </c>
      <c r="E235" s="88">
        <v>1351959</v>
      </c>
      <c r="F235" s="59" t="s">
        <v>552</v>
      </c>
      <c r="G235" s="57">
        <v>580</v>
      </c>
      <c r="H235" s="57">
        <f t="shared" ref="H235:H253" si="11">G235*0.6</f>
        <v>348</v>
      </c>
      <c r="I235" s="66">
        <f>(G235-H235)/G235*100%</f>
        <v>0.4</v>
      </c>
    </row>
    <row r="236" spans="1:9" x14ac:dyDescent="0.25">
      <c r="B236" s="11" t="s">
        <v>83</v>
      </c>
      <c r="C236" s="74" t="s">
        <v>574</v>
      </c>
      <c r="D236" s="74" t="s">
        <v>692</v>
      </c>
      <c r="E236" s="88">
        <v>1351966</v>
      </c>
      <c r="F236" s="59" t="s">
        <v>552</v>
      </c>
      <c r="G236" s="57">
        <v>630</v>
      </c>
      <c r="H236" s="57">
        <f t="shared" si="11"/>
        <v>378</v>
      </c>
      <c r="I236" s="66">
        <f>(G236-H236)/G236*100%</f>
        <v>0.4</v>
      </c>
    </row>
    <row r="237" spans="1:9" x14ac:dyDescent="0.25">
      <c r="B237" s="11" t="s">
        <v>83</v>
      </c>
      <c r="C237" s="74" t="s">
        <v>574</v>
      </c>
      <c r="D237" s="74" t="s">
        <v>693</v>
      </c>
      <c r="E237" s="88">
        <v>1351980</v>
      </c>
      <c r="F237" s="59" t="s">
        <v>552</v>
      </c>
      <c r="G237" s="57">
        <v>495</v>
      </c>
      <c r="H237" s="57">
        <f t="shared" si="11"/>
        <v>297</v>
      </c>
      <c r="I237" s="66">
        <f>(G237-H237)/G237*100%</f>
        <v>0.4</v>
      </c>
    </row>
    <row r="238" spans="1:9" x14ac:dyDescent="0.25">
      <c r="B238" s="11" t="s">
        <v>83</v>
      </c>
      <c r="C238" s="74" t="s">
        <v>574</v>
      </c>
      <c r="D238" s="74" t="s">
        <v>694</v>
      </c>
      <c r="E238" s="88">
        <v>1351596</v>
      </c>
      <c r="F238" s="59" t="s">
        <v>552</v>
      </c>
      <c r="G238" s="57">
        <v>510</v>
      </c>
      <c r="H238" s="57">
        <f t="shared" si="11"/>
        <v>306</v>
      </c>
      <c r="I238" s="66">
        <f>(G238-H238)/G238*100%</f>
        <v>0.4</v>
      </c>
    </row>
    <row r="239" spans="1:9" x14ac:dyDescent="0.25">
      <c r="A239" s="106"/>
      <c r="B239" s="44" t="s">
        <v>83</v>
      </c>
      <c r="C239" s="89" t="s">
        <v>574</v>
      </c>
      <c r="D239" s="89" t="s">
        <v>1131</v>
      </c>
      <c r="E239" s="102">
        <v>1366339</v>
      </c>
      <c r="F239" s="103" t="s">
        <v>552</v>
      </c>
      <c r="G239" s="104">
        <v>475</v>
      </c>
      <c r="H239" s="104">
        <f t="shared" si="11"/>
        <v>285</v>
      </c>
      <c r="I239" s="105">
        <f>(G239-H239)/G239*100%</f>
        <v>0.4</v>
      </c>
    </row>
    <row r="240" spans="1:9" s="101" customFormat="1" x14ac:dyDescent="0.25">
      <c r="A240" s="106"/>
      <c r="B240" s="44" t="s">
        <v>83</v>
      </c>
      <c r="C240" s="89" t="s">
        <v>574</v>
      </c>
      <c r="D240" s="89" t="s">
        <v>1132</v>
      </c>
      <c r="E240" s="102">
        <v>1366340</v>
      </c>
      <c r="F240" s="103" t="s">
        <v>552</v>
      </c>
      <c r="G240" s="104">
        <v>475</v>
      </c>
      <c r="H240" s="104">
        <f t="shared" si="11"/>
        <v>285</v>
      </c>
      <c r="I240" s="105">
        <f>(G240-H240)/G240*100%</f>
        <v>0.4</v>
      </c>
    </row>
    <row r="241" spans="1:9" s="101" customFormat="1" x14ac:dyDescent="0.25">
      <c r="A241" s="6"/>
      <c r="B241" s="11" t="s">
        <v>83</v>
      </c>
      <c r="C241" s="74" t="s">
        <v>574</v>
      </c>
      <c r="D241" s="74" t="s">
        <v>1178</v>
      </c>
      <c r="E241" s="88">
        <v>1351934</v>
      </c>
      <c r="F241" s="59" t="s">
        <v>552</v>
      </c>
      <c r="G241" s="57">
        <v>425</v>
      </c>
      <c r="H241" s="57">
        <f t="shared" si="11"/>
        <v>255</v>
      </c>
      <c r="I241" s="66">
        <f>(G241-H241)/G241*100%</f>
        <v>0.4</v>
      </c>
    </row>
    <row r="242" spans="1:9" x14ac:dyDescent="0.25">
      <c r="B242" s="11" t="s">
        <v>83</v>
      </c>
      <c r="C242" s="74" t="s">
        <v>574</v>
      </c>
      <c r="D242" s="74" t="s">
        <v>1179</v>
      </c>
      <c r="E242" s="88">
        <v>1351921</v>
      </c>
      <c r="F242" s="59" t="s">
        <v>552</v>
      </c>
      <c r="G242" s="57">
        <v>475</v>
      </c>
      <c r="H242" s="57">
        <f t="shared" si="11"/>
        <v>285</v>
      </c>
      <c r="I242" s="66">
        <f>(G242-H242)/G242*100%</f>
        <v>0.4</v>
      </c>
    </row>
    <row r="243" spans="1:9" x14ac:dyDescent="0.25">
      <c r="B243" s="11" t="s">
        <v>83</v>
      </c>
      <c r="C243" s="74" t="s">
        <v>574</v>
      </c>
      <c r="D243" s="74" t="s">
        <v>1180</v>
      </c>
      <c r="E243" s="88">
        <v>1351974</v>
      </c>
      <c r="F243" s="59" t="s">
        <v>552</v>
      </c>
      <c r="G243" s="57">
        <v>425</v>
      </c>
      <c r="H243" s="57">
        <f t="shared" si="11"/>
        <v>255</v>
      </c>
      <c r="I243" s="66">
        <f>(G243-H243)/G243*100%</f>
        <v>0.4</v>
      </c>
    </row>
    <row r="244" spans="1:9" x14ac:dyDescent="0.25">
      <c r="B244" s="11" t="s">
        <v>83</v>
      </c>
      <c r="C244" s="74" t="s">
        <v>574</v>
      </c>
      <c r="D244" s="74" t="s">
        <v>1181</v>
      </c>
      <c r="E244" s="88">
        <v>1351173</v>
      </c>
      <c r="F244" s="59" t="s">
        <v>552</v>
      </c>
      <c r="G244" s="57">
        <v>475</v>
      </c>
      <c r="H244" s="57">
        <f t="shared" si="11"/>
        <v>285</v>
      </c>
      <c r="I244" s="66">
        <f>(G244-H244)/G244*100%</f>
        <v>0.4</v>
      </c>
    </row>
    <row r="245" spans="1:9" x14ac:dyDescent="0.25">
      <c r="B245" s="11" t="s">
        <v>83</v>
      </c>
      <c r="C245" s="74" t="s">
        <v>574</v>
      </c>
      <c r="D245" s="74" t="s">
        <v>696</v>
      </c>
      <c r="E245" s="88">
        <v>1354535</v>
      </c>
      <c r="F245" s="59" t="s">
        <v>552</v>
      </c>
      <c r="G245" s="57">
        <v>960</v>
      </c>
      <c r="H245" s="57">
        <f t="shared" si="11"/>
        <v>576</v>
      </c>
      <c r="I245" s="66">
        <f>(G245-H245)/G245*100%</f>
        <v>0.4</v>
      </c>
    </row>
    <row r="246" spans="1:9" x14ac:dyDescent="0.25">
      <c r="B246" s="11" t="s">
        <v>83</v>
      </c>
      <c r="C246" s="74" t="s">
        <v>574</v>
      </c>
      <c r="D246" s="74" t="s">
        <v>697</v>
      </c>
      <c r="E246" s="88">
        <v>1354536</v>
      </c>
      <c r="F246" s="59" t="s">
        <v>552</v>
      </c>
      <c r="G246" s="57">
        <v>1195</v>
      </c>
      <c r="H246" s="57">
        <f t="shared" si="11"/>
        <v>717</v>
      </c>
      <c r="I246" s="66">
        <f>(G246-H246)/G246*100%</f>
        <v>0.4</v>
      </c>
    </row>
    <row r="247" spans="1:9" x14ac:dyDescent="0.25">
      <c r="B247" s="11" t="s">
        <v>83</v>
      </c>
      <c r="C247" s="74" t="s">
        <v>574</v>
      </c>
      <c r="D247" s="74" t="s">
        <v>698</v>
      </c>
      <c r="E247" s="88">
        <v>1354538</v>
      </c>
      <c r="F247" s="59" t="s">
        <v>552</v>
      </c>
      <c r="G247" s="57">
        <v>825</v>
      </c>
      <c r="H247" s="57">
        <f t="shared" si="11"/>
        <v>495</v>
      </c>
      <c r="I247" s="66">
        <f>(G247-H247)/G247*100%</f>
        <v>0.4</v>
      </c>
    </row>
    <row r="248" spans="1:9" x14ac:dyDescent="0.25">
      <c r="B248" s="11" t="s">
        <v>83</v>
      </c>
      <c r="C248" s="74" t="s">
        <v>574</v>
      </c>
      <c r="D248" s="74" t="s">
        <v>699</v>
      </c>
      <c r="E248" s="88">
        <v>1354532</v>
      </c>
      <c r="F248" s="59" t="s">
        <v>552</v>
      </c>
      <c r="G248" s="57">
        <v>900</v>
      </c>
      <c r="H248" s="57">
        <f t="shared" si="11"/>
        <v>540</v>
      </c>
      <c r="I248" s="66">
        <f>(G248-H248)/G248*100%</f>
        <v>0.4</v>
      </c>
    </row>
    <row r="249" spans="1:9" s="101" customFormat="1" x14ac:dyDescent="0.25">
      <c r="B249" s="151" t="s">
        <v>83</v>
      </c>
      <c r="C249" s="89" t="s">
        <v>574</v>
      </c>
      <c r="D249" s="89" t="s">
        <v>1182</v>
      </c>
      <c r="E249" s="102">
        <v>1366341</v>
      </c>
      <c r="F249" s="103" t="s">
        <v>552</v>
      </c>
      <c r="G249" s="104">
        <v>1025</v>
      </c>
      <c r="H249" s="104">
        <f t="shared" si="11"/>
        <v>615</v>
      </c>
      <c r="I249" s="105">
        <f>(G249-H249)/G249*100%</f>
        <v>0.4</v>
      </c>
    </row>
    <row r="250" spans="1:9" s="101" customFormat="1" x14ac:dyDescent="0.25">
      <c r="B250" s="151" t="s">
        <v>83</v>
      </c>
      <c r="C250" s="89" t="s">
        <v>574</v>
      </c>
      <c r="D250" s="89" t="s">
        <v>1183</v>
      </c>
      <c r="E250" s="102">
        <v>1366342</v>
      </c>
      <c r="F250" s="103" t="s">
        <v>552</v>
      </c>
      <c r="G250" s="104">
        <v>875</v>
      </c>
      <c r="H250" s="104">
        <f t="shared" si="11"/>
        <v>525</v>
      </c>
      <c r="I250" s="105">
        <f>(G250-H250)/G250*100%</f>
        <v>0.4</v>
      </c>
    </row>
    <row r="251" spans="1:9" x14ac:dyDescent="0.25">
      <c r="B251" s="11" t="s">
        <v>83</v>
      </c>
      <c r="C251" s="74" t="s">
        <v>574</v>
      </c>
      <c r="D251" s="74" t="s">
        <v>1184</v>
      </c>
      <c r="E251" s="88">
        <v>1351937</v>
      </c>
      <c r="F251" s="59" t="s">
        <v>552</v>
      </c>
      <c r="G251" s="57">
        <v>815</v>
      </c>
      <c r="H251" s="57">
        <f t="shared" si="11"/>
        <v>489</v>
      </c>
      <c r="I251" s="66">
        <f>(G251-H251)/G251*100%</f>
        <v>0.4</v>
      </c>
    </row>
    <row r="252" spans="1:9" x14ac:dyDescent="0.25">
      <c r="B252" s="11" t="s">
        <v>83</v>
      </c>
      <c r="C252" s="74" t="s">
        <v>574</v>
      </c>
      <c r="D252" s="74" t="s">
        <v>1185</v>
      </c>
      <c r="E252" s="88">
        <v>1351922</v>
      </c>
      <c r="F252" s="59" t="s">
        <v>552</v>
      </c>
      <c r="G252" s="57">
        <v>1000</v>
      </c>
      <c r="H252" s="57">
        <f t="shared" si="11"/>
        <v>600</v>
      </c>
      <c r="I252" s="66">
        <f>(G252-H252)/G252*100%</f>
        <v>0.4</v>
      </c>
    </row>
    <row r="253" spans="1:9" x14ac:dyDescent="0.25">
      <c r="B253" s="11" t="s">
        <v>83</v>
      </c>
      <c r="C253" s="74" t="s">
        <v>574</v>
      </c>
      <c r="D253" s="74" t="s">
        <v>700</v>
      </c>
      <c r="E253" s="88">
        <v>1351977</v>
      </c>
      <c r="F253" s="59" t="s">
        <v>552</v>
      </c>
      <c r="G253" s="57">
        <v>710</v>
      </c>
      <c r="H253" s="57">
        <f t="shared" si="11"/>
        <v>426</v>
      </c>
      <c r="I253" s="66">
        <f>(G253-H253)/G253*100%</f>
        <v>0.4</v>
      </c>
    </row>
    <row r="254" spans="1:9" s="101" customFormat="1" x14ac:dyDescent="0.25">
      <c r="A254" s="6"/>
      <c r="B254" s="11" t="s">
        <v>83</v>
      </c>
      <c r="C254" s="74" t="s">
        <v>574</v>
      </c>
      <c r="D254" s="74" t="s">
        <v>701</v>
      </c>
      <c r="E254" s="88">
        <v>1351168</v>
      </c>
      <c r="F254" s="59" t="s">
        <v>552</v>
      </c>
      <c r="G254" s="57">
        <v>875</v>
      </c>
      <c r="H254" s="57">
        <v>525</v>
      </c>
      <c r="I254" s="66">
        <f>(G254-H254)/G254*100%</f>
        <v>0.4</v>
      </c>
    </row>
    <row r="255" spans="1:9" s="101" customFormat="1" x14ac:dyDescent="0.25">
      <c r="A255" s="6"/>
      <c r="B255" s="11" t="s">
        <v>83</v>
      </c>
      <c r="C255" s="74" t="s">
        <v>574</v>
      </c>
      <c r="D255" s="74" t="s">
        <v>1186</v>
      </c>
      <c r="E255" s="88">
        <v>1351963</v>
      </c>
      <c r="F255" s="59" t="s">
        <v>552</v>
      </c>
      <c r="G255" s="57">
        <v>705</v>
      </c>
      <c r="H255" s="57">
        <v>423</v>
      </c>
      <c r="I255" s="66">
        <f>(G255-H255)/G255*100%</f>
        <v>0.4</v>
      </c>
    </row>
    <row r="256" spans="1:9" x14ac:dyDescent="0.25">
      <c r="B256" s="11" t="s">
        <v>83</v>
      </c>
      <c r="C256" s="74" t="s">
        <v>574</v>
      </c>
      <c r="D256" s="74" t="s">
        <v>1187</v>
      </c>
      <c r="E256" s="88">
        <v>1351970</v>
      </c>
      <c r="F256" s="59" t="s">
        <v>552</v>
      </c>
      <c r="G256" s="57">
        <v>770</v>
      </c>
      <c r="H256" s="57">
        <v>462</v>
      </c>
      <c r="I256" s="66">
        <f t="shared" ref="I256:I319" si="12">(G256-H256)/G256*100%</f>
        <v>0.4</v>
      </c>
    </row>
    <row r="257" spans="2:9" x14ac:dyDescent="0.25">
      <c r="B257" s="11" t="s">
        <v>83</v>
      </c>
      <c r="C257" s="74" t="s">
        <v>574</v>
      </c>
      <c r="D257" s="74" t="s">
        <v>1188</v>
      </c>
      <c r="E257" s="88">
        <v>1351984</v>
      </c>
      <c r="F257" s="59" t="s">
        <v>552</v>
      </c>
      <c r="G257" s="57">
        <v>610</v>
      </c>
      <c r="H257" s="57">
        <v>366</v>
      </c>
      <c r="I257" s="66">
        <f t="shared" si="12"/>
        <v>0.4</v>
      </c>
    </row>
    <row r="258" spans="2:9" x14ac:dyDescent="0.25">
      <c r="B258" s="11" t="s">
        <v>83</v>
      </c>
      <c r="C258" s="74" t="s">
        <v>574</v>
      </c>
      <c r="D258" s="74" t="s">
        <v>1189</v>
      </c>
      <c r="E258" s="88">
        <v>1351598</v>
      </c>
      <c r="F258" s="59" t="s">
        <v>552</v>
      </c>
      <c r="G258" s="57">
        <v>630</v>
      </c>
      <c r="H258" s="57">
        <v>378</v>
      </c>
      <c r="I258" s="66">
        <f t="shared" si="12"/>
        <v>0.4</v>
      </c>
    </row>
    <row r="259" spans="2:9" s="101" customFormat="1" x14ac:dyDescent="0.25">
      <c r="B259" s="151" t="s">
        <v>83</v>
      </c>
      <c r="C259" s="89" t="s">
        <v>574</v>
      </c>
      <c r="D259" s="89" t="s">
        <v>1190</v>
      </c>
      <c r="E259" s="102">
        <v>1366429</v>
      </c>
      <c r="F259" s="103" t="s">
        <v>552</v>
      </c>
      <c r="G259" s="104">
        <v>560</v>
      </c>
      <c r="H259" s="104">
        <v>336</v>
      </c>
      <c r="I259" s="105">
        <f t="shared" si="12"/>
        <v>0.4</v>
      </c>
    </row>
    <row r="260" spans="2:9" s="101" customFormat="1" x14ac:dyDescent="0.25">
      <c r="B260" s="151" t="s">
        <v>83</v>
      </c>
      <c r="C260" s="89" t="s">
        <v>574</v>
      </c>
      <c r="D260" s="89" t="s">
        <v>1191</v>
      </c>
      <c r="E260" s="102">
        <v>1366430</v>
      </c>
      <c r="F260" s="103" t="s">
        <v>552</v>
      </c>
      <c r="G260" s="104">
        <v>475</v>
      </c>
      <c r="H260" s="104">
        <v>285</v>
      </c>
      <c r="I260" s="105">
        <f t="shared" si="12"/>
        <v>0.4</v>
      </c>
    </row>
    <row r="261" spans="2:9" x14ac:dyDescent="0.25">
      <c r="B261" s="44" t="s">
        <v>83</v>
      </c>
      <c r="C261" s="89" t="s">
        <v>574</v>
      </c>
      <c r="D261" s="89" t="s">
        <v>1192</v>
      </c>
      <c r="E261" s="102">
        <v>1352015</v>
      </c>
      <c r="F261" s="103" t="s">
        <v>552</v>
      </c>
      <c r="G261" s="104">
        <v>540</v>
      </c>
      <c r="H261" s="104">
        <v>324</v>
      </c>
      <c r="I261" s="105">
        <f t="shared" si="12"/>
        <v>0.4</v>
      </c>
    </row>
    <row r="262" spans="2:9" x14ac:dyDescent="0.25">
      <c r="B262" s="11" t="s">
        <v>83</v>
      </c>
      <c r="C262" s="74" t="s">
        <v>574</v>
      </c>
      <c r="D262" s="74" t="s">
        <v>702</v>
      </c>
      <c r="E262" s="88">
        <v>1351326</v>
      </c>
      <c r="F262" s="59" t="s">
        <v>552</v>
      </c>
      <c r="G262" s="57">
        <v>475</v>
      </c>
      <c r="H262" s="57">
        <v>285</v>
      </c>
      <c r="I262" s="66">
        <f t="shared" si="12"/>
        <v>0.4</v>
      </c>
    </row>
    <row r="263" spans="2:9" x14ac:dyDescent="0.25">
      <c r="B263" s="11" t="s">
        <v>83</v>
      </c>
      <c r="C263" s="74" t="s">
        <v>574</v>
      </c>
      <c r="D263" s="74" t="s">
        <v>1193</v>
      </c>
      <c r="E263" s="88">
        <v>1351742</v>
      </c>
      <c r="F263" s="59" t="s">
        <v>552</v>
      </c>
      <c r="G263" s="57">
        <v>380</v>
      </c>
      <c r="H263" s="57">
        <v>228</v>
      </c>
      <c r="I263" s="66">
        <f t="shared" si="12"/>
        <v>0.4</v>
      </c>
    </row>
    <row r="264" spans="2:9" s="101" customFormat="1" x14ac:dyDescent="0.25">
      <c r="B264" s="151" t="s">
        <v>83</v>
      </c>
      <c r="C264" s="89" t="s">
        <v>574</v>
      </c>
      <c r="D264" s="89" t="s">
        <v>1194</v>
      </c>
      <c r="E264" s="102">
        <v>1366431</v>
      </c>
      <c r="F264" s="103" t="s">
        <v>552</v>
      </c>
      <c r="G264" s="104">
        <v>585</v>
      </c>
      <c r="H264" s="104">
        <v>351</v>
      </c>
      <c r="I264" s="105">
        <f t="shared" si="12"/>
        <v>0.4</v>
      </c>
    </row>
    <row r="265" spans="2:9" s="101" customFormat="1" x14ac:dyDescent="0.25">
      <c r="B265" s="151" t="s">
        <v>83</v>
      </c>
      <c r="C265" s="89" t="s">
        <v>574</v>
      </c>
      <c r="D265" s="89" t="s">
        <v>1195</v>
      </c>
      <c r="E265" s="102">
        <v>1366432</v>
      </c>
      <c r="F265" s="103" t="s">
        <v>552</v>
      </c>
      <c r="G265" s="104">
        <v>570</v>
      </c>
      <c r="H265" s="104">
        <v>342</v>
      </c>
      <c r="I265" s="105">
        <f t="shared" si="12"/>
        <v>0.4</v>
      </c>
    </row>
    <row r="266" spans="2:9" x14ac:dyDescent="0.25">
      <c r="B266" s="11" t="s">
        <v>83</v>
      </c>
      <c r="C266" s="74" t="s">
        <v>574</v>
      </c>
      <c r="D266" s="74" t="s">
        <v>1196</v>
      </c>
      <c r="E266" s="88">
        <v>1352012</v>
      </c>
      <c r="F266" s="59" t="s">
        <v>552</v>
      </c>
      <c r="G266" s="57">
        <v>585</v>
      </c>
      <c r="H266" s="57">
        <v>351</v>
      </c>
      <c r="I266" s="66">
        <f t="shared" si="12"/>
        <v>0.4</v>
      </c>
    </row>
    <row r="267" spans="2:9" x14ac:dyDescent="0.25">
      <c r="B267" s="11" t="s">
        <v>83</v>
      </c>
      <c r="C267" s="74" t="s">
        <v>574</v>
      </c>
      <c r="D267" s="74" t="s">
        <v>1197</v>
      </c>
      <c r="E267" s="88">
        <v>1351323</v>
      </c>
      <c r="F267" s="59" t="s">
        <v>552</v>
      </c>
      <c r="G267" s="57">
        <v>570</v>
      </c>
      <c r="H267" s="57">
        <v>342</v>
      </c>
      <c r="I267" s="66">
        <f t="shared" si="12"/>
        <v>0.4</v>
      </c>
    </row>
    <row r="268" spans="2:9" x14ac:dyDescent="0.25">
      <c r="B268" s="11" t="s">
        <v>83</v>
      </c>
      <c r="C268" s="74" t="s">
        <v>574</v>
      </c>
      <c r="D268" s="74" t="s">
        <v>1198</v>
      </c>
      <c r="E268" s="88">
        <v>1351739</v>
      </c>
      <c r="F268" s="59" t="s">
        <v>552</v>
      </c>
      <c r="G268" s="57">
        <v>500</v>
      </c>
      <c r="H268" s="57">
        <v>300</v>
      </c>
      <c r="I268" s="66">
        <f t="shared" si="12"/>
        <v>0.4</v>
      </c>
    </row>
    <row r="269" spans="2:9" s="101" customFormat="1" x14ac:dyDescent="0.25">
      <c r="B269" s="151" t="s">
        <v>83</v>
      </c>
      <c r="C269" s="89" t="s">
        <v>574</v>
      </c>
      <c r="D269" s="89" t="s">
        <v>1199</v>
      </c>
      <c r="E269" s="102">
        <v>1366433</v>
      </c>
      <c r="F269" s="103" t="s">
        <v>552</v>
      </c>
      <c r="G269" s="104">
        <v>405</v>
      </c>
      <c r="H269" s="104">
        <v>243</v>
      </c>
      <c r="I269" s="105">
        <f t="shared" si="12"/>
        <v>0.4</v>
      </c>
    </row>
    <row r="270" spans="2:9" s="101" customFormat="1" x14ac:dyDescent="0.25">
      <c r="B270" s="151" t="s">
        <v>83</v>
      </c>
      <c r="C270" s="89" t="s">
        <v>574</v>
      </c>
      <c r="D270" s="89" t="s">
        <v>1200</v>
      </c>
      <c r="E270" s="102">
        <v>1366434</v>
      </c>
      <c r="F270" s="103" t="s">
        <v>552</v>
      </c>
      <c r="G270" s="104">
        <v>390</v>
      </c>
      <c r="H270" s="104">
        <v>234</v>
      </c>
      <c r="I270" s="105">
        <f t="shared" si="12"/>
        <v>0.4</v>
      </c>
    </row>
    <row r="271" spans="2:9" x14ac:dyDescent="0.25">
      <c r="B271" s="11" t="s">
        <v>83</v>
      </c>
      <c r="C271" s="74" t="s">
        <v>574</v>
      </c>
      <c r="D271" s="74" t="s">
        <v>705</v>
      </c>
      <c r="E271" s="88">
        <v>1352007</v>
      </c>
      <c r="F271" s="59" t="s">
        <v>552</v>
      </c>
      <c r="G271" s="57">
        <v>405</v>
      </c>
      <c r="H271" s="57">
        <v>243</v>
      </c>
      <c r="I271" s="66">
        <f t="shared" si="12"/>
        <v>0.4</v>
      </c>
    </row>
    <row r="272" spans="2:9" x14ac:dyDescent="0.25">
      <c r="B272" s="11" t="s">
        <v>83</v>
      </c>
      <c r="C272" s="74" t="s">
        <v>574</v>
      </c>
      <c r="D272" s="74" t="s">
        <v>706</v>
      </c>
      <c r="E272" s="88">
        <v>1351312</v>
      </c>
      <c r="F272" s="59" t="s">
        <v>552</v>
      </c>
      <c r="G272" s="57">
        <v>390</v>
      </c>
      <c r="H272" s="57">
        <v>234</v>
      </c>
      <c r="I272" s="66">
        <f t="shared" si="12"/>
        <v>0.4</v>
      </c>
    </row>
    <row r="273" spans="1:9" x14ac:dyDescent="0.25">
      <c r="B273" s="11" t="s">
        <v>83</v>
      </c>
      <c r="C273" s="74" t="s">
        <v>574</v>
      </c>
      <c r="D273" s="89" t="s">
        <v>707</v>
      </c>
      <c r="E273" s="88">
        <v>1351734</v>
      </c>
      <c r="F273" s="59" t="s">
        <v>552</v>
      </c>
      <c r="G273" s="57">
        <v>265</v>
      </c>
      <c r="H273" s="57">
        <v>159</v>
      </c>
      <c r="I273" s="66">
        <f t="shared" si="12"/>
        <v>0.4</v>
      </c>
    </row>
    <row r="274" spans="1:9" s="101" customFormat="1" x14ac:dyDescent="0.25">
      <c r="A274" s="106"/>
      <c r="B274" s="151" t="s">
        <v>83</v>
      </c>
      <c r="C274" s="89" t="s">
        <v>574</v>
      </c>
      <c r="D274" s="89" t="s">
        <v>1201</v>
      </c>
      <c r="E274" s="102">
        <v>1366435</v>
      </c>
      <c r="F274" s="103" t="s">
        <v>552</v>
      </c>
      <c r="G274" s="104">
        <v>1245</v>
      </c>
      <c r="H274" s="104">
        <v>747</v>
      </c>
      <c r="I274" s="105">
        <f t="shared" si="12"/>
        <v>0.4</v>
      </c>
    </row>
    <row r="275" spans="1:9" s="101" customFormat="1" x14ac:dyDescent="0.25">
      <c r="A275" s="106"/>
      <c r="B275" s="151" t="s">
        <v>83</v>
      </c>
      <c r="C275" s="89" t="s">
        <v>574</v>
      </c>
      <c r="D275" s="89" t="s">
        <v>1202</v>
      </c>
      <c r="E275" s="102">
        <v>1366436</v>
      </c>
      <c r="F275" s="103" t="s">
        <v>552</v>
      </c>
      <c r="G275" s="104">
        <v>1075</v>
      </c>
      <c r="H275" s="104">
        <v>645</v>
      </c>
      <c r="I275" s="105">
        <f t="shared" si="12"/>
        <v>0.4</v>
      </c>
    </row>
    <row r="276" spans="1:9" x14ac:dyDescent="0.25">
      <c r="B276" s="11" t="s">
        <v>83</v>
      </c>
      <c r="C276" s="74" t="s">
        <v>574</v>
      </c>
      <c r="D276" s="74" t="s">
        <v>708</v>
      </c>
      <c r="E276" s="88">
        <v>1352008</v>
      </c>
      <c r="F276" s="59" t="s">
        <v>552</v>
      </c>
      <c r="G276" s="57">
        <v>1245</v>
      </c>
      <c r="H276" s="57">
        <v>747</v>
      </c>
      <c r="I276" s="66">
        <f t="shared" si="12"/>
        <v>0.4</v>
      </c>
    </row>
    <row r="277" spans="1:9" x14ac:dyDescent="0.25">
      <c r="B277" s="11" t="s">
        <v>83</v>
      </c>
      <c r="C277" s="74" t="s">
        <v>574</v>
      </c>
      <c r="D277" s="74" t="s">
        <v>709</v>
      </c>
      <c r="E277" s="88">
        <v>1351314</v>
      </c>
      <c r="F277" s="59" t="s">
        <v>552</v>
      </c>
      <c r="G277" s="57">
        <v>1075</v>
      </c>
      <c r="H277" s="57">
        <v>645</v>
      </c>
      <c r="I277" s="66">
        <f t="shared" si="12"/>
        <v>0.4</v>
      </c>
    </row>
    <row r="278" spans="1:9" x14ac:dyDescent="0.25">
      <c r="B278" s="11" t="s">
        <v>83</v>
      </c>
      <c r="C278" s="74" t="s">
        <v>574</v>
      </c>
      <c r="D278" s="74" t="s">
        <v>710</v>
      </c>
      <c r="E278" s="88">
        <v>1351735</v>
      </c>
      <c r="F278" s="59" t="s">
        <v>552</v>
      </c>
      <c r="G278" s="57">
        <v>645</v>
      </c>
      <c r="H278" s="57">
        <v>387</v>
      </c>
      <c r="I278" s="66">
        <f t="shared" si="12"/>
        <v>0.4</v>
      </c>
    </row>
    <row r="279" spans="1:9" s="101" customFormat="1" x14ac:dyDescent="0.25">
      <c r="B279" s="151" t="s">
        <v>83</v>
      </c>
      <c r="C279" s="89" t="s">
        <v>574</v>
      </c>
      <c r="D279" s="89" t="s">
        <v>1203</v>
      </c>
      <c r="E279" s="102">
        <v>1366437</v>
      </c>
      <c r="F279" s="103" t="s">
        <v>552</v>
      </c>
      <c r="G279" s="104">
        <v>505</v>
      </c>
      <c r="H279" s="104">
        <v>303</v>
      </c>
      <c r="I279" s="105">
        <f t="shared" si="12"/>
        <v>0.4</v>
      </c>
    </row>
    <row r="280" spans="1:9" s="101" customFormat="1" x14ac:dyDescent="0.25">
      <c r="B280" s="151" t="s">
        <v>83</v>
      </c>
      <c r="C280" s="89" t="s">
        <v>574</v>
      </c>
      <c r="D280" s="89" t="s">
        <v>1204</v>
      </c>
      <c r="E280" s="102">
        <v>1366438</v>
      </c>
      <c r="F280" s="103" t="s">
        <v>552</v>
      </c>
      <c r="G280" s="104">
        <v>425</v>
      </c>
      <c r="H280" s="104">
        <v>255</v>
      </c>
      <c r="I280" s="105">
        <f t="shared" si="12"/>
        <v>0.4</v>
      </c>
    </row>
    <row r="281" spans="1:9" x14ac:dyDescent="0.25">
      <c r="B281" s="49" t="s">
        <v>83</v>
      </c>
      <c r="C281" s="74" t="s">
        <v>574</v>
      </c>
      <c r="D281" s="74" t="s">
        <v>711</v>
      </c>
      <c r="E281" s="88">
        <v>1352009</v>
      </c>
      <c r="F281" s="59" t="s">
        <v>552</v>
      </c>
      <c r="G281" s="57">
        <v>505</v>
      </c>
      <c r="H281" s="57">
        <v>303</v>
      </c>
      <c r="I281" s="66">
        <f t="shared" si="12"/>
        <v>0.4</v>
      </c>
    </row>
    <row r="282" spans="1:9" x14ac:dyDescent="0.25">
      <c r="B282" s="49" t="s">
        <v>83</v>
      </c>
      <c r="C282" s="74" t="s">
        <v>574</v>
      </c>
      <c r="D282" s="74" t="s">
        <v>712</v>
      </c>
      <c r="E282" s="88">
        <v>1351317</v>
      </c>
      <c r="F282" s="59" t="s">
        <v>552</v>
      </c>
      <c r="G282" s="57">
        <v>425</v>
      </c>
      <c r="H282" s="57">
        <v>255</v>
      </c>
      <c r="I282" s="66">
        <f t="shared" si="12"/>
        <v>0.4</v>
      </c>
    </row>
    <row r="283" spans="1:9" x14ac:dyDescent="0.25">
      <c r="B283" s="49" t="s">
        <v>83</v>
      </c>
      <c r="C283" s="74" t="s">
        <v>574</v>
      </c>
      <c r="D283" s="74" t="s">
        <v>713</v>
      </c>
      <c r="E283" s="88">
        <v>1351736</v>
      </c>
      <c r="F283" s="59" t="s">
        <v>552</v>
      </c>
      <c r="G283" s="57">
        <v>335</v>
      </c>
      <c r="H283" s="57">
        <v>201</v>
      </c>
      <c r="I283" s="66">
        <f t="shared" si="12"/>
        <v>0.4</v>
      </c>
    </row>
    <row r="284" spans="1:9" s="101" customFormat="1" x14ac:dyDescent="0.25">
      <c r="A284" s="106"/>
      <c r="B284" s="151" t="s">
        <v>83</v>
      </c>
      <c r="C284" s="89" t="s">
        <v>574</v>
      </c>
      <c r="D284" s="89" t="s">
        <v>1205</v>
      </c>
      <c r="E284" s="102">
        <v>1366439</v>
      </c>
      <c r="F284" s="103" t="s">
        <v>552</v>
      </c>
      <c r="G284" s="104">
        <v>485</v>
      </c>
      <c r="H284" s="104">
        <v>291</v>
      </c>
      <c r="I284" s="105">
        <f t="shared" si="12"/>
        <v>0.4</v>
      </c>
    </row>
    <row r="285" spans="1:9" s="101" customFormat="1" x14ac:dyDescent="0.25">
      <c r="A285" s="106"/>
      <c r="B285" s="151" t="s">
        <v>83</v>
      </c>
      <c r="C285" s="89" t="s">
        <v>574</v>
      </c>
      <c r="D285" s="89" t="s">
        <v>1206</v>
      </c>
      <c r="E285" s="102">
        <v>1366440</v>
      </c>
      <c r="F285" s="103" t="s">
        <v>552</v>
      </c>
      <c r="G285" s="104">
        <v>380</v>
      </c>
      <c r="H285" s="104">
        <v>228</v>
      </c>
      <c r="I285" s="105">
        <f t="shared" si="12"/>
        <v>0.4</v>
      </c>
    </row>
    <row r="286" spans="1:9" x14ac:dyDescent="0.25">
      <c r="B286" s="49" t="s">
        <v>83</v>
      </c>
      <c r="C286" s="74" t="s">
        <v>574</v>
      </c>
      <c r="D286" s="74" t="s">
        <v>714</v>
      </c>
      <c r="E286" s="88">
        <v>1352515</v>
      </c>
      <c r="F286" s="59" t="s">
        <v>552</v>
      </c>
      <c r="G286" s="57">
        <v>485</v>
      </c>
      <c r="H286" s="57">
        <v>291</v>
      </c>
      <c r="I286" s="66">
        <f t="shared" si="12"/>
        <v>0.4</v>
      </c>
    </row>
    <row r="287" spans="1:9" x14ac:dyDescent="0.25">
      <c r="B287" s="49" t="s">
        <v>83</v>
      </c>
      <c r="C287" s="74" t="s">
        <v>574</v>
      </c>
      <c r="D287" s="74" t="s">
        <v>715</v>
      </c>
      <c r="E287" s="88">
        <v>1352514</v>
      </c>
      <c r="F287" s="59" t="s">
        <v>552</v>
      </c>
      <c r="G287" s="57">
        <v>380</v>
      </c>
      <c r="H287" s="57">
        <v>228</v>
      </c>
      <c r="I287" s="66">
        <f t="shared" si="12"/>
        <v>0.4</v>
      </c>
    </row>
    <row r="288" spans="1:9" x14ac:dyDescent="0.25">
      <c r="B288" s="49" t="s">
        <v>83</v>
      </c>
      <c r="C288" s="74" t="s">
        <v>574</v>
      </c>
      <c r="D288" s="74" t="s">
        <v>716</v>
      </c>
      <c r="E288" s="88">
        <v>1352513</v>
      </c>
      <c r="F288" s="59" t="s">
        <v>552</v>
      </c>
      <c r="G288" s="57">
        <v>245</v>
      </c>
      <c r="H288" s="57">
        <v>147</v>
      </c>
      <c r="I288" s="66">
        <f t="shared" si="12"/>
        <v>0.4</v>
      </c>
    </row>
    <row r="289" spans="1:9" s="101" customFormat="1" x14ac:dyDescent="0.25">
      <c r="A289" s="106"/>
      <c r="B289" s="151" t="s">
        <v>83</v>
      </c>
      <c r="C289" s="89" t="s">
        <v>574</v>
      </c>
      <c r="D289" s="89" t="s">
        <v>1207</v>
      </c>
      <c r="E289" s="102">
        <v>1366441</v>
      </c>
      <c r="F289" s="103" t="s">
        <v>552</v>
      </c>
      <c r="G289" s="104">
        <v>815</v>
      </c>
      <c r="H289" s="104">
        <v>489</v>
      </c>
      <c r="I289" s="105">
        <f t="shared" si="12"/>
        <v>0.4</v>
      </c>
    </row>
    <row r="290" spans="1:9" s="101" customFormat="1" x14ac:dyDescent="0.25">
      <c r="A290" s="106"/>
      <c r="B290" s="151" t="s">
        <v>83</v>
      </c>
      <c r="C290" s="89" t="s">
        <v>574</v>
      </c>
      <c r="D290" s="89" t="s">
        <v>1208</v>
      </c>
      <c r="E290" s="102">
        <v>1366442</v>
      </c>
      <c r="F290" s="103" t="s">
        <v>552</v>
      </c>
      <c r="G290" s="104">
        <v>780</v>
      </c>
      <c r="H290" s="104">
        <v>468</v>
      </c>
      <c r="I290" s="105">
        <f t="shared" si="12"/>
        <v>0.4</v>
      </c>
    </row>
    <row r="291" spans="1:9" x14ac:dyDescent="0.25">
      <c r="B291" s="49" t="s">
        <v>83</v>
      </c>
      <c r="C291" s="74" t="s">
        <v>574</v>
      </c>
      <c r="D291" s="74" t="s">
        <v>717</v>
      </c>
      <c r="E291" s="88">
        <v>1352011</v>
      </c>
      <c r="F291" s="59" t="s">
        <v>552</v>
      </c>
      <c r="G291" s="57">
        <v>815</v>
      </c>
      <c r="H291" s="57">
        <v>489</v>
      </c>
      <c r="I291" s="66">
        <f t="shared" si="12"/>
        <v>0.4</v>
      </c>
    </row>
    <row r="292" spans="1:9" x14ac:dyDescent="0.25">
      <c r="B292" s="49" t="s">
        <v>83</v>
      </c>
      <c r="C292" s="74" t="s">
        <v>574</v>
      </c>
      <c r="D292" s="74" t="s">
        <v>718</v>
      </c>
      <c r="E292" s="88">
        <v>1351322</v>
      </c>
      <c r="F292" s="59" t="s">
        <v>552</v>
      </c>
      <c r="G292" s="57">
        <v>780</v>
      </c>
      <c r="H292" s="57">
        <v>468</v>
      </c>
      <c r="I292" s="66">
        <f t="shared" si="12"/>
        <v>0.4</v>
      </c>
    </row>
    <row r="293" spans="1:9" x14ac:dyDescent="0.25">
      <c r="B293" s="49" t="s">
        <v>83</v>
      </c>
      <c r="C293" s="74" t="s">
        <v>574</v>
      </c>
      <c r="D293" s="74" t="s">
        <v>719</v>
      </c>
      <c r="E293" s="88">
        <v>1351738</v>
      </c>
      <c r="F293" s="59" t="s">
        <v>552</v>
      </c>
      <c r="G293" s="57">
        <v>625</v>
      </c>
      <c r="H293" s="57">
        <v>375</v>
      </c>
      <c r="I293" s="66">
        <f t="shared" si="12"/>
        <v>0.4</v>
      </c>
    </row>
    <row r="294" spans="1:9" s="106" customFormat="1" x14ac:dyDescent="0.25">
      <c r="A294" s="101"/>
      <c r="B294" s="151" t="s">
        <v>83</v>
      </c>
      <c r="C294" s="89" t="s">
        <v>574</v>
      </c>
      <c r="D294" s="89" t="s">
        <v>1209</v>
      </c>
      <c r="E294" s="102">
        <v>1366443</v>
      </c>
      <c r="F294" s="103" t="s">
        <v>552</v>
      </c>
      <c r="G294" s="104">
        <v>780</v>
      </c>
      <c r="H294" s="104">
        <v>468</v>
      </c>
      <c r="I294" s="105">
        <f t="shared" si="12"/>
        <v>0.4</v>
      </c>
    </row>
    <row r="295" spans="1:9" s="106" customFormat="1" x14ac:dyDescent="0.25">
      <c r="A295" s="101"/>
      <c r="B295" s="151" t="s">
        <v>83</v>
      </c>
      <c r="C295" s="89" t="s">
        <v>574</v>
      </c>
      <c r="D295" s="89" t="s">
        <v>1210</v>
      </c>
      <c r="E295" s="102">
        <v>1366444</v>
      </c>
      <c r="F295" s="103" t="s">
        <v>552</v>
      </c>
      <c r="G295" s="104">
        <v>745</v>
      </c>
      <c r="H295" s="104">
        <v>447</v>
      </c>
      <c r="I295" s="105">
        <f t="shared" si="12"/>
        <v>0.4</v>
      </c>
    </row>
    <row r="296" spans="1:9" x14ac:dyDescent="0.25">
      <c r="B296" s="49" t="s">
        <v>83</v>
      </c>
      <c r="C296" s="74" t="s">
        <v>574</v>
      </c>
      <c r="D296" s="74" t="s">
        <v>720</v>
      </c>
      <c r="E296" s="88">
        <v>1352518</v>
      </c>
      <c r="F296" s="59" t="s">
        <v>552</v>
      </c>
      <c r="G296" s="57">
        <v>780</v>
      </c>
      <c r="H296" s="57">
        <v>468</v>
      </c>
      <c r="I296" s="66">
        <f t="shared" si="12"/>
        <v>0.4</v>
      </c>
    </row>
    <row r="297" spans="1:9" x14ac:dyDescent="0.25">
      <c r="B297" s="49" t="s">
        <v>83</v>
      </c>
      <c r="C297" s="74" t="s">
        <v>574</v>
      </c>
      <c r="D297" s="74" t="s">
        <v>721</v>
      </c>
      <c r="E297" s="88">
        <v>1352517</v>
      </c>
      <c r="F297" s="59" t="s">
        <v>552</v>
      </c>
      <c r="G297" s="57">
        <v>745</v>
      </c>
      <c r="H297" s="57">
        <v>447</v>
      </c>
      <c r="I297" s="66">
        <f t="shared" si="12"/>
        <v>0.4</v>
      </c>
    </row>
    <row r="298" spans="1:9" x14ac:dyDescent="0.25">
      <c r="B298" s="49" t="s">
        <v>83</v>
      </c>
      <c r="C298" s="74" t="s">
        <v>574</v>
      </c>
      <c r="D298" s="74" t="s">
        <v>722</v>
      </c>
      <c r="E298" s="88">
        <v>1352516</v>
      </c>
      <c r="F298" s="59" t="s">
        <v>552</v>
      </c>
      <c r="G298" s="57">
        <v>485</v>
      </c>
      <c r="H298" s="57">
        <v>291</v>
      </c>
      <c r="I298" s="66">
        <f t="shared" si="12"/>
        <v>0.4</v>
      </c>
    </row>
    <row r="299" spans="1:9" x14ac:dyDescent="0.25">
      <c r="A299" s="106"/>
      <c r="B299" s="151" t="s">
        <v>83</v>
      </c>
      <c r="C299" s="89" t="s">
        <v>574</v>
      </c>
      <c r="D299" s="89" t="s">
        <v>1211</v>
      </c>
      <c r="E299" s="102">
        <v>1366445</v>
      </c>
      <c r="F299" s="104" t="s">
        <v>552</v>
      </c>
      <c r="G299" s="104">
        <v>535</v>
      </c>
      <c r="H299" s="104">
        <v>321</v>
      </c>
      <c r="I299" s="105">
        <f t="shared" si="12"/>
        <v>0.4</v>
      </c>
    </row>
    <row r="300" spans="1:9" x14ac:dyDescent="0.25">
      <c r="A300" s="106"/>
      <c r="B300" s="151" t="s">
        <v>83</v>
      </c>
      <c r="C300" s="89" t="s">
        <v>574</v>
      </c>
      <c r="D300" s="89" t="s">
        <v>1212</v>
      </c>
      <c r="E300" s="102">
        <v>1366446</v>
      </c>
      <c r="F300" s="104" t="s">
        <v>552</v>
      </c>
      <c r="G300" s="104">
        <v>475</v>
      </c>
      <c r="H300" s="104">
        <v>285</v>
      </c>
      <c r="I300" s="105">
        <f t="shared" si="12"/>
        <v>0.4</v>
      </c>
    </row>
    <row r="301" spans="1:9" x14ac:dyDescent="0.25">
      <c r="B301" s="49" t="s">
        <v>83</v>
      </c>
      <c r="C301" s="74" t="s">
        <v>574</v>
      </c>
      <c r="D301" s="74" t="s">
        <v>723</v>
      </c>
      <c r="E301" s="88">
        <v>1352010</v>
      </c>
      <c r="F301" s="59" t="s">
        <v>552</v>
      </c>
      <c r="G301" s="57">
        <v>535</v>
      </c>
      <c r="H301" s="57">
        <v>321</v>
      </c>
      <c r="I301" s="66">
        <f t="shared" si="12"/>
        <v>0.4</v>
      </c>
    </row>
    <row r="302" spans="1:9" x14ac:dyDescent="0.25">
      <c r="B302" s="49" t="s">
        <v>83</v>
      </c>
      <c r="C302" s="74" t="s">
        <v>574</v>
      </c>
      <c r="D302" s="74" t="s">
        <v>724</v>
      </c>
      <c r="E302" s="88">
        <v>1351318</v>
      </c>
      <c r="F302" s="59" t="s">
        <v>552</v>
      </c>
      <c r="G302" s="57">
        <v>475</v>
      </c>
      <c r="H302" s="57">
        <v>285</v>
      </c>
      <c r="I302" s="66">
        <f t="shared" si="12"/>
        <v>0.4</v>
      </c>
    </row>
    <row r="303" spans="1:9" x14ac:dyDescent="0.25">
      <c r="B303" s="49" t="s">
        <v>83</v>
      </c>
      <c r="C303" s="74" t="s">
        <v>574</v>
      </c>
      <c r="D303" s="74" t="s">
        <v>725</v>
      </c>
      <c r="E303" s="88">
        <v>1351737</v>
      </c>
      <c r="F303" s="59" t="s">
        <v>552</v>
      </c>
      <c r="G303" s="57">
        <v>285</v>
      </c>
      <c r="H303" s="57">
        <v>171</v>
      </c>
      <c r="I303" s="66">
        <f t="shared" si="12"/>
        <v>0.4</v>
      </c>
    </row>
    <row r="304" spans="1:9" s="106" customFormat="1" x14ac:dyDescent="0.25">
      <c r="B304" s="151" t="s">
        <v>83</v>
      </c>
      <c r="C304" s="89" t="s">
        <v>574</v>
      </c>
      <c r="D304" s="89" t="s">
        <v>1160</v>
      </c>
      <c r="E304" s="102">
        <v>1366361</v>
      </c>
      <c r="F304" s="103" t="s">
        <v>552</v>
      </c>
      <c r="G304" s="104">
        <v>1580</v>
      </c>
      <c r="H304" s="104">
        <v>948</v>
      </c>
      <c r="I304" s="105">
        <f t="shared" si="12"/>
        <v>0.4</v>
      </c>
    </row>
    <row r="305" spans="1:9" s="106" customFormat="1" x14ac:dyDescent="0.25">
      <c r="B305" s="151" t="s">
        <v>83</v>
      </c>
      <c r="C305" s="89" t="s">
        <v>574</v>
      </c>
      <c r="D305" s="89" t="s">
        <v>1161</v>
      </c>
      <c r="E305" s="102">
        <v>1366362</v>
      </c>
      <c r="F305" s="103" t="s">
        <v>552</v>
      </c>
      <c r="G305" s="104">
        <v>1460</v>
      </c>
      <c r="H305" s="104">
        <v>876</v>
      </c>
      <c r="I305" s="105">
        <f t="shared" si="12"/>
        <v>0.4</v>
      </c>
    </row>
    <row r="306" spans="1:9" x14ac:dyDescent="0.25">
      <c r="B306" s="49" t="s">
        <v>83</v>
      </c>
      <c r="C306" s="74" t="s">
        <v>574</v>
      </c>
      <c r="D306" s="74" t="s">
        <v>1162</v>
      </c>
      <c r="E306" s="88">
        <v>1351072</v>
      </c>
      <c r="F306" s="59" t="s">
        <v>552</v>
      </c>
      <c r="G306" s="57">
        <v>1270</v>
      </c>
      <c r="H306" s="57">
        <f t="shared" ref="H306:H337" si="13">G306*0.6</f>
        <v>762</v>
      </c>
      <c r="I306" s="66">
        <f t="shared" si="12"/>
        <v>0.4</v>
      </c>
    </row>
    <row r="307" spans="1:9" x14ac:dyDescent="0.25">
      <c r="B307" s="49" t="s">
        <v>83</v>
      </c>
      <c r="C307" s="74" t="s">
        <v>574</v>
      </c>
      <c r="D307" s="74" t="s">
        <v>1163</v>
      </c>
      <c r="E307" s="88">
        <v>1351071</v>
      </c>
      <c r="F307" s="59" t="s">
        <v>552</v>
      </c>
      <c r="G307" s="57">
        <v>1580</v>
      </c>
      <c r="H307" s="57">
        <f t="shared" si="13"/>
        <v>948</v>
      </c>
      <c r="I307" s="66">
        <f t="shared" si="12"/>
        <v>0.4</v>
      </c>
    </row>
    <row r="308" spans="1:9" x14ac:dyDescent="0.25">
      <c r="B308" s="49" t="s">
        <v>83</v>
      </c>
      <c r="C308" s="74" t="s">
        <v>574</v>
      </c>
      <c r="D308" s="74" t="s">
        <v>703</v>
      </c>
      <c r="E308" s="88">
        <v>1221732</v>
      </c>
      <c r="F308" s="59" t="s">
        <v>552</v>
      </c>
      <c r="G308" s="57">
        <v>1150</v>
      </c>
      <c r="H308" s="57">
        <f t="shared" si="13"/>
        <v>690</v>
      </c>
      <c r="I308" s="66">
        <f t="shared" si="12"/>
        <v>0.4</v>
      </c>
    </row>
    <row r="309" spans="1:9" x14ac:dyDescent="0.25">
      <c r="B309" s="49" t="s">
        <v>83</v>
      </c>
      <c r="C309" s="74" t="s">
        <v>574</v>
      </c>
      <c r="D309" s="74" t="s">
        <v>704</v>
      </c>
      <c r="E309" s="88">
        <v>1221740</v>
      </c>
      <c r="F309" s="59" t="s">
        <v>552</v>
      </c>
      <c r="G309" s="57">
        <v>1460</v>
      </c>
      <c r="H309" s="57">
        <f t="shared" si="13"/>
        <v>876</v>
      </c>
      <c r="I309" s="66">
        <f t="shared" si="12"/>
        <v>0.4</v>
      </c>
    </row>
    <row r="310" spans="1:9" x14ac:dyDescent="0.25">
      <c r="B310" s="49" t="s">
        <v>83</v>
      </c>
      <c r="C310" s="74" t="s">
        <v>574</v>
      </c>
      <c r="D310" s="74" t="s">
        <v>1164</v>
      </c>
      <c r="E310" s="88">
        <v>1221733</v>
      </c>
      <c r="F310" s="59" t="s">
        <v>552</v>
      </c>
      <c r="G310" s="57">
        <v>1090</v>
      </c>
      <c r="H310" s="57">
        <f t="shared" si="13"/>
        <v>654</v>
      </c>
      <c r="I310" s="66">
        <f t="shared" si="12"/>
        <v>0.4</v>
      </c>
    </row>
    <row r="311" spans="1:9" x14ac:dyDescent="0.25">
      <c r="B311" s="49" t="s">
        <v>83</v>
      </c>
      <c r="C311" s="74" t="s">
        <v>574</v>
      </c>
      <c r="D311" s="74" t="s">
        <v>1165</v>
      </c>
      <c r="E311" s="88">
        <v>1221741</v>
      </c>
      <c r="F311" s="59" t="s">
        <v>552</v>
      </c>
      <c r="G311" s="57">
        <v>1315</v>
      </c>
      <c r="H311" s="57">
        <f t="shared" si="13"/>
        <v>789</v>
      </c>
      <c r="I311" s="66">
        <f t="shared" si="12"/>
        <v>0.4</v>
      </c>
    </row>
    <row r="312" spans="1:9" x14ac:dyDescent="0.25">
      <c r="B312" s="49" t="s">
        <v>83</v>
      </c>
      <c r="C312" s="74" t="s">
        <v>574</v>
      </c>
      <c r="D312" s="74" t="s">
        <v>1166</v>
      </c>
      <c r="E312" s="88">
        <v>1346118</v>
      </c>
      <c r="F312" s="59" t="s">
        <v>552</v>
      </c>
      <c r="G312" s="57">
        <v>905</v>
      </c>
      <c r="H312" s="57">
        <f t="shared" si="13"/>
        <v>543</v>
      </c>
      <c r="I312" s="66">
        <f t="shared" si="12"/>
        <v>0.4</v>
      </c>
    </row>
    <row r="313" spans="1:9" x14ac:dyDescent="0.25">
      <c r="B313" s="49" t="s">
        <v>83</v>
      </c>
      <c r="C313" s="74" t="s">
        <v>574</v>
      </c>
      <c r="D313" s="74" t="s">
        <v>1167</v>
      </c>
      <c r="E313" s="88">
        <v>1223931</v>
      </c>
      <c r="F313" s="59" t="s">
        <v>552</v>
      </c>
      <c r="G313" s="57">
        <v>1000</v>
      </c>
      <c r="H313" s="57">
        <f t="shared" si="13"/>
        <v>600</v>
      </c>
      <c r="I313" s="66">
        <f t="shared" si="12"/>
        <v>0.4</v>
      </c>
    </row>
    <row r="314" spans="1:9" x14ac:dyDescent="0.25">
      <c r="A314" s="106"/>
      <c r="B314" s="151" t="s">
        <v>83</v>
      </c>
      <c r="C314" s="89" t="s">
        <v>574</v>
      </c>
      <c r="D314" s="89" t="s">
        <v>1168</v>
      </c>
      <c r="E314" s="102">
        <v>1366363</v>
      </c>
      <c r="F314" s="103" t="s">
        <v>552</v>
      </c>
      <c r="G314" s="104">
        <v>1295</v>
      </c>
      <c r="H314" s="104">
        <f t="shared" si="13"/>
        <v>777</v>
      </c>
      <c r="I314" s="105">
        <f t="shared" si="12"/>
        <v>0.4</v>
      </c>
    </row>
    <row r="315" spans="1:9" x14ac:dyDescent="0.25">
      <c r="A315" s="106"/>
      <c r="B315" s="151" t="s">
        <v>83</v>
      </c>
      <c r="C315" s="89" t="s">
        <v>574</v>
      </c>
      <c r="D315" s="89" t="s">
        <v>1169</v>
      </c>
      <c r="E315" s="102">
        <v>1366364</v>
      </c>
      <c r="F315" s="103" t="s">
        <v>552</v>
      </c>
      <c r="G315" s="104">
        <v>1295</v>
      </c>
      <c r="H315" s="104">
        <f t="shared" si="13"/>
        <v>777</v>
      </c>
      <c r="I315" s="105">
        <f t="shared" si="12"/>
        <v>0.4</v>
      </c>
    </row>
    <row r="316" spans="1:9" x14ac:dyDescent="0.25">
      <c r="B316" s="49" t="s">
        <v>83</v>
      </c>
      <c r="C316" s="74" t="s">
        <v>574</v>
      </c>
      <c r="D316" s="74" t="s">
        <v>1170</v>
      </c>
      <c r="E316" s="88">
        <v>1351076</v>
      </c>
      <c r="F316" s="59" t="s">
        <v>552</v>
      </c>
      <c r="G316" s="57">
        <v>1005</v>
      </c>
      <c r="H316" s="57">
        <f t="shared" si="13"/>
        <v>603</v>
      </c>
      <c r="I316" s="66">
        <f t="shared" si="12"/>
        <v>0.4</v>
      </c>
    </row>
    <row r="317" spans="1:9" x14ac:dyDescent="0.25">
      <c r="B317" s="49" t="s">
        <v>83</v>
      </c>
      <c r="C317" s="74" t="s">
        <v>574</v>
      </c>
      <c r="D317" s="74" t="s">
        <v>1171</v>
      </c>
      <c r="E317" s="88">
        <v>1351075</v>
      </c>
      <c r="F317" s="59" t="s">
        <v>552</v>
      </c>
      <c r="G317" s="57">
        <v>1295</v>
      </c>
      <c r="H317" s="57">
        <f t="shared" si="13"/>
        <v>777</v>
      </c>
      <c r="I317" s="66">
        <f t="shared" si="12"/>
        <v>0.4</v>
      </c>
    </row>
    <row r="318" spans="1:9" x14ac:dyDescent="0.25">
      <c r="B318" s="49" t="s">
        <v>83</v>
      </c>
      <c r="C318" s="74" t="s">
        <v>574</v>
      </c>
      <c r="D318" s="74" t="s">
        <v>1172</v>
      </c>
      <c r="E318" s="88">
        <v>1221705</v>
      </c>
      <c r="F318" s="59" t="s">
        <v>552</v>
      </c>
      <c r="G318" s="57">
        <v>1005</v>
      </c>
      <c r="H318" s="57">
        <f t="shared" si="13"/>
        <v>603</v>
      </c>
      <c r="I318" s="66">
        <f t="shared" si="12"/>
        <v>0.4</v>
      </c>
    </row>
    <row r="319" spans="1:9" x14ac:dyDescent="0.25">
      <c r="B319" s="49" t="s">
        <v>83</v>
      </c>
      <c r="C319" s="74" t="s">
        <v>574</v>
      </c>
      <c r="D319" s="74" t="s">
        <v>1173</v>
      </c>
      <c r="E319" s="88">
        <v>1221713</v>
      </c>
      <c r="F319" s="59" t="s">
        <v>552</v>
      </c>
      <c r="G319" s="57">
        <v>1295</v>
      </c>
      <c r="H319" s="57">
        <f t="shared" si="13"/>
        <v>777</v>
      </c>
      <c r="I319" s="66">
        <f t="shared" si="12"/>
        <v>0.4</v>
      </c>
    </row>
    <row r="320" spans="1:9" x14ac:dyDescent="0.25">
      <c r="B320" s="49" t="s">
        <v>83</v>
      </c>
      <c r="C320" s="74" t="s">
        <v>574</v>
      </c>
      <c r="D320" s="74" t="s">
        <v>1174</v>
      </c>
      <c r="E320" s="88">
        <v>1221706</v>
      </c>
      <c r="F320" s="59" t="s">
        <v>552</v>
      </c>
      <c r="G320" s="57">
        <v>960</v>
      </c>
      <c r="H320" s="57">
        <f t="shared" si="13"/>
        <v>576</v>
      </c>
      <c r="I320" s="66">
        <f t="shared" ref="I320:I372" si="14">(G320-H320)/G320*100%</f>
        <v>0.4</v>
      </c>
    </row>
    <row r="321" spans="2:9" x14ac:dyDescent="0.25">
      <c r="B321" s="11" t="s">
        <v>83</v>
      </c>
      <c r="C321" s="74" t="s">
        <v>574</v>
      </c>
      <c r="D321" s="74" t="s">
        <v>1175</v>
      </c>
      <c r="E321" s="88">
        <v>1221714</v>
      </c>
      <c r="F321" s="59" t="s">
        <v>552</v>
      </c>
      <c r="G321" s="57">
        <v>1195</v>
      </c>
      <c r="H321" s="57">
        <f t="shared" si="13"/>
        <v>717</v>
      </c>
      <c r="I321" s="66">
        <f t="shared" si="14"/>
        <v>0.4</v>
      </c>
    </row>
    <row r="322" spans="2:9" x14ac:dyDescent="0.25">
      <c r="B322" s="11" t="s">
        <v>83</v>
      </c>
      <c r="C322" s="74" t="s">
        <v>574</v>
      </c>
      <c r="D322" s="74" t="s">
        <v>1176</v>
      </c>
      <c r="E322" s="88">
        <v>1224030</v>
      </c>
      <c r="F322" s="59" t="s">
        <v>552</v>
      </c>
      <c r="G322" s="57">
        <v>825</v>
      </c>
      <c r="H322" s="57">
        <f t="shared" si="13"/>
        <v>495</v>
      </c>
      <c r="I322" s="66">
        <f t="shared" si="14"/>
        <v>0.4</v>
      </c>
    </row>
    <row r="323" spans="2:9" x14ac:dyDescent="0.25">
      <c r="B323" s="11" t="s">
        <v>83</v>
      </c>
      <c r="C323" s="74" t="s">
        <v>574</v>
      </c>
      <c r="D323" s="74" t="s">
        <v>1177</v>
      </c>
      <c r="E323" s="88">
        <v>1223930</v>
      </c>
      <c r="F323" s="59" t="s">
        <v>552</v>
      </c>
      <c r="G323" s="57">
        <v>900</v>
      </c>
      <c r="H323" s="57">
        <f t="shared" si="13"/>
        <v>540</v>
      </c>
      <c r="I323" s="66">
        <f t="shared" si="14"/>
        <v>0.4</v>
      </c>
    </row>
    <row r="324" spans="2:9" x14ac:dyDescent="0.25">
      <c r="B324" s="11" t="s">
        <v>83</v>
      </c>
      <c r="C324" s="74" t="s">
        <v>574</v>
      </c>
      <c r="D324" s="74" t="s">
        <v>726</v>
      </c>
      <c r="E324" s="88">
        <v>1346110</v>
      </c>
      <c r="F324" s="59" t="s">
        <v>64</v>
      </c>
      <c r="G324" s="57">
        <v>130</v>
      </c>
      <c r="H324" s="57">
        <f t="shared" si="13"/>
        <v>78</v>
      </c>
      <c r="I324" s="66">
        <f t="shared" si="14"/>
        <v>0.4</v>
      </c>
    </row>
    <row r="325" spans="2:9" x14ac:dyDescent="0.25">
      <c r="B325" s="11" t="s">
        <v>85</v>
      </c>
      <c r="C325" s="74" t="s">
        <v>86</v>
      </c>
      <c r="D325" s="55" t="s">
        <v>727</v>
      </c>
      <c r="E325" s="88">
        <v>1348925</v>
      </c>
      <c r="F325" s="59" t="s">
        <v>64</v>
      </c>
      <c r="G325" s="57">
        <v>215</v>
      </c>
      <c r="H325" s="57">
        <f t="shared" si="13"/>
        <v>129</v>
      </c>
      <c r="I325" s="66">
        <f t="shared" si="14"/>
        <v>0.4</v>
      </c>
    </row>
    <row r="326" spans="2:9" x14ac:dyDescent="0.25">
      <c r="B326" s="11" t="s">
        <v>85</v>
      </c>
      <c r="C326" s="74" t="s">
        <v>86</v>
      </c>
      <c r="D326" s="55" t="s">
        <v>728</v>
      </c>
      <c r="E326" s="88">
        <v>1350011</v>
      </c>
      <c r="F326" s="59" t="s">
        <v>64</v>
      </c>
      <c r="G326" s="57">
        <v>245</v>
      </c>
      <c r="H326" s="57">
        <f t="shared" si="13"/>
        <v>147</v>
      </c>
      <c r="I326" s="66">
        <f t="shared" si="14"/>
        <v>0.4</v>
      </c>
    </row>
    <row r="327" spans="2:9" x14ac:dyDescent="0.25">
      <c r="B327" s="11" t="s">
        <v>85</v>
      </c>
      <c r="C327" s="74" t="s">
        <v>86</v>
      </c>
      <c r="D327" s="55" t="s">
        <v>729</v>
      </c>
      <c r="E327" s="88">
        <v>1363581</v>
      </c>
      <c r="F327" s="59" t="s">
        <v>64</v>
      </c>
      <c r="G327" s="57">
        <v>275</v>
      </c>
      <c r="H327" s="57">
        <f t="shared" si="13"/>
        <v>165</v>
      </c>
      <c r="I327" s="66">
        <f t="shared" si="14"/>
        <v>0.4</v>
      </c>
    </row>
    <row r="328" spans="2:9" ht="45" x14ac:dyDescent="0.25">
      <c r="B328" s="11" t="s">
        <v>85</v>
      </c>
      <c r="C328" s="74" t="s">
        <v>87</v>
      </c>
      <c r="D328" s="74" t="s">
        <v>1214</v>
      </c>
      <c r="E328" s="88">
        <v>1363934</v>
      </c>
      <c r="F328" s="59" t="s">
        <v>552</v>
      </c>
      <c r="G328" s="57">
        <v>580</v>
      </c>
      <c r="H328" s="57">
        <f t="shared" si="13"/>
        <v>348</v>
      </c>
      <c r="I328" s="66">
        <f t="shared" si="14"/>
        <v>0.4</v>
      </c>
    </row>
    <row r="329" spans="2:9" ht="45" x14ac:dyDescent="0.25">
      <c r="B329" s="11" t="s">
        <v>85</v>
      </c>
      <c r="C329" s="74" t="s">
        <v>87</v>
      </c>
      <c r="D329" s="74" t="s">
        <v>1215</v>
      </c>
      <c r="E329" s="88">
        <v>1364296</v>
      </c>
      <c r="F329" s="59" t="s">
        <v>552</v>
      </c>
      <c r="G329" s="57">
        <v>610</v>
      </c>
      <c r="H329" s="57">
        <f t="shared" si="13"/>
        <v>366</v>
      </c>
      <c r="I329" s="66">
        <f t="shared" si="14"/>
        <v>0.4</v>
      </c>
    </row>
    <row r="330" spans="2:9" ht="45" x14ac:dyDescent="0.25">
      <c r="B330" s="11" t="s">
        <v>85</v>
      </c>
      <c r="C330" s="74" t="s">
        <v>87</v>
      </c>
      <c r="D330" s="74" t="s">
        <v>1216</v>
      </c>
      <c r="E330" s="88">
        <v>1364297</v>
      </c>
      <c r="F330" s="59" t="s">
        <v>552</v>
      </c>
      <c r="G330" s="57">
        <v>545</v>
      </c>
      <c r="H330" s="57">
        <f t="shared" si="13"/>
        <v>327</v>
      </c>
      <c r="I330" s="66">
        <f t="shared" si="14"/>
        <v>0.4</v>
      </c>
    </row>
    <row r="331" spans="2:9" ht="45" x14ac:dyDescent="0.25">
      <c r="B331" s="11" t="s">
        <v>85</v>
      </c>
      <c r="C331" s="74" t="s">
        <v>87</v>
      </c>
      <c r="D331" s="74" t="s">
        <v>730</v>
      </c>
      <c r="E331" s="88">
        <v>1364299</v>
      </c>
      <c r="F331" s="59" t="s">
        <v>552</v>
      </c>
      <c r="G331" s="57">
        <v>605</v>
      </c>
      <c r="H331" s="57">
        <f t="shared" si="13"/>
        <v>363</v>
      </c>
      <c r="I331" s="66">
        <f t="shared" si="14"/>
        <v>0.4</v>
      </c>
    </row>
    <row r="332" spans="2:9" ht="45" x14ac:dyDescent="0.25">
      <c r="B332" s="11" t="s">
        <v>85</v>
      </c>
      <c r="C332" s="74" t="s">
        <v>87</v>
      </c>
      <c r="D332" s="74" t="s">
        <v>1217</v>
      </c>
      <c r="E332" s="88">
        <v>1364301</v>
      </c>
      <c r="F332" s="59" t="s">
        <v>552</v>
      </c>
      <c r="G332" s="57">
        <v>650</v>
      </c>
      <c r="H332" s="57">
        <f t="shared" si="13"/>
        <v>390</v>
      </c>
      <c r="I332" s="66">
        <f t="shared" si="14"/>
        <v>0.4</v>
      </c>
    </row>
    <row r="333" spans="2:9" ht="45" x14ac:dyDescent="0.25">
      <c r="B333" s="11" t="s">
        <v>85</v>
      </c>
      <c r="C333" s="74" t="s">
        <v>87</v>
      </c>
      <c r="D333" s="74" t="s">
        <v>1218</v>
      </c>
      <c r="E333" s="88">
        <v>1364302</v>
      </c>
      <c r="F333" s="59" t="s">
        <v>552</v>
      </c>
      <c r="G333" s="57">
        <v>560</v>
      </c>
      <c r="H333" s="57">
        <f t="shared" si="13"/>
        <v>336</v>
      </c>
      <c r="I333" s="66">
        <f t="shared" si="14"/>
        <v>0.4</v>
      </c>
    </row>
    <row r="334" spans="2:9" ht="45" x14ac:dyDescent="0.25">
      <c r="B334" s="11" t="s">
        <v>85</v>
      </c>
      <c r="C334" s="74" t="s">
        <v>87</v>
      </c>
      <c r="D334" s="74" t="s">
        <v>1219</v>
      </c>
      <c r="E334" s="88">
        <v>1363933</v>
      </c>
      <c r="F334" s="59" t="s">
        <v>552</v>
      </c>
      <c r="G334" s="57">
        <v>565</v>
      </c>
      <c r="H334" s="57">
        <f t="shared" si="13"/>
        <v>339</v>
      </c>
      <c r="I334" s="66">
        <f t="shared" si="14"/>
        <v>0.4</v>
      </c>
    </row>
    <row r="335" spans="2:9" ht="45" x14ac:dyDescent="0.25">
      <c r="B335" s="11" t="s">
        <v>85</v>
      </c>
      <c r="C335" s="74" t="s">
        <v>87</v>
      </c>
      <c r="D335" s="74" t="s">
        <v>1220</v>
      </c>
      <c r="E335" s="88">
        <v>1364249</v>
      </c>
      <c r="F335" s="59" t="s">
        <v>552</v>
      </c>
      <c r="G335" s="57">
        <v>600</v>
      </c>
      <c r="H335" s="57">
        <f t="shared" si="13"/>
        <v>360</v>
      </c>
      <c r="I335" s="66">
        <f t="shared" si="14"/>
        <v>0.4</v>
      </c>
    </row>
    <row r="336" spans="2:9" ht="45" x14ac:dyDescent="0.25">
      <c r="B336" s="11" t="s">
        <v>85</v>
      </c>
      <c r="C336" s="74" t="s">
        <v>87</v>
      </c>
      <c r="D336" s="74" t="s">
        <v>1221</v>
      </c>
      <c r="E336" s="88">
        <v>1364298</v>
      </c>
      <c r="F336" s="59" t="s">
        <v>552</v>
      </c>
      <c r="G336" s="57">
        <v>595</v>
      </c>
      <c r="H336" s="57">
        <f t="shared" si="13"/>
        <v>357</v>
      </c>
      <c r="I336" s="66">
        <f t="shared" si="14"/>
        <v>0.4</v>
      </c>
    </row>
    <row r="337" spans="1:9" ht="45" x14ac:dyDescent="0.25">
      <c r="B337" s="11" t="s">
        <v>85</v>
      </c>
      <c r="C337" s="74" t="s">
        <v>87</v>
      </c>
      <c r="D337" s="74" t="s">
        <v>1222</v>
      </c>
      <c r="E337" s="88">
        <v>1364300</v>
      </c>
      <c r="F337" s="59" t="s">
        <v>552</v>
      </c>
      <c r="G337" s="57">
        <v>640</v>
      </c>
      <c r="H337" s="57">
        <f t="shared" si="13"/>
        <v>384</v>
      </c>
      <c r="I337" s="66">
        <f t="shared" si="14"/>
        <v>0.4</v>
      </c>
    </row>
    <row r="338" spans="1:9" ht="30" x14ac:dyDescent="0.25">
      <c r="B338" s="11" t="s">
        <v>85</v>
      </c>
      <c r="C338" s="74" t="s">
        <v>87</v>
      </c>
      <c r="D338" s="74" t="s">
        <v>731</v>
      </c>
      <c r="E338" s="88">
        <v>1303542</v>
      </c>
      <c r="F338" s="59" t="s">
        <v>552</v>
      </c>
      <c r="G338" s="57">
        <v>505</v>
      </c>
      <c r="H338" s="57">
        <f t="shared" ref="H338:H369" si="15">G338*0.6</f>
        <v>303</v>
      </c>
      <c r="I338" s="66">
        <f t="shared" si="14"/>
        <v>0.4</v>
      </c>
    </row>
    <row r="339" spans="1:9" ht="30" x14ac:dyDescent="0.25">
      <c r="B339" s="11" t="s">
        <v>85</v>
      </c>
      <c r="C339" s="74" t="s">
        <v>87</v>
      </c>
      <c r="D339" s="74" t="s">
        <v>732</v>
      </c>
      <c r="E339" s="88">
        <v>1303538</v>
      </c>
      <c r="F339" s="59" t="s">
        <v>552</v>
      </c>
      <c r="G339" s="57">
        <v>505</v>
      </c>
      <c r="H339" s="57">
        <f t="shared" si="15"/>
        <v>303</v>
      </c>
      <c r="I339" s="66">
        <f t="shared" si="14"/>
        <v>0.4</v>
      </c>
    </row>
    <row r="340" spans="1:9" ht="30" x14ac:dyDescent="0.25">
      <c r="B340" s="11" t="s">
        <v>85</v>
      </c>
      <c r="C340" s="74" t="s">
        <v>87</v>
      </c>
      <c r="D340" s="74" t="s">
        <v>733</v>
      </c>
      <c r="E340" s="88">
        <v>1348332</v>
      </c>
      <c r="F340" s="59" t="s">
        <v>552</v>
      </c>
      <c r="G340" s="57">
        <v>620</v>
      </c>
      <c r="H340" s="57">
        <f t="shared" si="15"/>
        <v>372</v>
      </c>
      <c r="I340" s="66">
        <f t="shared" si="14"/>
        <v>0.4</v>
      </c>
    </row>
    <row r="341" spans="1:9" ht="30" x14ac:dyDescent="0.25">
      <c r="B341" s="11" t="s">
        <v>85</v>
      </c>
      <c r="C341" s="74" t="s">
        <v>87</v>
      </c>
      <c r="D341" s="74" t="s">
        <v>734</v>
      </c>
      <c r="E341" s="88">
        <v>1348331</v>
      </c>
      <c r="F341" s="59" t="s">
        <v>552</v>
      </c>
      <c r="G341" s="57">
        <v>620</v>
      </c>
      <c r="H341" s="57">
        <f t="shared" si="15"/>
        <v>372</v>
      </c>
      <c r="I341" s="66">
        <f t="shared" si="14"/>
        <v>0.4</v>
      </c>
    </row>
    <row r="342" spans="1:9" ht="30" x14ac:dyDescent="0.25">
      <c r="B342" s="11" t="s">
        <v>85</v>
      </c>
      <c r="C342" s="74" t="s">
        <v>87</v>
      </c>
      <c r="D342" s="74" t="s">
        <v>735</v>
      </c>
      <c r="E342" s="88" t="s">
        <v>1133</v>
      </c>
      <c r="F342" s="59" t="s">
        <v>552</v>
      </c>
      <c r="G342" s="57">
        <v>525</v>
      </c>
      <c r="H342" s="57">
        <f t="shared" si="15"/>
        <v>315</v>
      </c>
      <c r="I342" s="66">
        <f t="shared" si="14"/>
        <v>0.4</v>
      </c>
    </row>
    <row r="343" spans="1:9" ht="30" x14ac:dyDescent="0.25">
      <c r="B343" s="11" t="s">
        <v>85</v>
      </c>
      <c r="C343" s="74" t="s">
        <v>87</v>
      </c>
      <c r="D343" s="74" t="s">
        <v>736</v>
      </c>
      <c r="E343" s="88" t="s">
        <v>1134</v>
      </c>
      <c r="F343" s="59" t="s">
        <v>552</v>
      </c>
      <c r="G343" s="57">
        <v>525</v>
      </c>
      <c r="H343" s="57">
        <f t="shared" si="15"/>
        <v>315</v>
      </c>
      <c r="I343" s="66">
        <f t="shared" si="14"/>
        <v>0.4</v>
      </c>
    </row>
    <row r="344" spans="1:9" ht="45" x14ac:dyDescent="0.25">
      <c r="B344" s="11" t="s">
        <v>85</v>
      </c>
      <c r="C344" s="74" t="s">
        <v>87</v>
      </c>
      <c r="D344" s="74" t="s">
        <v>1223</v>
      </c>
      <c r="E344" s="88">
        <v>1303562</v>
      </c>
      <c r="F344" s="59" t="s">
        <v>552</v>
      </c>
      <c r="G344" s="57">
        <v>440</v>
      </c>
      <c r="H344" s="57">
        <f t="shared" si="15"/>
        <v>264</v>
      </c>
      <c r="I344" s="66">
        <f t="shared" si="14"/>
        <v>0.4</v>
      </c>
    </row>
    <row r="345" spans="1:9" s="106" customFormat="1" ht="45" x14ac:dyDescent="0.25">
      <c r="A345" s="6"/>
      <c r="B345" s="11" t="s">
        <v>85</v>
      </c>
      <c r="C345" s="74" t="s">
        <v>87</v>
      </c>
      <c r="D345" s="74" t="s">
        <v>1224</v>
      </c>
      <c r="E345" s="88">
        <v>1303551</v>
      </c>
      <c r="F345" s="59" t="s">
        <v>552</v>
      </c>
      <c r="G345" s="57">
        <v>440</v>
      </c>
      <c r="H345" s="57">
        <f t="shared" si="15"/>
        <v>264</v>
      </c>
      <c r="I345" s="66">
        <f t="shared" si="14"/>
        <v>0.4</v>
      </c>
    </row>
    <row r="346" spans="1:9" ht="45" x14ac:dyDescent="0.25">
      <c r="B346" s="11" t="s">
        <v>85</v>
      </c>
      <c r="C346" s="74" t="s">
        <v>87</v>
      </c>
      <c r="D346" s="74" t="s">
        <v>1225</v>
      </c>
      <c r="E346" s="88">
        <v>1303560</v>
      </c>
      <c r="F346" s="59" t="s">
        <v>552</v>
      </c>
      <c r="G346" s="57">
        <v>550</v>
      </c>
      <c r="H346" s="57">
        <f t="shared" si="15"/>
        <v>330</v>
      </c>
      <c r="I346" s="66">
        <f t="shared" si="14"/>
        <v>0.4</v>
      </c>
    </row>
    <row r="347" spans="1:9" ht="45" x14ac:dyDescent="0.25">
      <c r="B347" s="11" t="s">
        <v>85</v>
      </c>
      <c r="C347" s="74" t="s">
        <v>87</v>
      </c>
      <c r="D347" s="74" t="s">
        <v>1226</v>
      </c>
      <c r="E347" s="88">
        <v>1303549</v>
      </c>
      <c r="F347" s="59" t="s">
        <v>552</v>
      </c>
      <c r="G347" s="57">
        <v>550</v>
      </c>
      <c r="H347" s="57">
        <f t="shared" si="15"/>
        <v>330</v>
      </c>
      <c r="I347" s="66">
        <f t="shared" si="14"/>
        <v>0.4</v>
      </c>
    </row>
    <row r="348" spans="1:9" ht="45" x14ac:dyDescent="0.25">
      <c r="B348" s="11" t="s">
        <v>85</v>
      </c>
      <c r="C348" s="74" t="s">
        <v>87</v>
      </c>
      <c r="D348" s="74" t="s">
        <v>1227</v>
      </c>
      <c r="E348" s="88">
        <v>1303564</v>
      </c>
      <c r="F348" s="59" t="s">
        <v>552</v>
      </c>
      <c r="G348" s="57">
        <v>510</v>
      </c>
      <c r="H348" s="57">
        <f t="shared" si="15"/>
        <v>306</v>
      </c>
      <c r="I348" s="66">
        <f t="shared" si="14"/>
        <v>0.4</v>
      </c>
    </row>
    <row r="349" spans="1:9" ht="45" x14ac:dyDescent="0.25">
      <c r="B349" s="11" t="s">
        <v>85</v>
      </c>
      <c r="C349" s="74" t="s">
        <v>87</v>
      </c>
      <c r="D349" s="74" t="s">
        <v>1228</v>
      </c>
      <c r="E349" s="88">
        <v>1303554</v>
      </c>
      <c r="F349" s="59" t="s">
        <v>552</v>
      </c>
      <c r="G349" s="57">
        <v>510</v>
      </c>
      <c r="H349" s="57">
        <f t="shared" si="15"/>
        <v>306</v>
      </c>
      <c r="I349" s="66">
        <f t="shared" si="14"/>
        <v>0.4</v>
      </c>
    </row>
    <row r="350" spans="1:9" ht="30" x14ac:dyDescent="0.25">
      <c r="B350" s="11" t="s">
        <v>85</v>
      </c>
      <c r="C350" s="74" t="s">
        <v>87</v>
      </c>
      <c r="D350" s="74" t="s">
        <v>737</v>
      </c>
      <c r="E350" s="88">
        <v>1303547</v>
      </c>
      <c r="F350" s="59" t="s">
        <v>552</v>
      </c>
      <c r="G350" s="57">
        <v>540</v>
      </c>
      <c r="H350" s="57">
        <f t="shared" si="15"/>
        <v>324</v>
      </c>
      <c r="I350" s="66">
        <f t="shared" si="14"/>
        <v>0.4</v>
      </c>
    </row>
    <row r="351" spans="1:9" ht="30" x14ac:dyDescent="0.25">
      <c r="B351" s="11" t="s">
        <v>85</v>
      </c>
      <c r="C351" s="74" t="s">
        <v>87</v>
      </c>
      <c r="D351" s="74" t="s">
        <v>738</v>
      </c>
      <c r="E351" s="88">
        <v>1303548</v>
      </c>
      <c r="F351" s="59" t="s">
        <v>552</v>
      </c>
      <c r="G351" s="57">
        <v>540</v>
      </c>
      <c r="H351" s="57">
        <f t="shared" si="15"/>
        <v>324</v>
      </c>
      <c r="I351" s="66">
        <f t="shared" si="14"/>
        <v>0.4</v>
      </c>
    </row>
    <row r="352" spans="1:9" ht="30" x14ac:dyDescent="0.25">
      <c r="B352" s="11" t="s">
        <v>85</v>
      </c>
      <c r="C352" s="74" t="s">
        <v>87</v>
      </c>
      <c r="D352" s="74" t="s">
        <v>739</v>
      </c>
      <c r="E352" s="88">
        <v>1303546</v>
      </c>
      <c r="F352" s="59" t="s">
        <v>552</v>
      </c>
      <c r="G352" s="57">
        <v>540</v>
      </c>
      <c r="H352" s="57">
        <f t="shared" si="15"/>
        <v>324</v>
      </c>
      <c r="I352" s="66">
        <f t="shared" si="14"/>
        <v>0.4</v>
      </c>
    </row>
    <row r="353" spans="1:9" ht="30" x14ac:dyDescent="0.25">
      <c r="B353" s="11" t="s">
        <v>85</v>
      </c>
      <c r="C353" s="74" t="s">
        <v>87</v>
      </c>
      <c r="D353" s="74" t="s">
        <v>740</v>
      </c>
      <c r="E353" s="88">
        <v>1303559</v>
      </c>
      <c r="F353" s="59" t="s">
        <v>552</v>
      </c>
      <c r="G353" s="57">
        <v>480</v>
      </c>
      <c r="H353" s="57">
        <f t="shared" si="15"/>
        <v>288</v>
      </c>
      <c r="I353" s="66">
        <f t="shared" si="14"/>
        <v>0.4</v>
      </c>
    </row>
    <row r="354" spans="1:9" ht="30" x14ac:dyDescent="0.25">
      <c r="B354" s="11" t="s">
        <v>85</v>
      </c>
      <c r="C354" s="74" t="s">
        <v>87</v>
      </c>
      <c r="D354" s="74" t="s">
        <v>741</v>
      </c>
      <c r="E354" s="88">
        <v>1303558</v>
      </c>
      <c r="F354" s="59" t="s">
        <v>552</v>
      </c>
      <c r="G354" s="57">
        <v>540</v>
      </c>
      <c r="H354" s="57">
        <f t="shared" si="15"/>
        <v>324</v>
      </c>
      <c r="I354" s="66">
        <f t="shared" si="14"/>
        <v>0.4</v>
      </c>
    </row>
    <row r="355" spans="1:9" ht="45" x14ac:dyDescent="0.25">
      <c r="A355" s="106"/>
      <c r="B355" s="44" t="s">
        <v>85</v>
      </c>
      <c r="C355" s="89" t="s">
        <v>87</v>
      </c>
      <c r="D355" s="89" t="s">
        <v>1136</v>
      </c>
      <c r="E355" s="102" t="s">
        <v>1135</v>
      </c>
      <c r="F355" s="103" t="s">
        <v>552</v>
      </c>
      <c r="G355" s="104">
        <v>540</v>
      </c>
      <c r="H355" s="104">
        <f t="shared" si="15"/>
        <v>324</v>
      </c>
      <c r="I355" s="105">
        <f t="shared" si="14"/>
        <v>0.4</v>
      </c>
    </row>
    <row r="356" spans="1:9" ht="45" x14ac:dyDescent="0.25">
      <c r="B356" s="11" t="s">
        <v>85</v>
      </c>
      <c r="C356" s="74" t="s">
        <v>87</v>
      </c>
      <c r="D356" s="74" t="s">
        <v>1229</v>
      </c>
      <c r="E356" s="88" t="s">
        <v>742</v>
      </c>
      <c r="F356" s="59" t="s">
        <v>552</v>
      </c>
      <c r="G356" s="57">
        <v>540</v>
      </c>
      <c r="H356" s="57">
        <f t="shared" si="15"/>
        <v>324</v>
      </c>
      <c r="I356" s="66">
        <f t="shared" si="14"/>
        <v>0.4</v>
      </c>
    </row>
    <row r="357" spans="1:9" ht="45" x14ac:dyDescent="0.25">
      <c r="B357" s="11" t="s">
        <v>85</v>
      </c>
      <c r="C357" s="74" t="s">
        <v>87</v>
      </c>
      <c r="D357" s="74" t="s">
        <v>1230</v>
      </c>
      <c r="E357" s="88" t="s">
        <v>743</v>
      </c>
      <c r="F357" s="59" t="s">
        <v>552</v>
      </c>
      <c r="G357" s="57">
        <v>540</v>
      </c>
      <c r="H357" s="57">
        <f t="shared" si="15"/>
        <v>324</v>
      </c>
      <c r="I357" s="66">
        <f t="shared" si="14"/>
        <v>0.4</v>
      </c>
    </row>
    <row r="358" spans="1:9" ht="45" x14ac:dyDescent="0.25">
      <c r="B358" s="11" t="s">
        <v>85</v>
      </c>
      <c r="C358" s="74" t="s">
        <v>87</v>
      </c>
      <c r="D358" s="74" t="s">
        <v>1231</v>
      </c>
      <c r="E358" s="88">
        <v>1223775</v>
      </c>
      <c r="F358" s="59" t="s">
        <v>552</v>
      </c>
      <c r="G358" s="57">
        <v>420</v>
      </c>
      <c r="H358" s="57">
        <f t="shared" si="15"/>
        <v>252</v>
      </c>
      <c r="I358" s="66">
        <f t="shared" si="14"/>
        <v>0.4</v>
      </c>
    </row>
    <row r="359" spans="1:9" ht="45" x14ac:dyDescent="0.25">
      <c r="B359" s="11" t="s">
        <v>85</v>
      </c>
      <c r="C359" s="74" t="s">
        <v>87</v>
      </c>
      <c r="D359" s="74" t="s">
        <v>1232</v>
      </c>
      <c r="E359" s="88">
        <v>1348699</v>
      </c>
      <c r="F359" s="59" t="s">
        <v>552</v>
      </c>
      <c r="G359" s="57">
        <v>460</v>
      </c>
      <c r="H359" s="57">
        <f t="shared" si="15"/>
        <v>276</v>
      </c>
      <c r="I359" s="66">
        <f t="shared" si="14"/>
        <v>0.4</v>
      </c>
    </row>
    <row r="360" spans="1:9" ht="45" x14ac:dyDescent="0.25">
      <c r="B360" s="11" t="s">
        <v>85</v>
      </c>
      <c r="C360" s="74" t="s">
        <v>87</v>
      </c>
      <c r="D360" s="74" t="s">
        <v>1233</v>
      </c>
      <c r="E360" s="88">
        <v>1290135</v>
      </c>
      <c r="F360" s="59" t="s">
        <v>552</v>
      </c>
      <c r="G360" s="57">
        <v>460</v>
      </c>
      <c r="H360" s="57">
        <f t="shared" si="15"/>
        <v>276</v>
      </c>
      <c r="I360" s="66">
        <f t="shared" si="14"/>
        <v>0.4</v>
      </c>
    </row>
    <row r="361" spans="1:9" ht="45" x14ac:dyDescent="0.25">
      <c r="B361" s="11" t="s">
        <v>85</v>
      </c>
      <c r="C361" s="74" t="s">
        <v>87</v>
      </c>
      <c r="D361" s="74" t="s">
        <v>1234</v>
      </c>
      <c r="E361" s="88">
        <v>1302136</v>
      </c>
      <c r="F361" s="59" t="s">
        <v>552</v>
      </c>
      <c r="G361" s="57">
        <v>495</v>
      </c>
      <c r="H361" s="57">
        <f t="shared" si="15"/>
        <v>297</v>
      </c>
      <c r="I361" s="66">
        <f t="shared" si="14"/>
        <v>0.4</v>
      </c>
    </row>
    <row r="362" spans="1:9" ht="45" x14ac:dyDescent="0.25">
      <c r="B362" s="11" t="s">
        <v>85</v>
      </c>
      <c r="C362" s="74" t="s">
        <v>87</v>
      </c>
      <c r="D362" s="74" t="s">
        <v>1235</v>
      </c>
      <c r="E362" s="88">
        <v>1290136</v>
      </c>
      <c r="F362" s="59" t="s">
        <v>552</v>
      </c>
      <c r="G362" s="57">
        <v>505</v>
      </c>
      <c r="H362" s="57">
        <f t="shared" si="15"/>
        <v>303</v>
      </c>
      <c r="I362" s="66">
        <f t="shared" si="14"/>
        <v>0.4</v>
      </c>
    </row>
    <row r="363" spans="1:9" ht="45" x14ac:dyDescent="0.25">
      <c r="B363" s="11" t="s">
        <v>85</v>
      </c>
      <c r="C363" s="74" t="s">
        <v>87</v>
      </c>
      <c r="D363" s="74" t="s">
        <v>1236</v>
      </c>
      <c r="E363" s="88">
        <v>1345463</v>
      </c>
      <c r="F363" s="59" t="s">
        <v>552</v>
      </c>
      <c r="G363" s="57">
        <v>540</v>
      </c>
      <c r="H363" s="57">
        <f t="shared" si="15"/>
        <v>324</v>
      </c>
      <c r="I363" s="66">
        <f t="shared" si="14"/>
        <v>0.4</v>
      </c>
    </row>
    <row r="364" spans="1:9" ht="45" x14ac:dyDescent="0.25">
      <c r="B364" s="11" t="s">
        <v>85</v>
      </c>
      <c r="C364" s="74" t="s">
        <v>87</v>
      </c>
      <c r="D364" s="74" t="s">
        <v>744</v>
      </c>
      <c r="E364" s="88" t="s">
        <v>1137</v>
      </c>
      <c r="F364" s="59" t="s">
        <v>552</v>
      </c>
      <c r="G364" s="57">
        <v>660</v>
      </c>
      <c r="H364" s="57">
        <f t="shared" si="15"/>
        <v>396</v>
      </c>
      <c r="I364" s="66">
        <f t="shared" si="14"/>
        <v>0.4</v>
      </c>
    </row>
    <row r="365" spans="1:9" ht="45" x14ac:dyDescent="0.25">
      <c r="B365" s="11" t="s">
        <v>85</v>
      </c>
      <c r="C365" s="74" t="s">
        <v>87</v>
      </c>
      <c r="D365" s="74" t="s">
        <v>745</v>
      </c>
      <c r="E365" s="88" t="s">
        <v>1138</v>
      </c>
      <c r="F365" s="59" t="s">
        <v>552</v>
      </c>
      <c r="G365" s="57">
        <v>660</v>
      </c>
      <c r="H365" s="57">
        <f t="shared" si="15"/>
        <v>396</v>
      </c>
      <c r="I365" s="66">
        <f t="shared" si="14"/>
        <v>0.4</v>
      </c>
    </row>
    <row r="366" spans="1:9" ht="45" x14ac:dyDescent="0.25">
      <c r="B366" s="11" t="s">
        <v>85</v>
      </c>
      <c r="C366" s="74" t="s">
        <v>87</v>
      </c>
      <c r="D366" s="74" t="s">
        <v>746</v>
      </c>
      <c r="E366" s="88" t="s">
        <v>1139</v>
      </c>
      <c r="F366" s="59" t="s">
        <v>552</v>
      </c>
      <c r="G366" s="57">
        <v>605</v>
      </c>
      <c r="H366" s="57">
        <f t="shared" si="15"/>
        <v>363</v>
      </c>
      <c r="I366" s="66">
        <f t="shared" si="14"/>
        <v>0.4</v>
      </c>
    </row>
    <row r="367" spans="1:9" ht="45" x14ac:dyDescent="0.25">
      <c r="B367" s="11" t="s">
        <v>85</v>
      </c>
      <c r="C367" s="74" t="s">
        <v>87</v>
      </c>
      <c r="D367" s="74" t="s">
        <v>747</v>
      </c>
      <c r="E367" s="88" t="s">
        <v>1140</v>
      </c>
      <c r="F367" s="59" t="s">
        <v>552</v>
      </c>
      <c r="G367" s="57">
        <v>605</v>
      </c>
      <c r="H367" s="57">
        <f t="shared" si="15"/>
        <v>363</v>
      </c>
      <c r="I367" s="66">
        <f t="shared" si="14"/>
        <v>0.4</v>
      </c>
    </row>
    <row r="368" spans="1:9" ht="45" x14ac:dyDescent="0.25">
      <c r="B368" s="11" t="s">
        <v>85</v>
      </c>
      <c r="C368" s="74" t="s">
        <v>87</v>
      </c>
      <c r="D368" s="74" t="s">
        <v>748</v>
      </c>
      <c r="E368" s="88" t="s">
        <v>1141</v>
      </c>
      <c r="F368" s="59" t="s">
        <v>552</v>
      </c>
      <c r="G368" s="57">
        <v>740</v>
      </c>
      <c r="H368" s="57">
        <f t="shared" si="15"/>
        <v>444</v>
      </c>
      <c r="I368" s="66">
        <f t="shared" si="14"/>
        <v>0.4</v>
      </c>
    </row>
    <row r="369" spans="2:9" ht="45" x14ac:dyDescent="0.25">
      <c r="B369" s="11" t="s">
        <v>85</v>
      </c>
      <c r="C369" s="74" t="s">
        <v>87</v>
      </c>
      <c r="D369" s="74" t="s">
        <v>749</v>
      </c>
      <c r="E369" s="88" t="s">
        <v>1142</v>
      </c>
      <c r="F369" s="59" t="s">
        <v>552</v>
      </c>
      <c r="G369" s="57">
        <v>650</v>
      </c>
      <c r="H369" s="57">
        <f t="shared" si="15"/>
        <v>390</v>
      </c>
      <c r="I369" s="66">
        <f t="shared" si="14"/>
        <v>0.4</v>
      </c>
    </row>
    <row r="370" spans="2:9" ht="30" x14ac:dyDescent="0.25">
      <c r="B370" s="11" t="s">
        <v>85</v>
      </c>
      <c r="C370" s="74" t="s">
        <v>87</v>
      </c>
      <c r="D370" s="74" t="s">
        <v>750</v>
      </c>
      <c r="E370" s="88" t="s">
        <v>1143</v>
      </c>
      <c r="F370" s="59" t="s">
        <v>552</v>
      </c>
      <c r="G370" s="57">
        <v>825</v>
      </c>
      <c r="H370" s="57">
        <f t="shared" ref="H370:H372" si="16">G370*0.6</f>
        <v>495</v>
      </c>
      <c r="I370" s="66">
        <f t="shared" si="14"/>
        <v>0.4</v>
      </c>
    </row>
    <row r="371" spans="2:9" ht="45" x14ac:dyDescent="0.25">
      <c r="B371" s="11" t="s">
        <v>85</v>
      </c>
      <c r="C371" s="74" t="s">
        <v>87</v>
      </c>
      <c r="D371" s="157" t="s">
        <v>1340</v>
      </c>
      <c r="E371" s="102" t="s">
        <v>1338</v>
      </c>
      <c r="F371" s="103" t="s">
        <v>552</v>
      </c>
      <c r="G371" s="104">
        <v>695</v>
      </c>
      <c r="H371" s="104">
        <f t="shared" si="16"/>
        <v>417</v>
      </c>
      <c r="I371" s="105">
        <f t="shared" si="14"/>
        <v>0.4</v>
      </c>
    </row>
    <row r="372" spans="2:9" ht="45" x14ac:dyDescent="0.25">
      <c r="B372" s="11" t="s">
        <v>85</v>
      </c>
      <c r="C372" s="74" t="s">
        <v>87</v>
      </c>
      <c r="D372" s="157" t="s">
        <v>1341</v>
      </c>
      <c r="E372" s="102" t="s">
        <v>1339</v>
      </c>
      <c r="F372" s="103" t="s">
        <v>552</v>
      </c>
      <c r="G372" s="104">
        <v>920</v>
      </c>
      <c r="H372" s="104">
        <f t="shared" si="16"/>
        <v>552</v>
      </c>
      <c r="I372" s="105">
        <f t="shared" si="14"/>
        <v>0.4</v>
      </c>
    </row>
    <row r="373" spans="2:9" ht="45" x14ac:dyDescent="0.25">
      <c r="B373" s="11" t="s">
        <v>85</v>
      </c>
      <c r="C373" s="74" t="s">
        <v>87</v>
      </c>
      <c r="D373" s="74" t="s">
        <v>751</v>
      </c>
      <c r="E373" s="88" t="s">
        <v>1144</v>
      </c>
      <c r="F373" s="59" t="s">
        <v>552</v>
      </c>
      <c r="G373" s="57">
        <v>615</v>
      </c>
      <c r="H373" s="57">
        <f>G373*0.6</f>
        <v>369</v>
      </c>
      <c r="I373" s="66">
        <f>(G373-H373)/G373*100%</f>
        <v>0.4</v>
      </c>
    </row>
    <row r="374" spans="2:9" ht="45" x14ac:dyDescent="0.25">
      <c r="B374" s="11" t="s">
        <v>85</v>
      </c>
      <c r="C374" s="74" t="s">
        <v>87</v>
      </c>
      <c r="D374" s="74" t="s">
        <v>752</v>
      </c>
      <c r="E374" s="88" t="s">
        <v>1145</v>
      </c>
      <c r="F374" s="59" t="s">
        <v>552</v>
      </c>
      <c r="G374" s="57">
        <v>965</v>
      </c>
      <c r="H374" s="57">
        <f>G374*0.6</f>
        <v>579</v>
      </c>
      <c r="I374" s="66">
        <f>(G374-H374)/G374*100%</f>
        <v>0.4</v>
      </c>
    </row>
    <row r="375" spans="2:9" ht="45" x14ac:dyDescent="0.25">
      <c r="B375" s="11" t="s">
        <v>85</v>
      </c>
      <c r="C375" s="74" t="s">
        <v>87</v>
      </c>
      <c r="D375" s="74" t="s">
        <v>753</v>
      </c>
      <c r="E375" s="88" t="s">
        <v>1146</v>
      </c>
      <c r="F375" s="59" t="s">
        <v>552</v>
      </c>
      <c r="G375" s="57">
        <v>660</v>
      </c>
      <c r="H375" s="57">
        <f>G375*0.6</f>
        <v>396</v>
      </c>
      <c r="I375" s="66">
        <f>(G375-H375)/G375*100%</f>
        <v>0.4</v>
      </c>
    </row>
    <row r="376" spans="2:9" ht="45" x14ac:dyDescent="0.25">
      <c r="B376" s="11" t="s">
        <v>85</v>
      </c>
      <c r="C376" s="55" t="s">
        <v>88</v>
      </c>
      <c r="D376" s="74" t="s">
        <v>754</v>
      </c>
      <c r="E376" s="88">
        <v>1354120</v>
      </c>
      <c r="F376" s="59" t="s">
        <v>552</v>
      </c>
      <c r="G376" s="57">
        <v>1065</v>
      </c>
      <c r="H376" s="57">
        <f>G376*0.6</f>
        <v>639</v>
      </c>
      <c r="I376" s="66">
        <f>(G376-H376)/G376*100%</f>
        <v>0.4</v>
      </c>
    </row>
    <row r="377" spans="2:9" ht="45" x14ac:dyDescent="0.25">
      <c r="B377" s="11" t="s">
        <v>85</v>
      </c>
      <c r="C377" s="55" t="s">
        <v>88</v>
      </c>
      <c r="D377" s="74" t="s">
        <v>755</v>
      </c>
      <c r="E377" s="88">
        <v>1355851</v>
      </c>
      <c r="F377" s="59" t="s">
        <v>552</v>
      </c>
      <c r="G377" s="57">
        <v>1090</v>
      </c>
      <c r="H377" s="57">
        <f>G377*0.6</f>
        <v>654</v>
      </c>
      <c r="I377" s="66">
        <f>(G377-H377)/G377*100%</f>
        <v>0.4</v>
      </c>
    </row>
    <row r="378" spans="2:9" ht="45" x14ac:dyDescent="0.25">
      <c r="B378" s="11" t="s">
        <v>85</v>
      </c>
      <c r="C378" s="55" t="s">
        <v>88</v>
      </c>
      <c r="D378" s="74" t="s">
        <v>756</v>
      </c>
      <c r="E378" s="88">
        <v>1355920</v>
      </c>
      <c r="F378" s="59" t="s">
        <v>552</v>
      </c>
      <c r="G378" s="57">
        <v>1035</v>
      </c>
      <c r="H378" s="57">
        <f>G378*0.6</f>
        <v>621</v>
      </c>
      <c r="I378" s="66">
        <f>(G378-H378)/G378*100%</f>
        <v>0.4</v>
      </c>
    </row>
    <row r="379" spans="2:9" ht="45" x14ac:dyDescent="0.25">
      <c r="B379" s="11" t="s">
        <v>85</v>
      </c>
      <c r="C379" s="55" t="s">
        <v>88</v>
      </c>
      <c r="D379" s="74" t="s">
        <v>757</v>
      </c>
      <c r="E379" s="88">
        <v>1356120</v>
      </c>
      <c r="F379" s="59" t="s">
        <v>552</v>
      </c>
      <c r="G379" s="57">
        <v>1065</v>
      </c>
      <c r="H379" s="57">
        <f>G379*0.6</f>
        <v>639</v>
      </c>
      <c r="I379" s="66">
        <f>(G379-H379)/G379*100%</f>
        <v>0.4</v>
      </c>
    </row>
    <row r="380" spans="2:9" ht="45" x14ac:dyDescent="0.25">
      <c r="B380" s="11" t="s">
        <v>85</v>
      </c>
      <c r="C380" s="55" t="s">
        <v>88</v>
      </c>
      <c r="D380" s="74" t="s">
        <v>758</v>
      </c>
      <c r="E380" s="88" t="s">
        <v>1147</v>
      </c>
      <c r="F380" s="59" t="s">
        <v>552</v>
      </c>
      <c r="G380" s="57">
        <v>1090</v>
      </c>
      <c r="H380" s="57">
        <f>G380*0.6</f>
        <v>654</v>
      </c>
      <c r="I380" s="66">
        <f>(G380-H380)/G380*100%</f>
        <v>0.4</v>
      </c>
    </row>
    <row r="381" spans="2:9" ht="45" x14ac:dyDescent="0.25">
      <c r="B381" s="11" t="s">
        <v>85</v>
      </c>
      <c r="C381" s="55" t="s">
        <v>88</v>
      </c>
      <c r="D381" s="74" t="s">
        <v>759</v>
      </c>
      <c r="E381" s="88" t="s">
        <v>1148</v>
      </c>
      <c r="F381" s="59" t="s">
        <v>552</v>
      </c>
      <c r="G381" s="57">
        <v>1120</v>
      </c>
      <c r="H381" s="57">
        <f>G381*0.6</f>
        <v>672</v>
      </c>
      <c r="I381" s="66">
        <f>(G381-H381)/G381*100%</f>
        <v>0.4</v>
      </c>
    </row>
    <row r="382" spans="2:9" x14ac:dyDescent="0.25">
      <c r="B382" s="11" t="s">
        <v>85</v>
      </c>
      <c r="C382" s="55" t="s">
        <v>88</v>
      </c>
      <c r="D382" s="74" t="s">
        <v>760</v>
      </c>
      <c r="E382" s="88" t="s">
        <v>761</v>
      </c>
      <c r="F382" s="59" t="s">
        <v>552</v>
      </c>
      <c r="G382" s="57">
        <v>1210</v>
      </c>
      <c r="H382" s="57">
        <f>G382*0.6</f>
        <v>726</v>
      </c>
      <c r="I382" s="66">
        <f>(G382-H382)/G382*100%</f>
        <v>0.4</v>
      </c>
    </row>
    <row r="383" spans="2:9" x14ac:dyDescent="0.25">
      <c r="B383" s="11" t="s">
        <v>85</v>
      </c>
      <c r="C383" s="55" t="s">
        <v>88</v>
      </c>
      <c r="D383" s="74" t="s">
        <v>762</v>
      </c>
      <c r="E383" s="88" t="s">
        <v>763</v>
      </c>
      <c r="F383" s="59" t="s">
        <v>552</v>
      </c>
      <c r="G383" s="57">
        <v>1295</v>
      </c>
      <c r="H383" s="57">
        <f>G383*0.6</f>
        <v>777</v>
      </c>
      <c r="I383" s="66">
        <f>(G383-H383)/G383*100%</f>
        <v>0.4</v>
      </c>
    </row>
    <row r="384" spans="2:9" ht="30" x14ac:dyDescent="0.25">
      <c r="B384" s="11" t="s">
        <v>85</v>
      </c>
      <c r="C384" s="55" t="s">
        <v>88</v>
      </c>
      <c r="D384" s="74" t="s">
        <v>764</v>
      </c>
      <c r="E384" s="88">
        <v>1352362</v>
      </c>
      <c r="F384" s="59" t="s">
        <v>552</v>
      </c>
      <c r="G384" s="57">
        <v>1115</v>
      </c>
      <c r="H384" s="57">
        <f>G384*0.6</f>
        <v>669</v>
      </c>
      <c r="I384" s="66">
        <f>(G384-H384)/G384*100%</f>
        <v>0.4</v>
      </c>
    </row>
    <row r="385" spans="2:9" x14ac:dyDescent="0.25">
      <c r="B385" s="11" t="s">
        <v>85</v>
      </c>
      <c r="C385" s="55" t="s">
        <v>88</v>
      </c>
      <c r="D385" s="74" t="s">
        <v>765</v>
      </c>
      <c r="E385" s="88">
        <v>1351137</v>
      </c>
      <c r="F385" s="59" t="s">
        <v>552</v>
      </c>
      <c r="G385" s="57">
        <v>465</v>
      </c>
      <c r="H385" s="57">
        <f>G385*0.6</f>
        <v>279</v>
      </c>
      <c r="I385" s="66">
        <f>(G385-H385)/G385*100%</f>
        <v>0.4</v>
      </c>
    </row>
    <row r="386" spans="2:9" x14ac:dyDescent="0.25">
      <c r="B386" s="11" t="s">
        <v>85</v>
      </c>
      <c r="C386" s="55" t="s">
        <v>88</v>
      </c>
      <c r="D386" s="74" t="s">
        <v>766</v>
      </c>
      <c r="E386" s="88">
        <v>1352363</v>
      </c>
      <c r="F386" s="59" t="s">
        <v>552</v>
      </c>
      <c r="G386" s="57">
        <v>405</v>
      </c>
      <c r="H386" s="57">
        <f>G386*0.6</f>
        <v>243</v>
      </c>
      <c r="I386" s="66">
        <f t="shared" ref="I386:I449" si="17">(G386-H386)/G386*100%</f>
        <v>0.4</v>
      </c>
    </row>
    <row r="387" spans="2:9" x14ac:dyDescent="0.25">
      <c r="B387" s="11" t="s">
        <v>85</v>
      </c>
      <c r="C387" s="55" t="s">
        <v>88</v>
      </c>
      <c r="D387" s="74" t="s">
        <v>767</v>
      </c>
      <c r="E387" s="88">
        <v>1351129</v>
      </c>
      <c r="F387" s="59" t="s">
        <v>552</v>
      </c>
      <c r="G387" s="57">
        <v>350</v>
      </c>
      <c r="H387" s="57">
        <f>G387*0.6</f>
        <v>210</v>
      </c>
      <c r="I387" s="66">
        <f t="shared" si="17"/>
        <v>0.4</v>
      </c>
    </row>
    <row r="388" spans="2:9" x14ac:dyDescent="0.25">
      <c r="B388" s="11" t="s">
        <v>85</v>
      </c>
      <c r="C388" s="55" t="s">
        <v>88</v>
      </c>
      <c r="D388" s="74" t="s">
        <v>768</v>
      </c>
      <c r="E388" s="88">
        <v>1351131</v>
      </c>
      <c r="F388" s="59" t="s">
        <v>552</v>
      </c>
      <c r="G388" s="57">
        <v>290</v>
      </c>
      <c r="H388" s="57">
        <f>G388*0.6</f>
        <v>174</v>
      </c>
      <c r="I388" s="66">
        <f t="shared" si="17"/>
        <v>0.4</v>
      </c>
    </row>
    <row r="389" spans="2:9" x14ac:dyDescent="0.25">
      <c r="B389" s="11" t="s">
        <v>85</v>
      </c>
      <c r="C389" s="55" t="s">
        <v>88</v>
      </c>
      <c r="D389" s="74" t="s">
        <v>769</v>
      </c>
      <c r="E389" s="88">
        <v>1352365</v>
      </c>
      <c r="F389" s="59" t="s">
        <v>552</v>
      </c>
      <c r="G389" s="57">
        <v>340</v>
      </c>
      <c r="H389" s="57">
        <f>G389*0.6</f>
        <v>204</v>
      </c>
      <c r="I389" s="66">
        <f t="shared" si="17"/>
        <v>0.4</v>
      </c>
    </row>
    <row r="390" spans="2:9" x14ac:dyDescent="0.25">
      <c r="B390" s="11" t="s">
        <v>85</v>
      </c>
      <c r="C390" s="55" t="s">
        <v>88</v>
      </c>
      <c r="D390" s="74" t="s">
        <v>770</v>
      </c>
      <c r="E390" s="88">
        <v>1352367</v>
      </c>
      <c r="F390" s="59" t="s">
        <v>552</v>
      </c>
      <c r="G390" s="57">
        <v>290</v>
      </c>
      <c r="H390" s="57">
        <f>G390*0.6</f>
        <v>174</v>
      </c>
      <c r="I390" s="66">
        <f t="shared" si="17"/>
        <v>0.4</v>
      </c>
    </row>
    <row r="391" spans="2:9" x14ac:dyDescent="0.25">
      <c r="B391" s="11" t="s">
        <v>85</v>
      </c>
      <c r="C391" s="55" t="s">
        <v>88</v>
      </c>
      <c r="D391" s="74" t="s">
        <v>771</v>
      </c>
      <c r="E391" s="88">
        <v>1354773</v>
      </c>
      <c r="F391" s="59" t="s">
        <v>552</v>
      </c>
      <c r="G391" s="57">
        <v>965</v>
      </c>
      <c r="H391" s="57">
        <f>G391*0.6</f>
        <v>579</v>
      </c>
      <c r="I391" s="66">
        <f t="shared" si="17"/>
        <v>0.4</v>
      </c>
    </row>
    <row r="392" spans="2:9" x14ac:dyDescent="0.25">
      <c r="B392" s="11" t="s">
        <v>85</v>
      </c>
      <c r="C392" s="55" t="s">
        <v>88</v>
      </c>
      <c r="D392" s="74" t="s">
        <v>772</v>
      </c>
      <c r="E392" s="88">
        <v>1354776</v>
      </c>
      <c r="F392" s="59" t="s">
        <v>552</v>
      </c>
      <c r="G392" s="57">
        <v>850</v>
      </c>
      <c r="H392" s="57">
        <f>G392*0.6</f>
        <v>510</v>
      </c>
      <c r="I392" s="66">
        <f t="shared" si="17"/>
        <v>0.4</v>
      </c>
    </row>
    <row r="393" spans="2:9" x14ac:dyDescent="0.25">
      <c r="B393" s="11" t="s">
        <v>85</v>
      </c>
      <c r="C393" s="55" t="s">
        <v>88</v>
      </c>
      <c r="D393" s="74" t="s">
        <v>773</v>
      </c>
      <c r="E393" s="88">
        <v>1315134</v>
      </c>
      <c r="F393" s="59" t="s">
        <v>552</v>
      </c>
      <c r="G393" s="57">
        <v>885</v>
      </c>
      <c r="H393" s="57">
        <f>G393*0.6</f>
        <v>531</v>
      </c>
      <c r="I393" s="66">
        <f t="shared" si="17"/>
        <v>0.4</v>
      </c>
    </row>
    <row r="394" spans="2:9" x14ac:dyDescent="0.25">
      <c r="B394" s="11" t="s">
        <v>85</v>
      </c>
      <c r="C394" s="55" t="s">
        <v>88</v>
      </c>
      <c r="D394" s="74" t="s">
        <v>774</v>
      </c>
      <c r="E394" s="88">
        <v>1302567</v>
      </c>
      <c r="F394" s="59" t="s">
        <v>552</v>
      </c>
      <c r="G394" s="57">
        <v>515</v>
      </c>
      <c r="H394" s="57">
        <f>G394*0.6</f>
        <v>309</v>
      </c>
      <c r="I394" s="66">
        <f t="shared" si="17"/>
        <v>0.4</v>
      </c>
    </row>
    <row r="395" spans="2:9" x14ac:dyDescent="0.25">
      <c r="B395" s="11" t="s">
        <v>85</v>
      </c>
      <c r="C395" s="55" t="s">
        <v>88</v>
      </c>
      <c r="D395" s="74" t="s">
        <v>775</v>
      </c>
      <c r="E395" s="88">
        <v>1315022</v>
      </c>
      <c r="F395" s="59" t="s">
        <v>552</v>
      </c>
      <c r="G395" s="57">
        <v>700</v>
      </c>
      <c r="H395" s="57">
        <f>G395*0.6</f>
        <v>420</v>
      </c>
      <c r="I395" s="66">
        <f t="shared" si="17"/>
        <v>0.4</v>
      </c>
    </row>
    <row r="396" spans="2:9" x14ac:dyDescent="0.25">
      <c r="B396" s="11" t="s">
        <v>85</v>
      </c>
      <c r="C396" s="55" t="s">
        <v>88</v>
      </c>
      <c r="D396" s="74" t="s">
        <v>776</v>
      </c>
      <c r="E396" s="88">
        <v>1355810</v>
      </c>
      <c r="F396" s="59" t="s">
        <v>552</v>
      </c>
      <c r="G396" s="57">
        <v>340</v>
      </c>
      <c r="H396" s="57">
        <f>G396*0.6</f>
        <v>204</v>
      </c>
      <c r="I396" s="66">
        <f t="shared" si="17"/>
        <v>0.4</v>
      </c>
    </row>
    <row r="397" spans="2:9" x14ac:dyDescent="0.25">
      <c r="B397" s="11" t="s">
        <v>85</v>
      </c>
      <c r="C397" s="55" t="s">
        <v>88</v>
      </c>
      <c r="D397" s="74" t="s">
        <v>777</v>
      </c>
      <c r="E397" s="88">
        <v>1355833</v>
      </c>
      <c r="F397" s="59" t="s">
        <v>552</v>
      </c>
      <c r="G397" s="57">
        <v>340</v>
      </c>
      <c r="H397" s="57">
        <f>G397*0.6</f>
        <v>204</v>
      </c>
      <c r="I397" s="66">
        <f t="shared" si="17"/>
        <v>0.4</v>
      </c>
    </row>
    <row r="398" spans="2:9" x14ac:dyDescent="0.25">
      <c r="B398" s="11" t="s">
        <v>85</v>
      </c>
      <c r="C398" s="55" t="s">
        <v>88</v>
      </c>
      <c r="D398" s="74" t="s">
        <v>778</v>
      </c>
      <c r="E398" s="88">
        <v>1356451</v>
      </c>
      <c r="F398" s="59" t="s">
        <v>552</v>
      </c>
      <c r="G398" s="57">
        <v>310</v>
      </c>
      <c r="H398" s="57">
        <f>G398*0.6</f>
        <v>186</v>
      </c>
      <c r="I398" s="66">
        <f t="shared" si="17"/>
        <v>0.4</v>
      </c>
    </row>
    <row r="399" spans="2:9" x14ac:dyDescent="0.25">
      <c r="B399" s="11" t="s">
        <v>85</v>
      </c>
      <c r="C399" s="55" t="s">
        <v>88</v>
      </c>
      <c r="D399" s="74" t="s">
        <v>779</v>
      </c>
      <c r="E399" s="88">
        <v>1356452</v>
      </c>
      <c r="F399" s="59" t="s">
        <v>552</v>
      </c>
      <c r="G399" s="57">
        <v>310</v>
      </c>
      <c r="H399" s="57">
        <f>G399*0.6</f>
        <v>186</v>
      </c>
      <c r="I399" s="66">
        <f t="shared" si="17"/>
        <v>0.4</v>
      </c>
    </row>
    <row r="400" spans="2:9" x14ac:dyDescent="0.25">
      <c r="B400" s="11" t="s">
        <v>85</v>
      </c>
      <c r="C400" s="55" t="s">
        <v>88</v>
      </c>
      <c r="D400" s="74" t="s">
        <v>780</v>
      </c>
      <c r="E400" s="88">
        <v>1346115</v>
      </c>
      <c r="F400" s="59" t="s">
        <v>552</v>
      </c>
      <c r="G400" s="57">
        <v>480</v>
      </c>
      <c r="H400" s="57">
        <f>G400*0.6</f>
        <v>288</v>
      </c>
      <c r="I400" s="66">
        <f t="shared" si="17"/>
        <v>0.4</v>
      </c>
    </row>
    <row r="401" spans="2:9" x14ac:dyDescent="0.25">
      <c r="B401" s="11" t="s">
        <v>85</v>
      </c>
      <c r="C401" s="55" t="s">
        <v>88</v>
      </c>
      <c r="D401" s="74" t="s">
        <v>781</v>
      </c>
      <c r="E401" s="88">
        <v>1223638</v>
      </c>
      <c r="F401" s="59" t="s">
        <v>552</v>
      </c>
      <c r="G401" s="57">
        <v>360</v>
      </c>
      <c r="H401" s="57">
        <f>G401*0.6</f>
        <v>216</v>
      </c>
      <c r="I401" s="66">
        <f t="shared" si="17"/>
        <v>0.4</v>
      </c>
    </row>
    <row r="402" spans="2:9" x14ac:dyDescent="0.25">
      <c r="B402" s="11" t="s">
        <v>90</v>
      </c>
      <c r="C402" s="117"/>
      <c r="D402" s="55" t="s">
        <v>783</v>
      </c>
      <c r="E402" s="55" t="s">
        <v>784</v>
      </c>
      <c r="F402" s="59" t="s">
        <v>552</v>
      </c>
      <c r="G402" s="57">
        <v>55</v>
      </c>
      <c r="H402" s="57">
        <v>33</v>
      </c>
      <c r="I402" s="66">
        <f t="shared" si="17"/>
        <v>0.4</v>
      </c>
    </row>
    <row r="403" spans="2:9" x14ac:dyDescent="0.25">
      <c r="B403" s="11" t="s">
        <v>90</v>
      </c>
      <c r="C403" s="117"/>
      <c r="D403" s="55" t="s">
        <v>785</v>
      </c>
      <c r="E403" s="55" t="s">
        <v>786</v>
      </c>
      <c r="F403" s="59" t="s">
        <v>552</v>
      </c>
      <c r="G403" s="57">
        <v>45</v>
      </c>
      <c r="H403" s="57">
        <v>27</v>
      </c>
      <c r="I403" s="66">
        <f t="shared" si="17"/>
        <v>0.4</v>
      </c>
    </row>
    <row r="404" spans="2:9" x14ac:dyDescent="0.25">
      <c r="B404" s="11" t="s">
        <v>90</v>
      </c>
      <c r="C404" s="117"/>
      <c r="D404" s="55" t="s">
        <v>787</v>
      </c>
      <c r="E404" s="55" t="s">
        <v>788</v>
      </c>
      <c r="F404" s="59" t="s">
        <v>552</v>
      </c>
      <c r="G404" s="57">
        <v>40</v>
      </c>
      <c r="H404" s="57">
        <v>24</v>
      </c>
      <c r="I404" s="66">
        <f t="shared" si="17"/>
        <v>0.4</v>
      </c>
    </row>
    <row r="405" spans="2:9" x14ac:dyDescent="0.25">
      <c r="B405" s="11" t="s">
        <v>90</v>
      </c>
      <c r="C405" s="117"/>
      <c r="D405" s="55" t="s">
        <v>789</v>
      </c>
      <c r="E405" s="55" t="s">
        <v>790</v>
      </c>
      <c r="F405" s="59" t="s">
        <v>552</v>
      </c>
      <c r="G405" s="57">
        <v>45</v>
      </c>
      <c r="H405" s="57">
        <v>27</v>
      </c>
      <c r="I405" s="66">
        <f t="shared" si="17"/>
        <v>0.4</v>
      </c>
    </row>
    <row r="406" spans="2:9" x14ac:dyDescent="0.25">
      <c r="B406" s="11" t="s">
        <v>90</v>
      </c>
      <c r="C406" s="117"/>
      <c r="D406" s="55" t="s">
        <v>791</v>
      </c>
      <c r="E406" s="55" t="s">
        <v>792</v>
      </c>
      <c r="F406" s="59" t="s">
        <v>552</v>
      </c>
      <c r="G406" s="57">
        <v>65</v>
      </c>
      <c r="H406" s="57">
        <v>39</v>
      </c>
      <c r="I406" s="66">
        <f t="shared" si="17"/>
        <v>0.4</v>
      </c>
    </row>
    <row r="407" spans="2:9" x14ac:dyDescent="0.25">
      <c r="B407" s="11" t="s">
        <v>90</v>
      </c>
      <c r="C407" s="117"/>
      <c r="D407" s="55" t="s">
        <v>793</v>
      </c>
      <c r="E407" s="55" t="s">
        <v>794</v>
      </c>
      <c r="F407" s="59" t="s">
        <v>552</v>
      </c>
      <c r="G407" s="57">
        <v>35</v>
      </c>
      <c r="H407" s="57">
        <v>21</v>
      </c>
      <c r="I407" s="66">
        <f t="shared" si="17"/>
        <v>0.4</v>
      </c>
    </row>
    <row r="408" spans="2:9" x14ac:dyDescent="0.25">
      <c r="B408" s="11" t="s">
        <v>90</v>
      </c>
      <c r="C408" s="117"/>
      <c r="D408" s="55" t="s">
        <v>795</v>
      </c>
      <c r="E408" s="55" t="s">
        <v>796</v>
      </c>
      <c r="F408" s="59" t="s">
        <v>552</v>
      </c>
      <c r="G408" s="57">
        <v>45</v>
      </c>
      <c r="H408" s="57">
        <v>27</v>
      </c>
      <c r="I408" s="66">
        <f t="shared" si="17"/>
        <v>0.4</v>
      </c>
    </row>
    <row r="409" spans="2:9" x14ac:dyDescent="0.25">
      <c r="B409" s="11" t="s">
        <v>90</v>
      </c>
      <c r="C409" s="117"/>
      <c r="D409" s="55" t="s">
        <v>797</v>
      </c>
      <c r="E409" s="55" t="s">
        <v>798</v>
      </c>
      <c r="F409" s="59" t="s">
        <v>552</v>
      </c>
      <c r="G409" s="57">
        <v>55</v>
      </c>
      <c r="H409" s="57">
        <v>33</v>
      </c>
      <c r="I409" s="66">
        <f t="shared" si="17"/>
        <v>0.4</v>
      </c>
    </row>
    <row r="410" spans="2:9" x14ac:dyDescent="0.25">
      <c r="B410" s="11" t="s">
        <v>90</v>
      </c>
      <c r="C410" s="117"/>
      <c r="D410" s="55" t="s">
        <v>799</v>
      </c>
      <c r="E410" s="55" t="s">
        <v>800</v>
      </c>
      <c r="F410" s="59" t="s">
        <v>552</v>
      </c>
      <c r="G410" s="57">
        <v>35</v>
      </c>
      <c r="H410" s="57">
        <v>21</v>
      </c>
      <c r="I410" s="66">
        <f t="shared" si="17"/>
        <v>0.4</v>
      </c>
    </row>
    <row r="411" spans="2:9" x14ac:dyDescent="0.25">
      <c r="B411" s="11" t="s">
        <v>90</v>
      </c>
      <c r="C411" s="117"/>
      <c r="D411" s="55" t="s">
        <v>801</v>
      </c>
      <c r="E411" s="55" t="s">
        <v>802</v>
      </c>
      <c r="F411" s="59" t="s">
        <v>552</v>
      </c>
      <c r="G411" s="57">
        <v>45</v>
      </c>
      <c r="H411" s="57">
        <v>27</v>
      </c>
      <c r="I411" s="66">
        <f t="shared" si="17"/>
        <v>0.4</v>
      </c>
    </row>
    <row r="412" spans="2:9" x14ac:dyDescent="0.25">
      <c r="B412" s="11" t="s">
        <v>90</v>
      </c>
      <c r="C412" s="117"/>
      <c r="D412" s="55" t="s">
        <v>803</v>
      </c>
      <c r="E412" s="55" t="s">
        <v>804</v>
      </c>
      <c r="F412" s="59" t="s">
        <v>552</v>
      </c>
      <c r="G412" s="57">
        <v>35</v>
      </c>
      <c r="H412" s="57">
        <v>21</v>
      </c>
      <c r="I412" s="66">
        <f t="shared" si="17"/>
        <v>0.4</v>
      </c>
    </row>
    <row r="413" spans="2:9" x14ac:dyDescent="0.25">
      <c r="B413" s="11" t="s">
        <v>90</v>
      </c>
      <c r="C413" s="117"/>
      <c r="D413" s="55" t="s">
        <v>805</v>
      </c>
      <c r="E413" s="55" t="s">
        <v>806</v>
      </c>
      <c r="F413" s="59" t="s">
        <v>552</v>
      </c>
      <c r="G413" s="57">
        <v>55</v>
      </c>
      <c r="H413" s="57">
        <v>33</v>
      </c>
      <c r="I413" s="66">
        <f t="shared" si="17"/>
        <v>0.4</v>
      </c>
    </row>
    <row r="414" spans="2:9" x14ac:dyDescent="0.25">
      <c r="B414" s="11" t="s">
        <v>90</v>
      </c>
      <c r="C414" s="117"/>
      <c r="D414" s="55" t="s">
        <v>807</v>
      </c>
      <c r="E414" s="55" t="s">
        <v>808</v>
      </c>
      <c r="F414" s="59" t="s">
        <v>552</v>
      </c>
      <c r="G414" s="57">
        <v>55</v>
      </c>
      <c r="H414" s="57">
        <v>33</v>
      </c>
      <c r="I414" s="66">
        <f t="shared" si="17"/>
        <v>0.4</v>
      </c>
    </row>
    <row r="415" spans="2:9" x14ac:dyDescent="0.25">
      <c r="B415" s="11" t="s">
        <v>90</v>
      </c>
      <c r="C415" s="117"/>
      <c r="D415" s="55" t="s">
        <v>809</v>
      </c>
      <c r="E415" s="55" t="s">
        <v>810</v>
      </c>
      <c r="F415" s="59" t="s">
        <v>552</v>
      </c>
      <c r="G415" s="57">
        <v>60</v>
      </c>
      <c r="H415" s="57">
        <v>36</v>
      </c>
      <c r="I415" s="66">
        <f t="shared" si="17"/>
        <v>0.4</v>
      </c>
    </row>
    <row r="416" spans="2:9" x14ac:dyDescent="0.25">
      <c r="B416" s="11" t="s">
        <v>90</v>
      </c>
      <c r="C416" s="117"/>
      <c r="D416" s="55" t="s">
        <v>811</v>
      </c>
      <c r="E416" s="55" t="s">
        <v>812</v>
      </c>
      <c r="F416" s="59" t="s">
        <v>552</v>
      </c>
      <c r="G416" s="57">
        <v>85</v>
      </c>
      <c r="H416" s="57">
        <v>51</v>
      </c>
      <c r="I416" s="66">
        <f t="shared" si="17"/>
        <v>0.4</v>
      </c>
    </row>
    <row r="417" spans="2:9" x14ac:dyDescent="0.25">
      <c r="B417" s="11" t="s">
        <v>90</v>
      </c>
      <c r="C417" s="117"/>
      <c r="D417" s="55" t="s">
        <v>813</v>
      </c>
      <c r="E417" s="55" t="s">
        <v>814</v>
      </c>
      <c r="F417" s="59" t="s">
        <v>552</v>
      </c>
      <c r="G417" s="57">
        <v>35</v>
      </c>
      <c r="H417" s="57">
        <v>21</v>
      </c>
      <c r="I417" s="66">
        <f t="shared" si="17"/>
        <v>0.4</v>
      </c>
    </row>
    <row r="418" spans="2:9" x14ac:dyDescent="0.25">
      <c r="B418" s="11" t="s">
        <v>90</v>
      </c>
      <c r="C418" s="117"/>
      <c r="D418" s="55" t="s">
        <v>815</v>
      </c>
      <c r="E418" s="55" t="s">
        <v>816</v>
      </c>
      <c r="F418" s="59" t="s">
        <v>552</v>
      </c>
      <c r="G418" s="57">
        <v>45</v>
      </c>
      <c r="H418" s="57">
        <v>27</v>
      </c>
      <c r="I418" s="66">
        <f t="shared" si="17"/>
        <v>0.4</v>
      </c>
    </row>
    <row r="419" spans="2:9" x14ac:dyDescent="0.25">
      <c r="B419" s="11" t="s">
        <v>90</v>
      </c>
      <c r="C419" s="117"/>
      <c r="D419" s="55" t="s">
        <v>817</v>
      </c>
      <c r="E419" s="55" t="s">
        <v>818</v>
      </c>
      <c r="F419" s="59" t="s">
        <v>552</v>
      </c>
      <c r="G419" s="57">
        <v>60</v>
      </c>
      <c r="H419" s="57">
        <v>36</v>
      </c>
      <c r="I419" s="66">
        <f t="shared" si="17"/>
        <v>0.4</v>
      </c>
    </row>
    <row r="420" spans="2:9" x14ac:dyDescent="0.25">
      <c r="B420" s="11" t="s">
        <v>90</v>
      </c>
      <c r="C420" s="117"/>
      <c r="D420" s="55" t="s">
        <v>819</v>
      </c>
      <c r="E420" s="55" t="s">
        <v>820</v>
      </c>
      <c r="F420" s="59" t="s">
        <v>552</v>
      </c>
      <c r="G420" s="57">
        <v>70</v>
      </c>
      <c r="H420" s="57">
        <v>42</v>
      </c>
      <c r="I420" s="66">
        <f t="shared" si="17"/>
        <v>0.4</v>
      </c>
    </row>
    <row r="421" spans="2:9" x14ac:dyDescent="0.25">
      <c r="B421" s="11" t="s">
        <v>90</v>
      </c>
      <c r="C421" s="117"/>
      <c r="D421" s="55" t="s">
        <v>821</v>
      </c>
      <c r="E421" s="55" t="s">
        <v>822</v>
      </c>
      <c r="F421" s="59" t="s">
        <v>552</v>
      </c>
      <c r="G421" s="57">
        <v>130</v>
      </c>
      <c r="H421" s="57">
        <v>78</v>
      </c>
      <c r="I421" s="66">
        <f t="shared" si="17"/>
        <v>0.4</v>
      </c>
    </row>
    <row r="422" spans="2:9" x14ac:dyDescent="0.25">
      <c r="B422" s="11" t="s">
        <v>90</v>
      </c>
      <c r="C422" s="117"/>
      <c r="D422" s="55" t="s">
        <v>823</v>
      </c>
      <c r="E422" s="55" t="s">
        <v>824</v>
      </c>
      <c r="F422" s="59" t="s">
        <v>552</v>
      </c>
      <c r="G422" s="57">
        <v>40</v>
      </c>
      <c r="H422" s="57">
        <v>24</v>
      </c>
      <c r="I422" s="66">
        <f t="shared" si="17"/>
        <v>0.4</v>
      </c>
    </row>
    <row r="423" spans="2:9" x14ac:dyDescent="0.25">
      <c r="B423" s="11" t="s">
        <v>90</v>
      </c>
      <c r="C423" s="117"/>
      <c r="D423" s="55" t="s">
        <v>825</v>
      </c>
      <c r="E423" s="55" t="s">
        <v>826</v>
      </c>
      <c r="F423" s="59" t="s">
        <v>552</v>
      </c>
      <c r="G423" s="57">
        <v>55</v>
      </c>
      <c r="H423" s="57">
        <v>33</v>
      </c>
      <c r="I423" s="66">
        <f t="shared" si="17"/>
        <v>0.4</v>
      </c>
    </row>
    <row r="424" spans="2:9" x14ac:dyDescent="0.25">
      <c r="B424" s="11" t="s">
        <v>90</v>
      </c>
      <c r="C424" s="117"/>
      <c r="D424" s="55" t="s">
        <v>827</v>
      </c>
      <c r="E424" s="55" t="s">
        <v>828</v>
      </c>
      <c r="F424" s="59" t="s">
        <v>552</v>
      </c>
      <c r="G424" s="57">
        <v>65</v>
      </c>
      <c r="H424" s="57">
        <v>39</v>
      </c>
      <c r="I424" s="66">
        <f t="shared" si="17"/>
        <v>0.4</v>
      </c>
    </row>
    <row r="425" spans="2:9" x14ac:dyDescent="0.25">
      <c r="B425" s="11" t="s">
        <v>90</v>
      </c>
      <c r="C425" s="117"/>
      <c r="D425" s="55" t="s">
        <v>829</v>
      </c>
      <c r="E425" s="55" t="s">
        <v>830</v>
      </c>
      <c r="F425" s="59" t="s">
        <v>552</v>
      </c>
      <c r="G425" s="57">
        <v>30</v>
      </c>
      <c r="H425" s="57">
        <v>18</v>
      </c>
      <c r="I425" s="66">
        <f t="shared" si="17"/>
        <v>0.4</v>
      </c>
    </row>
    <row r="426" spans="2:9" x14ac:dyDescent="0.25">
      <c r="B426" s="11" t="s">
        <v>90</v>
      </c>
      <c r="C426" s="117"/>
      <c r="D426" s="55" t="s">
        <v>831</v>
      </c>
      <c r="E426" s="55" t="s">
        <v>832</v>
      </c>
      <c r="F426" s="59" t="s">
        <v>552</v>
      </c>
      <c r="G426" s="57">
        <v>45</v>
      </c>
      <c r="H426" s="57">
        <v>27</v>
      </c>
      <c r="I426" s="66">
        <f t="shared" si="17"/>
        <v>0.4</v>
      </c>
    </row>
    <row r="427" spans="2:9" x14ac:dyDescent="0.25">
      <c r="B427" s="11" t="s">
        <v>90</v>
      </c>
      <c r="C427" s="117"/>
      <c r="D427" s="55" t="s">
        <v>833</v>
      </c>
      <c r="E427" s="55" t="s">
        <v>834</v>
      </c>
      <c r="F427" s="59" t="s">
        <v>552</v>
      </c>
      <c r="G427" s="57">
        <v>45</v>
      </c>
      <c r="H427" s="57">
        <v>27</v>
      </c>
      <c r="I427" s="66">
        <f t="shared" si="17"/>
        <v>0.4</v>
      </c>
    </row>
    <row r="428" spans="2:9" x14ac:dyDescent="0.25">
      <c r="B428" s="11" t="s">
        <v>90</v>
      </c>
      <c r="C428" s="117"/>
      <c r="D428" s="55" t="s">
        <v>835</v>
      </c>
      <c r="E428" s="55" t="s">
        <v>836</v>
      </c>
      <c r="F428" s="59" t="s">
        <v>552</v>
      </c>
      <c r="G428" s="57">
        <v>60</v>
      </c>
      <c r="H428" s="57">
        <v>36</v>
      </c>
      <c r="I428" s="66">
        <f t="shared" si="17"/>
        <v>0.4</v>
      </c>
    </row>
    <row r="429" spans="2:9" x14ac:dyDescent="0.25">
      <c r="B429" s="11" t="s">
        <v>90</v>
      </c>
      <c r="C429" s="117"/>
      <c r="D429" s="55" t="s">
        <v>837</v>
      </c>
      <c r="E429" s="55" t="s">
        <v>838</v>
      </c>
      <c r="F429" s="59" t="s">
        <v>552</v>
      </c>
      <c r="G429" s="57">
        <v>60</v>
      </c>
      <c r="H429" s="57">
        <v>36</v>
      </c>
      <c r="I429" s="66">
        <f t="shared" si="17"/>
        <v>0.4</v>
      </c>
    </row>
    <row r="430" spans="2:9" x14ac:dyDescent="0.25">
      <c r="B430" s="11" t="s">
        <v>90</v>
      </c>
      <c r="C430" s="117"/>
      <c r="D430" s="55" t="s">
        <v>839</v>
      </c>
      <c r="E430" s="55" t="s">
        <v>840</v>
      </c>
      <c r="F430" s="59" t="s">
        <v>552</v>
      </c>
      <c r="G430" s="57">
        <v>40</v>
      </c>
      <c r="H430" s="57">
        <v>24</v>
      </c>
      <c r="I430" s="66">
        <f t="shared" si="17"/>
        <v>0.4</v>
      </c>
    </row>
    <row r="431" spans="2:9" x14ac:dyDescent="0.25">
      <c r="B431" s="11" t="s">
        <v>90</v>
      </c>
      <c r="C431" s="117"/>
      <c r="D431" s="55" t="s">
        <v>841</v>
      </c>
      <c r="E431" s="55" t="s">
        <v>842</v>
      </c>
      <c r="F431" s="59" t="s">
        <v>552</v>
      </c>
      <c r="G431" s="57">
        <v>45</v>
      </c>
      <c r="H431" s="57">
        <v>27</v>
      </c>
      <c r="I431" s="66">
        <f t="shared" si="17"/>
        <v>0.4</v>
      </c>
    </row>
    <row r="432" spans="2:9" x14ac:dyDescent="0.25">
      <c r="B432" s="11" t="s">
        <v>90</v>
      </c>
      <c r="C432" s="117"/>
      <c r="D432" s="55" t="s">
        <v>843</v>
      </c>
      <c r="E432" s="55" t="s">
        <v>844</v>
      </c>
      <c r="F432" s="59" t="s">
        <v>552</v>
      </c>
      <c r="G432" s="57">
        <v>85</v>
      </c>
      <c r="H432" s="57">
        <v>51</v>
      </c>
      <c r="I432" s="66">
        <f t="shared" si="17"/>
        <v>0.4</v>
      </c>
    </row>
    <row r="433" spans="1:9" x14ac:dyDescent="0.25">
      <c r="B433" s="11" t="s">
        <v>90</v>
      </c>
      <c r="C433" s="117"/>
      <c r="D433" s="55" t="s">
        <v>845</v>
      </c>
      <c r="E433" s="55" t="s">
        <v>846</v>
      </c>
      <c r="F433" s="59" t="s">
        <v>552</v>
      </c>
      <c r="G433" s="57">
        <v>65</v>
      </c>
      <c r="H433" s="57">
        <v>39</v>
      </c>
      <c r="I433" s="66">
        <f t="shared" si="17"/>
        <v>0.4</v>
      </c>
    </row>
    <row r="434" spans="1:9" x14ac:dyDescent="0.25">
      <c r="B434" s="11" t="s">
        <v>90</v>
      </c>
      <c r="C434" s="117"/>
      <c r="D434" s="55" t="s">
        <v>847</v>
      </c>
      <c r="E434" s="55" t="s">
        <v>848</v>
      </c>
      <c r="F434" s="59" t="s">
        <v>552</v>
      </c>
      <c r="G434" s="57">
        <v>55</v>
      </c>
      <c r="H434" s="57">
        <v>33</v>
      </c>
      <c r="I434" s="66">
        <f t="shared" si="17"/>
        <v>0.4</v>
      </c>
    </row>
    <row r="435" spans="1:9" x14ac:dyDescent="0.25">
      <c r="B435" s="11" t="s">
        <v>90</v>
      </c>
      <c r="C435" s="117"/>
      <c r="D435" s="55" t="s">
        <v>849</v>
      </c>
      <c r="E435" s="55" t="s">
        <v>850</v>
      </c>
      <c r="F435" s="59" t="s">
        <v>552</v>
      </c>
      <c r="G435" s="57">
        <v>55</v>
      </c>
      <c r="H435" s="57">
        <v>33</v>
      </c>
      <c r="I435" s="66">
        <f t="shared" si="17"/>
        <v>0.4</v>
      </c>
    </row>
    <row r="436" spans="1:9" x14ac:dyDescent="0.25">
      <c r="B436" s="11" t="s">
        <v>90</v>
      </c>
      <c r="C436" s="117"/>
      <c r="D436" s="55" t="s">
        <v>851</v>
      </c>
      <c r="E436" s="55" t="s">
        <v>852</v>
      </c>
      <c r="F436" s="59" t="s">
        <v>552</v>
      </c>
      <c r="G436" s="57">
        <v>85</v>
      </c>
      <c r="H436" s="57">
        <v>51</v>
      </c>
      <c r="I436" s="66">
        <f t="shared" si="17"/>
        <v>0.4</v>
      </c>
    </row>
    <row r="437" spans="1:9" x14ac:dyDescent="0.25">
      <c r="B437" s="11" t="s">
        <v>90</v>
      </c>
      <c r="C437" s="117"/>
      <c r="D437" s="55" t="s">
        <v>853</v>
      </c>
      <c r="E437" s="55" t="s">
        <v>854</v>
      </c>
      <c r="F437" s="59" t="s">
        <v>552</v>
      </c>
      <c r="G437" s="57">
        <v>60</v>
      </c>
      <c r="H437" s="57">
        <v>36</v>
      </c>
      <c r="I437" s="66">
        <f t="shared" si="17"/>
        <v>0.4</v>
      </c>
    </row>
    <row r="438" spans="1:9" x14ac:dyDescent="0.25">
      <c r="B438" s="11" t="s">
        <v>90</v>
      </c>
      <c r="C438" s="117"/>
      <c r="D438" s="55" t="s">
        <v>855</v>
      </c>
      <c r="E438" s="55" t="s">
        <v>856</v>
      </c>
      <c r="F438" s="59" t="s">
        <v>552</v>
      </c>
      <c r="G438" s="57">
        <v>75</v>
      </c>
      <c r="H438" s="57">
        <v>45</v>
      </c>
      <c r="I438" s="66">
        <f t="shared" si="17"/>
        <v>0.4</v>
      </c>
    </row>
    <row r="439" spans="1:9" x14ac:dyDescent="0.25">
      <c r="B439" s="11" t="s">
        <v>90</v>
      </c>
      <c r="C439" s="117"/>
      <c r="D439" s="55" t="s">
        <v>857</v>
      </c>
      <c r="E439" s="55" t="s">
        <v>858</v>
      </c>
      <c r="F439" s="59" t="s">
        <v>552</v>
      </c>
      <c r="G439" s="57">
        <v>90</v>
      </c>
      <c r="H439" s="57">
        <v>54</v>
      </c>
      <c r="I439" s="66">
        <f t="shared" si="17"/>
        <v>0.4</v>
      </c>
    </row>
    <row r="440" spans="1:9" x14ac:dyDescent="0.25">
      <c r="B440" s="11" t="s">
        <v>90</v>
      </c>
      <c r="C440" s="117"/>
      <c r="D440" s="55" t="s">
        <v>859</v>
      </c>
      <c r="E440" s="55" t="s">
        <v>860</v>
      </c>
      <c r="F440" s="59" t="s">
        <v>552</v>
      </c>
      <c r="G440" s="57">
        <v>90</v>
      </c>
      <c r="H440" s="57">
        <v>54</v>
      </c>
      <c r="I440" s="66">
        <f t="shared" si="17"/>
        <v>0.4</v>
      </c>
    </row>
    <row r="441" spans="1:9" x14ac:dyDescent="0.25">
      <c r="B441" s="11" t="s">
        <v>90</v>
      </c>
      <c r="C441" s="117"/>
      <c r="D441" s="55" t="s">
        <v>861</v>
      </c>
      <c r="E441" s="55" t="s">
        <v>862</v>
      </c>
      <c r="F441" s="59" t="s">
        <v>552</v>
      </c>
      <c r="G441" s="57">
        <v>45</v>
      </c>
      <c r="H441" s="57">
        <v>27</v>
      </c>
      <c r="I441" s="66">
        <f t="shared" si="17"/>
        <v>0.4</v>
      </c>
    </row>
    <row r="442" spans="1:9" x14ac:dyDescent="0.25">
      <c r="B442" s="11" t="s">
        <v>90</v>
      </c>
      <c r="C442" s="117"/>
      <c r="D442" s="55" t="s">
        <v>863</v>
      </c>
      <c r="E442" s="55" t="s">
        <v>864</v>
      </c>
      <c r="F442" s="59" t="s">
        <v>552</v>
      </c>
      <c r="G442" s="57">
        <v>45</v>
      </c>
      <c r="H442" s="57">
        <v>27</v>
      </c>
      <c r="I442" s="66">
        <f t="shared" si="17"/>
        <v>0.4</v>
      </c>
    </row>
    <row r="443" spans="1:9" s="106" customFormat="1" x14ac:dyDescent="0.25">
      <c r="A443" s="6"/>
      <c r="B443" s="11" t="s">
        <v>90</v>
      </c>
      <c r="C443" s="117"/>
      <c r="D443" s="55" t="s">
        <v>865</v>
      </c>
      <c r="E443" s="55" t="s">
        <v>866</v>
      </c>
      <c r="F443" s="59" t="s">
        <v>552</v>
      </c>
      <c r="G443" s="57">
        <v>130</v>
      </c>
      <c r="H443" s="57">
        <v>78</v>
      </c>
      <c r="I443" s="66">
        <f t="shared" si="17"/>
        <v>0.4</v>
      </c>
    </row>
    <row r="444" spans="1:9" s="106" customFormat="1" x14ac:dyDescent="0.25">
      <c r="A444" s="6"/>
      <c r="B444" s="11" t="s">
        <v>90</v>
      </c>
      <c r="C444" s="117"/>
      <c r="D444" s="55" t="s">
        <v>867</v>
      </c>
      <c r="E444" s="55" t="s">
        <v>868</v>
      </c>
      <c r="F444" s="59" t="s">
        <v>552</v>
      </c>
      <c r="G444" s="57">
        <v>85</v>
      </c>
      <c r="H444" s="57">
        <v>51</v>
      </c>
      <c r="I444" s="66">
        <f t="shared" si="17"/>
        <v>0.4</v>
      </c>
    </row>
    <row r="445" spans="1:9" x14ac:dyDescent="0.25">
      <c r="B445" s="11" t="s">
        <v>90</v>
      </c>
      <c r="C445" s="117"/>
      <c r="D445" s="55" t="s">
        <v>869</v>
      </c>
      <c r="E445" s="55" t="s">
        <v>870</v>
      </c>
      <c r="F445" s="59" t="s">
        <v>552</v>
      </c>
      <c r="G445" s="57">
        <v>75</v>
      </c>
      <c r="H445" s="57">
        <v>45</v>
      </c>
      <c r="I445" s="66">
        <f t="shared" si="17"/>
        <v>0.4</v>
      </c>
    </row>
    <row r="446" spans="1:9" x14ac:dyDescent="0.25">
      <c r="B446" s="11" t="s">
        <v>90</v>
      </c>
      <c r="C446" s="117"/>
      <c r="D446" s="55" t="s">
        <v>871</v>
      </c>
      <c r="E446" s="55" t="s">
        <v>872</v>
      </c>
      <c r="F446" s="59" t="s">
        <v>552</v>
      </c>
      <c r="G446" s="57">
        <v>85</v>
      </c>
      <c r="H446" s="57">
        <v>51</v>
      </c>
      <c r="I446" s="66">
        <f t="shared" si="17"/>
        <v>0.4</v>
      </c>
    </row>
    <row r="447" spans="1:9" x14ac:dyDescent="0.25">
      <c r="B447" s="11" t="s">
        <v>90</v>
      </c>
      <c r="C447" s="117"/>
      <c r="D447" s="55" t="s">
        <v>873</v>
      </c>
      <c r="E447" s="55" t="s">
        <v>874</v>
      </c>
      <c r="F447" s="59" t="s">
        <v>552</v>
      </c>
      <c r="G447" s="57">
        <v>60</v>
      </c>
      <c r="H447" s="57">
        <v>36</v>
      </c>
      <c r="I447" s="66">
        <f t="shared" si="17"/>
        <v>0.4</v>
      </c>
    </row>
    <row r="448" spans="1:9" x14ac:dyDescent="0.25">
      <c r="B448" s="11" t="s">
        <v>90</v>
      </c>
      <c r="C448" s="117"/>
      <c r="D448" s="55" t="s">
        <v>875</v>
      </c>
      <c r="E448" s="55" t="s">
        <v>876</v>
      </c>
      <c r="F448" s="59" t="s">
        <v>552</v>
      </c>
      <c r="G448" s="57">
        <v>100</v>
      </c>
      <c r="H448" s="57">
        <v>60</v>
      </c>
      <c r="I448" s="66">
        <f t="shared" si="17"/>
        <v>0.4</v>
      </c>
    </row>
    <row r="449" spans="1:9" x14ac:dyDescent="0.25">
      <c r="B449" s="11" t="s">
        <v>90</v>
      </c>
      <c r="C449" s="117"/>
      <c r="D449" s="55" t="s">
        <v>877</v>
      </c>
      <c r="E449" s="55" t="s">
        <v>878</v>
      </c>
      <c r="F449" s="59" t="s">
        <v>552</v>
      </c>
      <c r="G449" s="57">
        <v>90</v>
      </c>
      <c r="H449" s="57">
        <v>54</v>
      </c>
      <c r="I449" s="66">
        <f t="shared" si="17"/>
        <v>0.4</v>
      </c>
    </row>
    <row r="450" spans="1:9" x14ac:dyDescent="0.25">
      <c r="B450" s="44" t="s">
        <v>1149</v>
      </c>
      <c r="C450" s="152" t="s">
        <v>1150</v>
      </c>
      <c r="D450" s="107" t="s">
        <v>1342</v>
      </c>
      <c r="E450" s="102">
        <v>1367559</v>
      </c>
      <c r="F450" s="103" t="s">
        <v>1213</v>
      </c>
      <c r="G450" s="104">
        <v>25</v>
      </c>
      <c r="H450" s="104">
        <f t="shared" ref="H450:H455" si="18">G450*0.6</f>
        <v>15</v>
      </c>
      <c r="I450" s="105">
        <f t="shared" ref="I450:I455" si="19">(G450-H450)/G450*100%</f>
        <v>0.4</v>
      </c>
    </row>
    <row r="451" spans="1:9" x14ac:dyDescent="0.25">
      <c r="B451" s="44" t="s">
        <v>1149</v>
      </c>
      <c r="C451" s="152" t="s">
        <v>1150</v>
      </c>
      <c r="D451" s="107" t="s">
        <v>1343</v>
      </c>
      <c r="E451" s="102">
        <v>1367560</v>
      </c>
      <c r="F451" s="103" t="s">
        <v>1213</v>
      </c>
      <c r="G451" s="104">
        <v>25</v>
      </c>
      <c r="H451" s="104">
        <f t="shared" si="18"/>
        <v>15</v>
      </c>
      <c r="I451" s="105">
        <f t="shared" si="19"/>
        <v>0.4</v>
      </c>
    </row>
    <row r="452" spans="1:9" x14ac:dyDescent="0.25">
      <c r="B452" s="44" t="s">
        <v>1149</v>
      </c>
      <c r="C452" s="152" t="s">
        <v>1150</v>
      </c>
      <c r="D452" s="107" t="s">
        <v>1344</v>
      </c>
      <c r="E452" s="102">
        <v>1367561</v>
      </c>
      <c r="F452" s="103" t="s">
        <v>1213</v>
      </c>
      <c r="G452" s="104">
        <v>25</v>
      </c>
      <c r="H452" s="104">
        <f t="shared" si="18"/>
        <v>15</v>
      </c>
      <c r="I452" s="105">
        <f t="shared" si="19"/>
        <v>0.4</v>
      </c>
    </row>
    <row r="453" spans="1:9" x14ac:dyDescent="0.25">
      <c r="B453" s="44" t="s">
        <v>1149</v>
      </c>
      <c r="C453" s="152" t="s">
        <v>1150</v>
      </c>
      <c r="D453" s="107" t="s">
        <v>1345</v>
      </c>
      <c r="E453" s="102">
        <v>1367562</v>
      </c>
      <c r="F453" s="103" t="s">
        <v>15</v>
      </c>
      <c r="G453" s="104">
        <v>25</v>
      </c>
      <c r="H453" s="104">
        <f t="shared" si="18"/>
        <v>15</v>
      </c>
      <c r="I453" s="105">
        <f t="shared" si="19"/>
        <v>0.4</v>
      </c>
    </row>
    <row r="454" spans="1:9" x14ac:dyDescent="0.25">
      <c r="B454" s="44" t="s">
        <v>1149</v>
      </c>
      <c r="C454" s="152" t="s">
        <v>1150</v>
      </c>
      <c r="D454" s="107" t="s">
        <v>1346</v>
      </c>
      <c r="E454" s="102">
        <v>1367563</v>
      </c>
      <c r="F454" s="103" t="s">
        <v>15</v>
      </c>
      <c r="G454" s="104">
        <v>25</v>
      </c>
      <c r="H454" s="104">
        <f t="shared" si="18"/>
        <v>15</v>
      </c>
      <c r="I454" s="105">
        <f t="shared" si="19"/>
        <v>0.4</v>
      </c>
    </row>
    <row r="455" spans="1:9" x14ac:dyDescent="0.25">
      <c r="B455" s="44" t="s">
        <v>1149</v>
      </c>
      <c r="C455" s="152" t="s">
        <v>1150</v>
      </c>
      <c r="D455" s="107" t="s">
        <v>1347</v>
      </c>
      <c r="E455" s="102">
        <v>1367564</v>
      </c>
      <c r="F455" s="103" t="s">
        <v>15</v>
      </c>
      <c r="G455" s="104">
        <v>25</v>
      </c>
      <c r="H455" s="104">
        <f t="shared" si="18"/>
        <v>15</v>
      </c>
      <c r="I455" s="105">
        <f t="shared" si="19"/>
        <v>0.4</v>
      </c>
    </row>
    <row r="456" spans="1:9" x14ac:dyDescent="0.25">
      <c r="A456" s="106"/>
      <c r="B456" s="44" t="s">
        <v>1149</v>
      </c>
      <c r="C456" s="152" t="s">
        <v>1151</v>
      </c>
      <c r="D456" s="107" t="s">
        <v>1152</v>
      </c>
      <c r="E456" s="102">
        <v>1366033</v>
      </c>
      <c r="F456" s="103" t="s">
        <v>552</v>
      </c>
      <c r="G456" s="104">
        <v>45</v>
      </c>
      <c r="H456" s="104">
        <f t="shared" ref="H456:H485" si="20">G456*0.6</f>
        <v>27</v>
      </c>
      <c r="I456" s="105">
        <f>(G456-H456)/G456*100%</f>
        <v>0.4</v>
      </c>
    </row>
    <row r="457" spans="1:9" x14ac:dyDescent="0.25">
      <c r="A457" s="106"/>
      <c r="B457" s="44" t="s">
        <v>1149</v>
      </c>
      <c r="C457" s="152" t="s">
        <v>1151</v>
      </c>
      <c r="D457" s="107" t="s">
        <v>1153</v>
      </c>
      <c r="E457" s="102">
        <v>1366034</v>
      </c>
      <c r="F457" s="103" t="s">
        <v>552</v>
      </c>
      <c r="G457" s="104">
        <v>45</v>
      </c>
      <c r="H457" s="104">
        <f t="shared" si="20"/>
        <v>27</v>
      </c>
      <c r="I457" s="105">
        <f>(G457-H457)/G457*100%</f>
        <v>0.4</v>
      </c>
    </row>
    <row r="458" spans="1:9" ht="60" x14ac:dyDescent="0.25">
      <c r="B458" s="11" t="s">
        <v>91</v>
      </c>
      <c r="C458" s="117"/>
      <c r="D458" s="74" t="s">
        <v>879</v>
      </c>
      <c r="E458" s="55" t="s">
        <v>880</v>
      </c>
      <c r="F458" s="59" t="s">
        <v>552</v>
      </c>
      <c r="G458" s="57">
        <v>15</v>
      </c>
      <c r="H458" s="57">
        <f t="shared" si="20"/>
        <v>9</v>
      </c>
      <c r="I458" s="66">
        <f>(G458-H458)/G458*100%</f>
        <v>0.4</v>
      </c>
    </row>
    <row r="459" spans="1:9" ht="60" x14ac:dyDescent="0.25">
      <c r="B459" s="11" t="s">
        <v>91</v>
      </c>
      <c r="C459" s="117"/>
      <c r="D459" s="74" t="s">
        <v>881</v>
      </c>
      <c r="E459" s="55" t="s">
        <v>882</v>
      </c>
      <c r="F459" s="59" t="s">
        <v>552</v>
      </c>
      <c r="G459" s="57">
        <v>15</v>
      </c>
      <c r="H459" s="57">
        <f t="shared" si="20"/>
        <v>9</v>
      </c>
      <c r="I459" s="66">
        <f>(G459-H459)/G459*100%</f>
        <v>0.4</v>
      </c>
    </row>
    <row r="460" spans="1:9" ht="60" x14ac:dyDescent="0.25">
      <c r="B460" s="11" t="s">
        <v>91</v>
      </c>
      <c r="C460" s="117"/>
      <c r="D460" s="74" t="s">
        <v>883</v>
      </c>
      <c r="E460" s="55" t="s">
        <v>884</v>
      </c>
      <c r="F460" s="59" t="s">
        <v>552</v>
      </c>
      <c r="G460" s="57">
        <v>15</v>
      </c>
      <c r="H460" s="57">
        <f t="shared" si="20"/>
        <v>9</v>
      </c>
      <c r="I460" s="66">
        <f>(G460-H460)/G460*100%</f>
        <v>0.4</v>
      </c>
    </row>
    <row r="461" spans="1:9" ht="60" x14ac:dyDescent="0.25">
      <c r="B461" s="11" t="s">
        <v>91</v>
      </c>
      <c r="C461" s="117"/>
      <c r="D461" s="74" t="s">
        <v>885</v>
      </c>
      <c r="E461" s="55" t="s">
        <v>886</v>
      </c>
      <c r="F461" s="59" t="s">
        <v>552</v>
      </c>
      <c r="G461" s="57">
        <v>15</v>
      </c>
      <c r="H461" s="57">
        <f t="shared" si="20"/>
        <v>9</v>
      </c>
      <c r="I461" s="66">
        <f>(G461-H461)/G461*100%</f>
        <v>0.4</v>
      </c>
    </row>
    <row r="462" spans="1:9" ht="60" x14ac:dyDescent="0.25">
      <c r="B462" s="11" t="s">
        <v>91</v>
      </c>
      <c r="C462" s="117"/>
      <c r="D462" s="74" t="s">
        <v>887</v>
      </c>
      <c r="E462" s="55" t="s">
        <v>888</v>
      </c>
      <c r="F462" s="59" t="s">
        <v>552</v>
      </c>
      <c r="G462" s="57">
        <v>15</v>
      </c>
      <c r="H462" s="57">
        <f t="shared" si="20"/>
        <v>9</v>
      </c>
      <c r="I462" s="66">
        <f>(G462-H462)/G462*100%</f>
        <v>0.4</v>
      </c>
    </row>
    <row r="463" spans="1:9" ht="60" x14ac:dyDescent="0.25">
      <c r="B463" s="11" t="s">
        <v>91</v>
      </c>
      <c r="C463" s="117"/>
      <c r="D463" s="74" t="s">
        <v>889</v>
      </c>
      <c r="E463" s="55" t="s">
        <v>890</v>
      </c>
      <c r="F463" s="59" t="s">
        <v>552</v>
      </c>
      <c r="G463" s="57">
        <v>15</v>
      </c>
      <c r="H463" s="57">
        <f t="shared" si="20"/>
        <v>9</v>
      </c>
      <c r="I463" s="66">
        <f>(G463-H463)/G463*100%</f>
        <v>0.4</v>
      </c>
    </row>
    <row r="464" spans="1:9" ht="60" x14ac:dyDescent="0.25">
      <c r="B464" s="11" t="s">
        <v>91</v>
      </c>
      <c r="C464" s="117"/>
      <c r="D464" s="74" t="s">
        <v>891</v>
      </c>
      <c r="E464" s="55" t="s">
        <v>892</v>
      </c>
      <c r="F464" s="59" t="s">
        <v>552</v>
      </c>
      <c r="G464" s="57">
        <v>15</v>
      </c>
      <c r="H464" s="57">
        <f t="shared" si="20"/>
        <v>9</v>
      </c>
      <c r="I464" s="66">
        <f>(G464-H464)/G464*100%</f>
        <v>0.4</v>
      </c>
    </row>
    <row r="465" spans="1:9" ht="60" x14ac:dyDescent="0.25">
      <c r="B465" s="11" t="s">
        <v>91</v>
      </c>
      <c r="C465" s="117"/>
      <c r="D465" s="74" t="s">
        <v>893</v>
      </c>
      <c r="E465" s="55" t="s">
        <v>894</v>
      </c>
      <c r="F465" s="59" t="s">
        <v>552</v>
      </c>
      <c r="G465" s="57">
        <v>15</v>
      </c>
      <c r="H465" s="57">
        <f t="shared" si="20"/>
        <v>9</v>
      </c>
      <c r="I465" s="66">
        <f>(G465-H465)/G465*100%</f>
        <v>0.4</v>
      </c>
    </row>
    <row r="466" spans="1:9" ht="60" x14ac:dyDescent="0.25">
      <c r="B466" s="11" t="s">
        <v>91</v>
      </c>
      <c r="C466" s="117"/>
      <c r="D466" s="74" t="s">
        <v>895</v>
      </c>
      <c r="E466" s="55" t="s">
        <v>896</v>
      </c>
      <c r="F466" s="59" t="s">
        <v>552</v>
      </c>
      <c r="G466" s="57">
        <v>15</v>
      </c>
      <c r="H466" s="57">
        <f t="shared" si="20"/>
        <v>9</v>
      </c>
      <c r="I466" s="66">
        <f>(G466-H466)/G466*100%</f>
        <v>0.4</v>
      </c>
    </row>
    <row r="467" spans="1:9" ht="60" x14ac:dyDescent="0.25">
      <c r="B467" s="11" t="s">
        <v>91</v>
      </c>
      <c r="C467" s="117"/>
      <c r="D467" s="74" t="s">
        <v>897</v>
      </c>
      <c r="E467" s="55" t="s">
        <v>898</v>
      </c>
      <c r="F467" s="59" t="s">
        <v>552</v>
      </c>
      <c r="G467" s="57">
        <v>15</v>
      </c>
      <c r="H467" s="57">
        <f t="shared" si="20"/>
        <v>9</v>
      </c>
      <c r="I467" s="66">
        <f>(G467-H467)/G467*100%</f>
        <v>0.4</v>
      </c>
    </row>
    <row r="468" spans="1:9" x14ac:dyDescent="0.25">
      <c r="B468" s="11" t="s">
        <v>91</v>
      </c>
      <c r="C468" s="117"/>
      <c r="D468" s="74" t="s">
        <v>899</v>
      </c>
      <c r="E468" s="55" t="s">
        <v>900</v>
      </c>
      <c r="F468" s="59" t="s">
        <v>552</v>
      </c>
      <c r="G468" s="57">
        <v>15</v>
      </c>
      <c r="H468" s="57">
        <f t="shared" si="20"/>
        <v>9</v>
      </c>
      <c r="I468" s="66">
        <f>(G468-H468)/G468*100%</f>
        <v>0.4</v>
      </c>
    </row>
    <row r="469" spans="1:9" x14ac:dyDescent="0.25">
      <c r="B469" s="11" t="s">
        <v>91</v>
      </c>
      <c r="C469" s="117"/>
      <c r="D469" s="74" t="s">
        <v>901</v>
      </c>
      <c r="E469" s="55" t="s">
        <v>902</v>
      </c>
      <c r="F469" s="59" t="s">
        <v>552</v>
      </c>
      <c r="G469" s="57">
        <v>15</v>
      </c>
      <c r="H469" s="57">
        <f t="shared" si="20"/>
        <v>9</v>
      </c>
      <c r="I469" s="66">
        <f>(G469-H469)/G469*100%</f>
        <v>0.4</v>
      </c>
    </row>
    <row r="470" spans="1:9" x14ac:dyDescent="0.25">
      <c r="B470" s="11" t="s">
        <v>92</v>
      </c>
      <c r="C470" s="117"/>
      <c r="D470" s="55" t="s">
        <v>903</v>
      </c>
      <c r="E470" s="88">
        <v>1349305</v>
      </c>
      <c r="F470" s="59" t="s">
        <v>552</v>
      </c>
      <c r="G470" s="57">
        <v>60</v>
      </c>
      <c r="H470" s="57">
        <f t="shared" si="20"/>
        <v>36</v>
      </c>
      <c r="I470" s="66">
        <f>(G470-H470)/G470*100%</f>
        <v>0.4</v>
      </c>
    </row>
    <row r="471" spans="1:9" x14ac:dyDescent="0.25">
      <c r="B471" s="11" t="s">
        <v>92</v>
      </c>
      <c r="C471" s="117"/>
      <c r="D471" s="55" t="s">
        <v>904</v>
      </c>
      <c r="E471" s="88">
        <v>1220761</v>
      </c>
      <c r="F471" s="59" t="s">
        <v>552</v>
      </c>
      <c r="G471" s="57">
        <v>205</v>
      </c>
      <c r="H471" s="57">
        <f t="shared" si="20"/>
        <v>123</v>
      </c>
      <c r="I471" s="66">
        <f>(G471-H471)/G471*100%</f>
        <v>0.4</v>
      </c>
    </row>
    <row r="472" spans="1:9" x14ac:dyDescent="0.25">
      <c r="B472" s="11" t="s">
        <v>92</v>
      </c>
      <c r="C472" s="117"/>
      <c r="D472" s="55" t="s">
        <v>905</v>
      </c>
      <c r="E472" s="88">
        <v>1219279</v>
      </c>
      <c r="F472" s="59" t="s">
        <v>552</v>
      </c>
      <c r="G472" s="57">
        <v>160</v>
      </c>
      <c r="H472" s="57">
        <f t="shared" si="20"/>
        <v>96</v>
      </c>
      <c r="I472" s="66">
        <f>(G472-H472)/G472*100%</f>
        <v>0.4</v>
      </c>
    </row>
    <row r="473" spans="1:9" s="106" customFormat="1" x14ac:dyDescent="0.25">
      <c r="A473" s="6"/>
      <c r="B473" s="11" t="s">
        <v>92</v>
      </c>
      <c r="C473" s="117"/>
      <c r="D473" s="55" t="s">
        <v>906</v>
      </c>
      <c r="E473" s="88">
        <v>1002864</v>
      </c>
      <c r="F473" s="59" t="s">
        <v>552</v>
      </c>
      <c r="G473" s="57">
        <v>35</v>
      </c>
      <c r="H473" s="57">
        <f t="shared" si="20"/>
        <v>21</v>
      </c>
      <c r="I473" s="66">
        <f>(G473-H473)/G473*100%</f>
        <v>0.4</v>
      </c>
    </row>
    <row r="474" spans="1:9" x14ac:dyDescent="0.25">
      <c r="B474" s="11" t="s">
        <v>92</v>
      </c>
      <c r="C474" s="117"/>
      <c r="D474" s="55" t="s">
        <v>907</v>
      </c>
      <c r="E474" s="88">
        <v>1002977</v>
      </c>
      <c r="F474" s="59" t="s">
        <v>552</v>
      </c>
      <c r="G474" s="57">
        <v>20</v>
      </c>
      <c r="H474" s="57">
        <f t="shared" si="20"/>
        <v>12</v>
      </c>
      <c r="I474" s="66">
        <f>(G474-H474)/G474*100%</f>
        <v>0.4</v>
      </c>
    </row>
    <row r="475" spans="1:9" x14ac:dyDescent="0.25">
      <c r="B475" s="11" t="s">
        <v>85</v>
      </c>
      <c r="C475" s="55" t="s">
        <v>89</v>
      </c>
      <c r="D475" s="74" t="s">
        <v>782</v>
      </c>
      <c r="E475" s="88">
        <v>1346114</v>
      </c>
      <c r="F475" s="59" t="s">
        <v>552</v>
      </c>
      <c r="G475" s="57">
        <v>220</v>
      </c>
      <c r="H475" s="57">
        <f t="shared" si="20"/>
        <v>132</v>
      </c>
      <c r="I475" s="66">
        <f>(G475-H475)/G475*100%</f>
        <v>0.4</v>
      </c>
    </row>
    <row r="476" spans="1:9" x14ac:dyDescent="0.25">
      <c r="B476" s="11" t="s">
        <v>96</v>
      </c>
      <c r="C476" s="55" t="s">
        <v>908</v>
      </c>
      <c r="D476" s="74" t="s">
        <v>1154</v>
      </c>
      <c r="E476" s="118">
        <v>1220824</v>
      </c>
      <c r="F476" s="59" t="s">
        <v>552</v>
      </c>
      <c r="G476" s="57">
        <v>1850</v>
      </c>
      <c r="H476" s="57">
        <f t="shared" si="20"/>
        <v>1110</v>
      </c>
      <c r="I476" s="66">
        <f>(G476-H476)/G476*100%</f>
        <v>0.4</v>
      </c>
    </row>
    <row r="477" spans="1:9" x14ac:dyDescent="0.25">
      <c r="B477" s="11" t="s">
        <v>96</v>
      </c>
      <c r="C477" s="55" t="s">
        <v>908</v>
      </c>
      <c r="D477" s="74" t="s">
        <v>1155</v>
      </c>
      <c r="E477" s="118">
        <v>1220825</v>
      </c>
      <c r="F477" s="59" t="s">
        <v>552</v>
      </c>
      <c r="G477" s="57">
        <v>2230</v>
      </c>
      <c r="H477" s="57">
        <f t="shared" si="20"/>
        <v>1338</v>
      </c>
      <c r="I477" s="66">
        <f>(G477-H477)/G477*100%</f>
        <v>0.4</v>
      </c>
    </row>
    <row r="478" spans="1:9" x14ac:dyDescent="0.25">
      <c r="B478" s="11" t="s">
        <v>96</v>
      </c>
      <c r="C478" s="55" t="s">
        <v>908</v>
      </c>
      <c r="D478" s="74" t="s">
        <v>1156</v>
      </c>
      <c r="E478" s="118">
        <v>1223996</v>
      </c>
      <c r="F478" s="59" t="s">
        <v>552</v>
      </c>
      <c r="G478" s="57">
        <v>1505</v>
      </c>
      <c r="H478" s="57">
        <f t="shared" si="20"/>
        <v>903</v>
      </c>
      <c r="I478" s="66">
        <f>(G478-H478)/G478*100%</f>
        <v>0.4</v>
      </c>
    </row>
    <row r="479" spans="1:9" x14ac:dyDescent="0.25">
      <c r="B479" s="11" t="s">
        <v>96</v>
      </c>
      <c r="C479" s="55" t="s">
        <v>908</v>
      </c>
      <c r="D479" s="74" t="s">
        <v>1157</v>
      </c>
      <c r="E479" s="118">
        <v>1223995</v>
      </c>
      <c r="F479" s="59" t="s">
        <v>552</v>
      </c>
      <c r="G479" s="57">
        <v>1650</v>
      </c>
      <c r="H479" s="57">
        <f t="shared" si="20"/>
        <v>990</v>
      </c>
      <c r="I479" s="66">
        <f>(G479-H479)/G479*100%</f>
        <v>0.4</v>
      </c>
    </row>
    <row r="480" spans="1:9" x14ac:dyDescent="0.25">
      <c r="B480" s="55" t="s">
        <v>93</v>
      </c>
      <c r="C480" s="55" t="s">
        <v>909</v>
      </c>
      <c r="D480" s="55" t="s">
        <v>910</v>
      </c>
      <c r="E480" s="55" t="s">
        <v>911</v>
      </c>
      <c r="F480" s="59" t="s">
        <v>1213</v>
      </c>
      <c r="G480" s="57">
        <v>1050</v>
      </c>
      <c r="H480" s="57">
        <f t="shared" si="20"/>
        <v>630</v>
      </c>
      <c r="I480" s="66">
        <f>(G480-H480)/G480*100%</f>
        <v>0.4</v>
      </c>
    </row>
    <row r="481" spans="1:9" x14ac:dyDescent="0.25">
      <c r="B481" s="55" t="s">
        <v>93</v>
      </c>
      <c r="C481" s="55" t="s">
        <v>909</v>
      </c>
      <c r="D481" s="55" t="s">
        <v>912</v>
      </c>
      <c r="E481" s="55" t="s">
        <v>913</v>
      </c>
      <c r="F481" s="59" t="s">
        <v>15</v>
      </c>
      <c r="G481" s="57">
        <v>1050</v>
      </c>
      <c r="H481" s="57">
        <f t="shared" si="20"/>
        <v>630</v>
      </c>
      <c r="I481" s="66">
        <f>(G481-H481)/G481*100%</f>
        <v>0.4</v>
      </c>
    </row>
    <row r="482" spans="1:9" x14ac:dyDescent="0.25">
      <c r="B482" s="55" t="s">
        <v>93</v>
      </c>
      <c r="C482" s="55" t="s">
        <v>909</v>
      </c>
      <c r="D482" s="55" t="s">
        <v>914</v>
      </c>
      <c r="E482" s="88">
        <v>1364422</v>
      </c>
      <c r="F482" s="59" t="s">
        <v>552</v>
      </c>
      <c r="G482" s="57">
        <v>1260</v>
      </c>
      <c r="H482" s="57">
        <f t="shared" si="20"/>
        <v>756</v>
      </c>
      <c r="I482" s="66">
        <f>(G482-H482)/G482*100%</f>
        <v>0.4</v>
      </c>
    </row>
    <row r="483" spans="1:9" x14ac:dyDescent="0.25">
      <c r="B483" s="55" t="s">
        <v>93</v>
      </c>
      <c r="C483" s="55" t="s">
        <v>909</v>
      </c>
      <c r="D483" s="55" t="s">
        <v>915</v>
      </c>
      <c r="E483" s="88">
        <v>1356012</v>
      </c>
      <c r="F483" s="59" t="s">
        <v>552</v>
      </c>
      <c r="G483" s="57">
        <v>580</v>
      </c>
      <c r="H483" s="57">
        <f t="shared" si="20"/>
        <v>348</v>
      </c>
      <c r="I483" s="66">
        <f>(G483-H483)/G483*100%</f>
        <v>0.4</v>
      </c>
    </row>
    <row r="484" spans="1:9" x14ac:dyDescent="0.25">
      <c r="A484" s="106"/>
      <c r="B484" s="107" t="s">
        <v>93</v>
      </c>
      <c r="C484" s="107" t="s">
        <v>909</v>
      </c>
      <c r="D484" s="107" t="s">
        <v>1158</v>
      </c>
      <c r="E484" s="102">
        <v>1354022</v>
      </c>
      <c r="F484" s="103" t="s">
        <v>552</v>
      </c>
      <c r="G484" s="104">
        <v>560</v>
      </c>
      <c r="H484" s="104">
        <f t="shared" si="20"/>
        <v>336</v>
      </c>
      <c r="I484" s="105">
        <f>(G484-H484)/G484*100%</f>
        <v>0.4</v>
      </c>
    </row>
    <row r="485" spans="1:9" x14ac:dyDescent="0.25">
      <c r="B485" s="55" t="s">
        <v>93</v>
      </c>
      <c r="C485" s="55" t="s">
        <v>909</v>
      </c>
      <c r="D485" s="55" t="s">
        <v>916</v>
      </c>
      <c r="E485" s="88">
        <v>1353721</v>
      </c>
      <c r="F485" s="59" t="s">
        <v>552</v>
      </c>
      <c r="G485" s="57">
        <v>620</v>
      </c>
      <c r="H485" s="57">
        <f t="shared" si="20"/>
        <v>372</v>
      </c>
      <c r="I485" s="66">
        <f>(G485-H485)/G485*100%</f>
        <v>0.4</v>
      </c>
    </row>
    <row r="655" spans="2:9" x14ac:dyDescent="0.25">
      <c r="B655" s="95" t="s">
        <v>1022</v>
      </c>
      <c r="C655" s="95" t="s">
        <v>1023</v>
      </c>
      <c r="D655" s="100" t="s">
        <v>1024</v>
      </c>
      <c r="E655" s="97">
        <v>1174072</v>
      </c>
      <c r="F655" s="96" t="s">
        <v>64</v>
      </c>
      <c r="G655" s="98">
        <v>2245</v>
      </c>
      <c r="H655" s="98">
        <f t="shared" ref="H655:H668" si="21">G655*0.6</f>
        <v>1347</v>
      </c>
      <c r="I655" s="99">
        <v>0.4</v>
      </c>
    </row>
    <row r="656" spans="2:9" x14ac:dyDescent="0.25">
      <c r="B656" s="95" t="s">
        <v>1022</v>
      </c>
      <c r="C656" s="95" t="s">
        <v>1023</v>
      </c>
      <c r="D656" s="100" t="s">
        <v>1025</v>
      </c>
      <c r="E656" s="97">
        <v>1174074</v>
      </c>
      <c r="F656" s="96" t="s">
        <v>64</v>
      </c>
      <c r="G656" s="98">
        <v>2880</v>
      </c>
      <c r="H656" s="98">
        <f t="shared" si="21"/>
        <v>1728</v>
      </c>
      <c r="I656" s="99">
        <v>0.4</v>
      </c>
    </row>
    <row r="657" spans="2:9" x14ac:dyDescent="0.25">
      <c r="B657" s="95" t="s">
        <v>1022</v>
      </c>
      <c r="C657" s="95" t="s">
        <v>1023</v>
      </c>
      <c r="D657" s="100" t="s">
        <v>1026</v>
      </c>
      <c r="E657" s="97">
        <v>1174079</v>
      </c>
      <c r="F657" s="96" t="s">
        <v>64</v>
      </c>
      <c r="G657" s="98">
        <v>3565</v>
      </c>
      <c r="H657" s="98">
        <f t="shared" si="21"/>
        <v>2139</v>
      </c>
      <c r="I657" s="99">
        <v>0.4</v>
      </c>
    </row>
    <row r="658" spans="2:9" x14ac:dyDescent="0.25">
      <c r="B658" s="95" t="s">
        <v>1022</v>
      </c>
      <c r="C658" s="95" t="s">
        <v>1023</v>
      </c>
      <c r="D658" s="100" t="s">
        <v>1027</v>
      </c>
      <c r="E658" s="97">
        <v>1174080</v>
      </c>
      <c r="F658" s="96" t="s">
        <v>64</v>
      </c>
      <c r="G658" s="98">
        <v>4340</v>
      </c>
      <c r="H658" s="98">
        <f t="shared" si="21"/>
        <v>2604</v>
      </c>
      <c r="I658" s="99">
        <v>0.4</v>
      </c>
    </row>
    <row r="659" spans="2:9" x14ac:dyDescent="0.25">
      <c r="B659" s="95" t="s">
        <v>1022</v>
      </c>
      <c r="C659" s="95" t="s">
        <v>1023</v>
      </c>
      <c r="D659" s="100" t="s">
        <v>1028</v>
      </c>
      <c r="E659" s="97">
        <v>1174081</v>
      </c>
      <c r="F659" s="96" t="s">
        <v>64</v>
      </c>
      <c r="G659" s="98">
        <v>5060</v>
      </c>
      <c r="H659" s="98">
        <f t="shared" si="21"/>
        <v>3036</v>
      </c>
      <c r="I659" s="99">
        <v>0.4</v>
      </c>
    </row>
    <row r="660" spans="2:9" x14ac:dyDescent="0.25">
      <c r="B660" s="95" t="s">
        <v>1022</v>
      </c>
      <c r="C660" s="95" t="s">
        <v>1023</v>
      </c>
      <c r="D660" s="100" t="s">
        <v>1029</v>
      </c>
      <c r="E660" s="97">
        <v>1173861</v>
      </c>
      <c r="F660" s="96" t="s">
        <v>64</v>
      </c>
      <c r="G660" s="98">
        <v>5650</v>
      </c>
      <c r="H660" s="98">
        <f t="shared" si="21"/>
        <v>3390</v>
      </c>
      <c r="I660" s="99">
        <v>0.4</v>
      </c>
    </row>
    <row r="661" spans="2:9" x14ac:dyDescent="0.25">
      <c r="B661" s="95" t="s">
        <v>1022</v>
      </c>
      <c r="C661" s="95" t="s">
        <v>1023</v>
      </c>
      <c r="D661" s="100" t="s">
        <v>1030</v>
      </c>
      <c r="E661" s="97">
        <v>1173862</v>
      </c>
      <c r="F661" s="96" t="s">
        <v>64</v>
      </c>
      <c r="G661" s="98">
        <v>4520</v>
      </c>
      <c r="H661" s="98">
        <f t="shared" si="21"/>
        <v>2712</v>
      </c>
      <c r="I661" s="99">
        <v>0.4</v>
      </c>
    </row>
    <row r="662" spans="2:9" x14ac:dyDescent="0.25">
      <c r="B662" s="95" t="s">
        <v>1031</v>
      </c>
      <c r="C662" s="95" t="s">
        <v>1032</v>
      </c>
      <c r="D662" s="100" t="s">
        <v>1033</v>
      </c>
      <c r="E662" s="97">
        <v>1173858</v>
      </c>
      <c r="F662" s="96" t="s">
        <v>64</v>
      </c>
      <c r="G662" s="98">
        <v>870</v>
      </c>
      <c r="H662" s="98">
        <f t="shared" si="21"/>
        <v>522</v>
      </c>
      <c r="I662" s="99">
        <v>0.4</v>
      </c>
    </row>
    <row r="663" spans="2:9" x14ac:dyDescent="0.25">
      <c r="B663" s="95" t="s">
        <v>1031</v>
      </c>
      <c r="C663" s="95" t="s">
        <v>1032</v>
      </c>
      <c r="D663" s="100" t="s">
        <v>1034</v>
      </c>
      <c r="E663" s="97">
        <v>1174442</v>
      </c>
      <c r="F663" s="96" t="s">
        <v>64</v>
      </c>
      <c r="G663" s="98">
        <v>250</v>
      </c>
      <c r="H663" s="98">
        <f t="shared" si="21"/>
        <v>150</v>
      </c>
      <c r="I663" s="99">
        <v>0.4</v>
      </c>
    </row>
    <row r="664" spans="2:9" x14ac:dyDescent="0.25">
      <c r="B664" s="95" t="s">
        <v>1031</v>
      </c>
      <c r="C664" s="95" t="s">
        <v>1032</v>
      </c>
      <c r="D664" s="100" t="s">
        <v>1035</v>
      </c>
      <c r="E664" s="97">
        <v>1174441</v>
      </c>
      <c r="F664" s="96" t="s">
        <v>64</v>
      </c>
      <c r="G664" s="98">
        <v>55</v>
      </c>
      <c r="H664" s="98">
        <f t="shared" si="21"/>
        <v>33</v>
      </c>
      <c r="I664" s="99">
        <v>0.4</v>
      </c>
    </row>
    <row r="665" spans="2:9" x14ac:dyDescent="0.25">
      <c r="B665" s="95" t="s">
        <v>1031</v>
      </c>
      <c r="C665" s="95" t="s">
        <v>1032</v>
      </c>
      <c r="D665" s="100" t="s">
        <v>1036</v>
      </c>
      <c r="E665" s="97">
        <v>1003423</v>
      </c>
      <c r="F665" s="96" t="s">
        <v>64</v>
      </c>
      <c r="G665" s="98">
        <v>210</v>
      </c>
      <c r="H665" s="98">
        <f t="shared" si="21"/>
        <v>126</v>
      </c>
      <c r="I665" s="99">
        <v>0.4</v>
      </c>
    </row>
    <row r="666" spans="2:9" x14ac:dyDescent="0.25">
      <c r="B666" s="95" t="s">
        <v>1031</v>
      </c>
      <c r="C666" s="95" t="s">
        <v>1032</v>
      </c>
      <c r="D666" s="100" t="s">
        <v>1037</v>
      </c>
      <c r="E666" s="97">
        <v>1173863</v>
      </c>
      <c r="F666" s="96" t="s">
        <v>64</v>
      </c>
      <c r="G666" s="98">
        <v>330</v>
      </c>
      <c r="H666" s="98">
        <f t="shared" si="21"/>
        <v>198</v>
      </c>
      <c r="I666" s="99">
        <v>0.4</v>
      </c>
    </row>
    <row r="667" spans="2:9" x14ac:dyDescent="0.25">
      <c r="B667" s="95" t="s">
        <v>1031</v>
      </c>
      <c r="C667" s="95" t="s">
        <v>1038</v>
      </c>
      <c r="D667" s="100" t="s">
        <v>1039</v>
      </c>
      <c r="E667" s="97">
        <v>1173860</v>
      </c>
      <c r="F667" s="96" t="s">
        <v>64</v>
      </c>
      <c r="G667" s="98">
        <v>145</v>
      </c>
      <c r="H667" s="98">
        <f t="shared" si="21"/>
        <v>87</v>
      </c>
      <c r="I667" s="99">
        <v>0.4</v>
      </c>
    </row>
    <row r="668" spans="2:9" x14ac:dyDescent="0.25">
      <c r="B668" s="95" t="s">
        <v>1031</v>
      </c>
      <c r="C668" s="95" t="s">
        <v>1038</v>
      </c>
      <c r="D668" s="100" t="s">
        <v>1040</v>
      </c>
      <c r="E668" s="97">
        <v>1174073</v>
      </c>
      <c r="F668" s="96" t="s">
        <v>64</v>
      </c>
      <c r="G668" s="98">
        <v>25</v>
      </c>
      <c r="H668" s="98">
        <f t="shared" si="21"/>
        <v>15</v>
      </c>
      <c r="I668" s="99">
        <v>0.4</v>
      </c>
    </row>
  </sheetData>
  <autoFilter ref="B4:I668" xr:uid="{00000000-0001-0000-0500-000000000000}"/>
  <pageMargins left="0.7" right="0.7" top="0.75" bottom="0.75" header="0.3" footer="0.3"/>
  <ignoredErrors>
    <ignoredError sqref="H53 H6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417"/>
  <sheetViews>
    <sheetView zoomScale="90" zoomScaleNormal="90" workbookViewId="0">
      <pane ySplit="3" topLeftCell="A4" activePane="bottomLeft" state="frozen"/>
      <selection pane="bottomLeft" activeCell="B2" sqref="B2"/>
    </sheetView>
  </sheetViews>
  <sheetFormatPr defaultColWidth="8.7109375" defaultRowHeight="15" x14ac:dyDescent="0.25"/>
  <cols>
    <col min="1" max="1" width="1.5703125" style="6" customWidth="1"/>
    <col min="2" max="2" width="56.5703125" style="6" customWidth="1"/>
    <col min="3" max="3" width="27.5703125" style="6" customWidth="1"/>
    <col min="4" max="4" width="39.42578125" style="6" customWidth="1"/>
    <col min="5" max="5" width="18.5703125" style="6" customWidth="1"/>
    <col min="6" max="6" width="24.85546875" style="6" customWidth="1"/>
    <col min="7" max="7" width="16.5703125" style="6" customWidth="1"/>
    <col min="8" max="8" width="25.42578125" style="6" customWidth="1"/>
    <col min="9" max="9" width="28.7109375" style="6" customWidth="1"/>
    <col min="10" max="10" width="26.140625" style="6" customWidth="1"/>
    <col min="11" max="12" width="15.5703125" style="26" customWidth="1"/>
    <col min="13" max="13" width="14.140625" style="26" customWidth="1"/>
    <col min="14" max="16384" width="8.7109375" style="6"/>
  </cols>
  <sheetData>
    <row r="1" spans="2:13" ht="20.100000000000001" customHeight="1" x14ac:dyDescent="0.25">
      <c r="B1" s="7"/>
      <c r="C1" s="13" t="s">
        <v>136</v>
      </c>
      <c r="D1" s="8"/>
      <c r="E1" s="8"/>
      <c r="F1" s="8"/>
      <c r="G1" s="8"/>
      <c r="H1" s="8"/>
      <c r="I1" s="8"/>
      <c r="J1" s="8"/>
      <c r="K1" s="23"/>
      <c r="L1" s="23"/>
      <c r="M1" s="23"/>
    </row>
    <row r="2" spans="2:13" ht="20.100000000000001" customHeight="1" thickBot="1" x14ac:dyDescent="0.3">
      <c r="B2" s="7" t="s">
        <v>141</v>
      </c>
      <c r="C2" s="7" t="s">
        <v>140</v>
      </c>
      <c r="D2" s="8"/>
      <c r="E2" s="8"/>
      <c r="F2" s="8"/>
      <c r="G2" s="8"/>
      <c r="H2" s="8"/>
      <c r="I2" s="8"/>
      <c r="J2" s="8"/>
      <c r="K2" s="23"/>
      <c r="L2" s="23"/>
      <c r="M2" s="23"/>
    </row>
    <row r="3" spans="2:13" ht="75" customHeight="1" thickBot="1" x14ac:dyDescent="0.3">
      <c r="B3" s="1" t="s">
        <v>0</v>
      </c>
      <c r="C3" s="1" t="s">
        <v>1</v>
      </c>
      <c r="D3" s="1" t="s">
        <v>2</v>
      </c>
      <c r="E3" s="2" t="s">
        <v>3</v>
      </c>
      <c r="F3" s="2" t="s">
        <v>134</v>
      </c>
      <c r="G3" s="2" t="s">
        <v>99</v>
      </c>
      <c r="H3" s="2" t="s">
        <v>4</v>
      </c>
      <c r="I3" s="2" t="s">
        <v>5</v>
      </c>
      <c r="J3" s="46" t="s">
        <v>119</v>
      </c>
      <c r="K3" s="2" t="s">
        <v>6</v>
      </c>
      <c r="L3" s="2" t="s">
        <v>7</v>
      </c>
      <c r="M3" s="2" t="s">
        <v>8</v>
      </c>
    </row>
    <row r="4" spans="2:13" ht="15.75" thickBot="1" x14ac:dyDescent="0.3">
      <c r="B4" s="9" t="s">
        <v>14</v>
      </c>
      <c r="C4" s="10" t="s">
        <v>9</v>
      </c>
      <c r="D4" s="54"/>
      <c r="E4" s="54"/>
      <c r="F4" s="54"/>
      <c r="G4" s="10" t="s">
        <v>11</v>
      </c>
      <c r="H4" s="42" t="s">
        <v>120</v>
      </c>
      <c r="I4" s="10" t="s">
        <v>12</v>
      </c>
      <c r="J4" s="58"/>
      <c r="K4" s="56">
        <v>0</v>
      </c>
      <c r="L4" s="56">
        <v>0</v>
      </c>
      <c r="M4" s="38" t="e">
        <f>(K4-L4)/K4*100%</f>
        <v>#DIV/0!</v>
      </c>
    </row>
    <row r="5" spans="2:13" ht="15.75" thickBot="1" x14ac:dyDescent="0.3">
      <c r="B5" s="11" t="s">
        <v>10</v>
      </c>
      <c r="C5" s="12" t="s">
        <v>9</v>
      </c>
      <c r="D5" s="55"/>
      <c r="E5" s="55"/>
      <c r="F5" s="55"/>
      <c r="G5" s="12" t="s">
        <v>11</v>
      </c>
      <c r="H5" s="42" t="s">
        <v>120</v>
      </c>
      <c r="I5" s="12" t="s">
        <v>12</v>
      </c>
      <c r="J5" s="59"/>
      <c r="K5" s="57">
        <v>0</v>
      </c>
      <c r="L5" s="57">
        <v>0</v>
      </c>
      <c r="M5" s="38" t="e">
        <f t="shared" ref="M5:M68" si="0">(K5-L5)/K5*100%</f>
        <v>#DIV/0!</v>
      </c>
    </row>
    <row r="6" spans="2:13" ht="15.75" thickBot="1" x14ac:dyDescent="0.3">
      <c r="B6" s="11" t="s">
        <v>14</v>
      </c>
      <c r="C6" s="12" t="s">
        <v>9</v>
      </c>
      <c r="D6" s="55"/>
      <c r="E6" s="55"/>
      <c r="F6" s="55"/>
      <c r="G6" s="12" t="s">
        <v>11</v>
      </c>
      <c r="H6" s="42" t="s">
        <v>120</v>
      </c>
      <c r="I6" s="12" t="s">
        <v>13</v>
      </c>
      <c r="J6" s="59"/>
      <c r="K6" s="57">
        <v>0</v>
      </c>
      <c r="L6" s="57">
        <v>0</v>
      </c>
      <c r="M6" s="38" t="e">
        <f t="shared" si="0"/>
        <v>#DIV/0!</v>
      </c>
    </row>
    <row r="7" spans="2:13" ht="15.75" thickBot="1" x14ac:dyDescent="0.3">
      <c r="B7" s="11" t="s">
        <v>10</v>
      </c>
      <c r="C7" s="12" t="s">
        <v>9</v>
      </c>
      <c r="D7" s="55"/>
      <c r="E7" s="55"/>
      <c r="F7" s="55"/>
      <c r="G7" s="12" t="s">
        <v>11</v>
      </c>
      <c r="H7" s="42" t="s">
        <v>120</v>
      </c>
      <c r="I7" s="12" t="s">
        <v>13</v>
      </c>
      <c r="J7" s="59"/>
      <c r="K7" s="57">
        <v>0</v>
      </c>
      <c r="L7" s="57">
        <v>0</v>
      </c>
      <c r="M7" s="38" t="e">
        <f t="shared" si="0"/>
        <v>#DIV/0!</v>
      </c>
    </row>
    <row r="8" spans="2:13" ht="15.75" thickBot="1" x14ac:dyDescent="0.3">
      <c r="B8" s="11" t="s">
        <v>14</v>
      </c>
      <c r="C8" s="12" t="s">
        <v>9</v>
      </c>
      <c r="D8" s="55"/>
      <c r="E8" s="55"/>
      <c r="F8" s="55"/>
      <c r="G8" s="12" t="s">
        <v>15</v>
      </c>
      <c r="H8" s="42" t="s">
        <v>120</v>
      </c>
      <c r="I8" s="12" t="s">
        <v>12</v>
      </c>
      <c r="J8" s="59"/>
      <c r="K8" s="57">
        <v>0</v>
      </c>
      <c r="L8" s="57">
        <v>0</v>
      </c>
      <c r="M8" s="38" t="e">
        <f t="shared" si="0"/>
        <v>#DIV/0!</v>
      </c>
    </row>
    <row r="9" spans="2:13" ht="15.75" thickBot="1" x14ac:dyDescent="0.3">
      <c r="B9" s="11" t="s">
        <v>10</v>
      </c>
      <c r="C9" s="12" t="s">
        <v>9</v>
      </c>
      <c r="D9" s="55"/>
      <c r="E9" s="55"/>
      <c r="F9" s="55"/>
      <c r="G9" s="12" t="s">
        <v>15</v>
      </c>
      <c r="H9" s="42" t="s">
        <v>120</v>
      </c>
      <c r="I9" s="12" t="s">
        <v>12</v>
      </c>
      <c r="J9" s="59"/>
      <c r="K9" s="57">
        <v>0</v>
      </c>
      <c r="L9" s="57">
        <v>0</v>
      </c>
      <c r="M9" s="38" t="e">
        <f t="shared" si="0"/>
        <v>#DIV/0!</v>
      </c>
    </row>
    <row r="10" spans="2:13" ht="15.75" thickBot="1" x14ac:dyDescent="0.3">
      <c r="B10" s="11" t="s">
        <v>14</v>
      </c>
      <c r="C10" s="12" t="s">
        <v>9</v>
      </c>
      <c r="D10" s="55"/>
      <c r="E10" s="55"/>
      <c r="F10" s="55"/>
      <c r="G10" s="12" t="s">
        <v>15</v>
      </c>
      <c r="H10" s="42" t="s">
        <v>120</v>
      </c>
      <c r="I10" s="12" t="s">
        <v>13</v>
      </c>
      <c r="J10" s="59"/>
      <c r="K10" s="57">
        <v>0</v>
      </c>
      <c r="L10" s="57">
        <v>0</v>
      </c>
      <c r="M10" s="38" t="e">
        <f t="shared" si="0"/>
        <v>#DIV/0!</v>
      </c>
    </row>
    <row r="11" spans="2:13" ht="15.75" thickBot="1" x14ac:dyDescent="0.3">
      <c r="B11" s="11" t="s">
        <v>10</v>
      </c>
      <c r="C11" s="12" t="s">
        <v>9</v>
      </c>
      <c r="D11" s="55"/>
      <c r="E11" s="55"/>
      <c r="F11" s="55"/>
      <c r="G11" s="12" t="s">
        <v>15</v>
      </c>
      <c r="H11" s="42" t="s">
        <v>120</v>
      </c>
      <c r="I11" s="12" t="s">
        <v>13</v>
      </c>
      <c r="J11" s="59"/>
      <c r="K11" s="57">
        <v>0</v>
      </c>
      <c r="L11" s="57">
        <v>0</v>
      </c>
      <c r="M11" s="38" t="e">
        <f t="shared" si="0"/>
        <v>#DIV/0!</v>
      </c>
    </row>
    <row r="12" spans="2:13" ht="15.75" thickBot="1" x14ac:dyDescent="0.3">
      <c r="B12" s="11" t="s">
        <v>16</v>
      </c>
      <c r="C12" s="12" t="s">
        <v>18</v>
      </c>
      <c r="D12" s="55"/>
      <c r="E12" s="55"/>
      <c r="F12" s="55"/>
      <c r="G12" s="12" t="s">
        <v>11</v>
      </c>
      <c r="H12" s="42" t="s">
        <v>120</v>
      </c>
      <c r="I12" s="12" t="s">
        <v>19</v>
      </c>
      <c r="J12" s="59"/>
      <c r="K12" s="57">
        <v>0</v>
      </c>
      <c r="L12" s="57">
        <v>0</v>
      </c>
      <c r="M12" s="38" t="e">
        <f t="shared" si="0"/>
        <v>#DIV/0!</v>
      </c>
    </row>
    <row r="13" spans="2:13" ht="15.75" thickBot="1" x14ac:dyDescent="0.3">
      <c r="B13" s="11" t="s">
        <v>17</v>
      </c>
      <c r="C13" s="12" t="s">
        <v>18</v>
      </c>
      <c r="D13" s="55"/>
      <c r="E13" s="55"/>
      <c r="F13" s="55"/>
      <c r="G13" s="12" t="s">
        <v>11</v>
      </c>
      <c r="H13" s="42" t="s">
        <v>120</v>
      </c>
      <c r="I13" s="12" t="s">
        <v>19</v>
      </c>
      <c r="J13" s="59"/>
      <c r="K13" s="57">
        <v>0</v>
      </c>
      <c r="L13" s="57">
        <v>0</v>
      </c>
      <c r="M13" s="38" t="e">
        <f t="shared" si="0"/>
        <v>#DIV/0!</v>
      </c>
    </row>
    <row r="14" spans="2:13" ht="15.75" thickBot="1" x14ac:dyDescent="0.3">
      <c r="B14" s="11" t="s">
        <v>16</v>
      </c>
      <c r="C14" s="12" t="s">
        <v>18</v>
      </c>
      <c r="D14" s="55"/>
      <c r="E14" s="55"/>
      <c r="F14" s="55"/>
      <c r="G14" s="12" t="s">
        <v>11</v>
      </c>
      <c r="H14" s="42" t="s">
        <v>120</v>
      </c>
      <c r="I14" s="12" t="s">
        <v>20</v>
      </c>
      <c r="J14" s="59"/>
      <c r="K14" s="57">
        <v>0</v>
      </c>
      <c r="L14" s="57">
        <v>0</v>
      </c>
      <c r="M14" s="38" t="e">
        <f t="shared" si="0"/>
        <v>#DIV/0!</v>
      </c>
    </row>
    <row r="15" spans="2:13" ht="15.75" thickBot="1" x14ac:dyDescent="0.3">
      <c r="B15" s="11" t="s">
        <v>17</v>
      </c>
      <c r="C15" s="12" t="s">
        <v>18</v>
      </c>
      <c r="D15" s="55"/>
      <c r="E15" s="55"/>
      <c r="F15" s="55"/>
      <c r="G15" s="12" t="s">
        <v>11</v>
      </c>
      <c r="H15" s="42" t="s">
        <v>120</v>
      </c>
      <c r="I15" s="12" t="s">
        <v>20</v>
      </c>
      <c r="J15" s="59"/>
      <c r="K15" s="57">
        <v>0</v>
      </c>
      <c r="L15" s="57">
        <v>0</v>
      </c>
      <c r="M15" s="38" t="e">
        <f t="shared" si="0"/>
        <v>#DIV/0!</v>
      </c>
    </row>
    <row r="16" spans="2:13" ht="15.75" thickBot="1" x14ac:dyDescent="0.3">
      <c r="B16" s="11" t="s">
        <v>16</v>
      </c>
      <c r="C16" s="12" t="s">
        <v>18</v>
      </c>
      <c r="D16" s="55"/>
      <c r="E16" s="55"/>
      <c r="F16" s="55"/>
      <c r="G16" s="12" t="s">
        <v>11</v>
      </c>
      <c r="H16" s="42" t="s">
        <v>120</v>
      </c>
      <c r="I16" s="12" t="s">
        <v>21</v>
      </c>
      <c r="J16" s="59"/>
      <c r="K16" s="57">
        <v>0</v>
      </c>
      <c r="L16" s="57">
        <v>0</v>
      </c>
      <c r="M16" s="38" t="e">
        <f t="shared" si="0"/>
        <v>#DIV/0!</v>
      </c>
    </row>
    <row r="17" spans="2:13" ht="15.75" thickBot="1" x14ac:dyDescent="0.3">
      <c r="B17" s="11" t="s">
        <v>17</v>
      </c>
      <c r="C17" s="12" t="s">
        <v>18</v>
      </c>
      <c r="D17" s="55"/>
      <c r="E17" s="55"/>
      <c r="F17" s="55"/>
      <c r="G17" s="12" t="s">
        <v>11</v>
      </c>
      <c r="H17" s="42" t="s">
        <v>120</v>
      </c>
      <c r="I17" s="12" t="s">
        <v>21</v>
      </c>
      <c r="J17" s="59"/>
      <c r="K17" s="57">
        <v>0</v>
      </c>
      <c r="L17" s="57">
        <v>0</v>
      </c>
      <c r="M17" s="38" t="e">
        <f t="shared" si="0"/>
        <v>#DIV/0!</v>
      </c>
    </row>
    <row r="18" spans="2:13" ht="15.75" thickBot="1" x14ac:dyDescent="0.3">
      <c r="B18" s="11" t="s">
        <v>16</v>
      </c>
      <c r="C18" s="12" t="s">
        <v>18</v>
      </c>
      <c r="D18" s="55"/>
      <c r="E18" s="55"/>
      <c r="F18" s="55"/>
      <c r="G18" s="12" t="s">
        <v>15</v>
      </c>
      <c r="H18" s="42" t="s">
        <v>120</v>
      </c>
      <c r="I18" s="12" t="s">
        <v>19</v>
      </c>
      <c r="J18" s="59"/>
      <c r="K18" s="57">
        <v>0</v>
      </c>
      <c r="L18" s="57">
        <v>0</v>
      </c>
      <c r="M18" s="38" t="e">
        <f t="shared" si="0"/>
        <v>#DIV/0!</v>
      </c>
    </row>
    <row r="19" spans="2:13" ht="15.75" thickBot="1" x14ac:dyDescent="0.3">
      <c r="B19" s="11" t="s">
        <v>17</v>
      </c>
      <c r="C19" s="12" t="s">
        <v>18</v>
      </c>
      <c r="D19" s="55"/>
      <c r="E19" s="55"/>
      <c r="F19" s="55"/>
      <c r="G19" s="12" t="s">
        <v>15</v>
      </c>
      <c r="H19" s="42" t="s">
        <v>120</v>
      </c>
      <c r="I19" s="12" t="s">
        <v>19</v>
      </c>
      <c r="J19" s="59"/>
      <c r="K19" s="57">
        <v>0</v>
      </c>
      <c r="L19" s="57">
        <v>0</v>
      </c>
      <c r="M19" s="38" t="e">
        <f t="shared" si="0"/>
        <v>#DIV/0!</v>
      </c>
    </row>
    <row r="20" spans="2:13" ht="15.75" thickBot="1" x14ac:dyDescent="0.3">
      <c r="B20" s="11" t="s">
        <v>16</v>
      </c>
      <c r="C20" s="12" t="s">
        <v>18</v>
      </c>
      <c r="D20" s="55"/>
      <c r="E20" s="55"/>
      <c r="F20" s="55"/>
      <c r="G20" s="12" t="s">
        <v>15</v>
      </c>
      <c r="H20" s="42" t="s">
        <v>120</v>
      </c>
      <c r="I20" s="12" t="s">
        <v>20</v>
      </c>
      <c r="J20" s="59"/>
      <c r="K20" s="57">
        <v>0</v>
      </c>
      <c r="L20" s="57">
        <v>0</v>
      </c>
      <c r="M20" s="38" t="e">
        <f t="shared" si="0"/>
        <v>#DIV/0!</v>
      </c>
    </row>
    <row r="21" spans="2:13" ht="15.75" thickBot="1" x14ac:dyDescent="0.3">
      <c r="B21" s="11" t="s">
        <v>17</v>
      </c>
      <c r="C21" s="12" t="s">
        <v>18</v>
      </c>
      <c r="D21" s="55"/>
      <c r="E21" s="55"/>
      <c r="F21" s="55"/>
      <c r="G21" s="12" t="s">
        <v>15</v>
      </c>
      <c r="H21" s="42" t="s">
        <v>120</v>
      </c>
      <c r="I21" s="12" t="s">
        <v>20</v>
      </c>
      <c r="J21" s="59"/>
      <c r="K21" s="57">
        <v>0</v>
      </c>
      <c r="L21" s="57">
        <v>0</v>
      </c>
      <c r="M21" s="38" t="e">
        <f t="shared" si="0"/>
        <v>#DIV/0!</v>
      </c>
    </row>
    <row r="22" spans="2:13" ht="15.75" thickBot="1" x14ac:dyDescent="0.3">
      <c r="B22" s="11" t="s">
        <v>16</v>
      </c>
      <c r="C22" s="12" t="s">
        <v>18</v>
      </c>
      <c r="D22" s="55"/>
      <c r="E22" s="55"/>
      <c r="F22" s="55"/>
      <c r="G22" s="12" t="s">
        <v>15</v>
      </c>
      <c r="H22" s="42" t="s">
        <v>120</v>
      </c>
      <c r="I22" s="12" t="s">
        <v>21</v>
      </c>
      <c r="J22" s="59"/>
      <c r="K22" s="57">
        <v>0</v>
      </c>
      <c r="L22" s="57">
        <v>0</v>
      </c>
      <c r="M22" s="38" t="e">
        <f t="shared" si="0"/>
        <v>#DIV/0!</v>
      </c>
    </row>
    <row r="23" spans="2:13" ht="15.75" thickBot="1" x14ac:dyDescent="0.3">
      <c r="B23" s="11" t="s">
        <v>17</v>
      </c>
      <c r="C23" s="12" t="s">
        <v>18</v>
      </c>
      <c r="D23" s="55"/>
      <c r="E23" s="55"/>
      <c r="F23" s="55"/>
      <c r="G23" s="12" t="s">
        <v>15</v>
      </c>
      <c r="H23" s="42" t="s">
        <v>120</v>
      </c>
      <c r="I23" s="12" t="s">
        <v>21</v>
      </c>
      <c r="J23" s="59"/>
      <c r="K23" s="57">
        <v>0</v>
      </c>
      <c r="L23" s="57">
        <v>0</v>
      </c>
      <c r="M23" s="38" t="e">
        <f t="shared" si="0"/>
        <v>#DIV/0!</v>
      </c>
    </row>
    <row r="24" spans="2:13" ht="15.75" thickBot="1" x14ac:dyDescent="0.3">
      <c r="B24" s="11" t="s">
        <v>22</v>
      </c>
      <c r="C24" s="12" t="s">
        <v>18</v>
      </c>
      <c r="D24" s="55"/>
      <c r="E24" s="55"/>
      <c r="F24" s="55"/>
      <c r="G24" s="12" t="s">
        <v>11</v>
      </c>
      <c r="H24" s="42" t="s">
        <v>120</v>
      </c>
      <c r="I24" s="12" t="s">
        <v>19</v>
      </c>
      <c r="J24" s="59"/>
      <c r="K24" s="57">
        <v>0</v>
      </c>
      <c r="L24" s="57">
        <v>0</v>
      </c>
      <c r="M24" s="38" t="e">
        <f t="shared" si="0"/>
        <v>#DIV/0!</v>
      </c>
    </row>
    <row r="25" spans="2:13" ht="15.75" thickBot="1" x14ac:dyDescent="0.3">
      <c r="B25" s="11" t="s">
        <v>22</v>
      </c>
      <c r="C25" s="12" t="s">
        <v>18</v>
      </c>
      <c r="D25" s="55"/>
      <c r="E25" s="55"/>
      <c r="F25" s="55"/>
      <c r="G25" s="12" t="s">
        <v>11</v>
      </c>
      <c r="H25" s="42" t="s">
        <v>120</v>
      </c>
      <c r="I25" s="12" t="s">
        <v>20</v>
      </c>
      <c r="J25" s="59"/>
      <c r="K25" s="57">
        <v>0</v>
      </c>
      <c r="L25" s="57">
        <v>0</v>
      </c>
      <c r="M25" s="38" t="e">
        <f t="shared" si="0"/>
        <v>#DIV/0!</v>
      </c>
    </row>
    <row r="26" spans="2:13" ht="15.75" thickBot="1" x14ac:dyDescent="0.3">
      <c r="B26" s="11" t="s">
        <v>22</v>
      </c>
      <c r="C26" s="12" t="s">
        <v>18</v>
      </c>
      <c r="D26" s="55"/>
      <c r="E26" s="55"/>
      <c r="F26" s="55"/>
      <c r="G26" s="12" t="s">
        <v>11</v>
      </c>
      <c r="H26" s="42" t="s">
        <v>120</v>
      </c>
      <c r="I26" s="12" t="s">
        <v>21</v>
      </c>
      <c r="J26" s="59"/>
      <c r="K26" s="57">
        <v>0</v>
      </c>
      <c r="L26" s="57">
        <v>0</v>
      </c>
      <c r="M26" s="38" t="e">
        <f t="shared" si="0"/>
        <v>#DIV/0!</v>
      </c>
    </row>
    <row r="27" spans="2:13" ht="15.75" thickBot="1" x14ac:dyDescent="0.3">
      <c r="B27" s="11" t="s">
        <v>22</v>
      </c>
      <c r="C27" s="12" t="s">
        <v>18</v>
      </c>
      <c r="D27" s="55"/>
      <c r="E27" s="55"/>
      <c r="F27" s="55"/>
      <c r="G27" s="12" t="s">
        <v>15</v>
      </c>
      <c r="H27" s="42" t="s">
        <v>120</v>
      </c>
      <c r="I27" s="12" t="s">
        <v>19</v>
      </c>
      <c r="J27" s="59"/>
      <c r="K27" s="57">
        <v>0</v>
      </c>
      <c r="L27" s="57">
        <v>0</v>
      </c>
      <c r="M27" s="38" t="e">
        <f t="shared" si="0"/>
        <v>#DIV/0!</v>
      </c>
    </row>
    <row r="28" spans="2:13" ht="15.75" thickBot="1" x14ac:dyDescent="0.3">
      <c r="B28" s="11" t="s">
        <v>22</v>
      </c>
      <c r="C28" s="12" t="s">
        <v>18</v>
      </c>
      <c r="D28" s="55"/>
      <c r="E28" s="55"/>
      <c r="F28" s="55"/>
      <c r="G28" s="12" t="s">
        <v>15</v>
      </c>
      <c r="H28" s="42" t="s">
        <v>120</v>
      </c>
      <c r="I28" s="12" t="s">
        <v>20</v>
      </c>
      <c r="J28" s="59"/>
      <c r="K28" s="57">
        <v>0</v>
      </c>
      <c r="L28" s="57">
        <v>0</v>
      </c>
      <c r="M28" s="38" t="e">
        <f t="shared" si="0"/>
        <v>#DIV/0!</v>
      </c>
    </row>
    <row r="29" spans="2:13" ht="15.75" thickBot="1" x14ac:dyDescent="0.3">
      <c r="B29" s="11" t="s">
        <v>22</v>
      </c>
      <c r="C29" s="12" t="s">
        <v>18</v>
      </c>
      <c r="D29" s="55"/>
      <c r="E29" s="55"/>
      <c r="F29" s="55"/>
      <c r="G29" s="12" t="s">
        <v>15</v>
      </c>
      <c r="H29" s="42" t="s">
        <v>120</v>
      </c>
      <c r="I29" s="12" t="s">
        <v>21</v>
      </c>
      <c r="J29" s="59"/>
      <c r="K29" s="57">
        <v>0</v>
      </c>
      <c r="L29" s="57">
        <v>0</v>
      </c>
      <c r="M29" s="38" t="e">
        <f t="shared" si="0"/>
        <v>#DIV/0!</v>
      </c>
    </row>
    <row r="30" spans="2:13" ht="15.75" thickBot="1" x14ac:dyDescent="0.3">
      <c r="B30" s="11" t="s">
        <v>23</v>
      </c>
      <c r="C30" s="12" t="s">
        <v>18</v>
      </c>
      <c r="D30" s="55"/>
      <c r="E30" s="55"/>
      <c r="F30" s="55"/>
      <c r="G30" s="12" t="s">
        <v>11</v>
      </c>
      <c r="H30" s="42" t="s">
        <v>120</v>
      </c>
      <c r="I30" s="12" t="s">
        <v>24</v>
      </c>
      <c r="J30" s="59"/>
      <c r="K30" s="57">
        <v>0</v>
      </c>
      <c r="L30" s="57">
        <v>0</v>
      </c>
      <c r="M30" s="38" t="e">
        <f t="shared" si="0"/>
        <v>#DIV/0!</v>
      </c>
    </row>
    <row r="31" spans="2:13" ht="15.75" thickBot="1" x14ac:dyDescent="0.3">
      <c r="B31" s="11" t="s">
        <v>23</v>
      </c>
      <c r="C31" s="12" t="s">
        <v>18</v>
      </c>
      <c r="D31" s="55"/>
      <c r="E31" s="55"/>
      <c r="F31" s="55"/>
      <c r="G31" s="12" t="s">
        <v>11</v>
      </c>
      <c r="H31" s="42" t="s">
        <v>120</v>
      </c>
      <c r="I31" s="12" t="s">
        <v>25</v>
      </c>
      <c r="J31" s="59"/>
      <c r="K31" s="57">
        <v>0</v>
      </c>
      <c r="L31" s="57">
        <v>0</v>
      </c>
      <c r="M31" s="38" t="e">
        <f t="shared" si="0"/>
        <v>#DIV/0!</v>
      </c>
    </row>
    <row r="32" spans="2:13" ht="15.75" thickBot="1" x14ac:dyDescent="0.3">
      <c r="B32" s="11" t="s">
        <v>23</v>
      </c>
      <c r="C32" s="12" t="s">
        <v>18</v>
      </c>
      <c r="D32" s="55"/>
      <c r="E32" s="55"/>
      <c r="F32" s="55"/>
      <c r="G32" s="12" t="s">
        <v>11</v>
      </c>
      <c r="H32" s="42" t="s">
        <v>120</v>
      </c>
      <c r="I32" s="12" t="s">
        <v>26</v>
      </c>
      <c r="J32" s="59"/>
      <c r="K32" s="57">
        <v>0</v>
      </c>
      <c r="L32" s="57">
        <v>0</v>
      </c>
      <c r="M32" s="38" t="e">
        <f t="shared" si="0"/>
        <v>#DIV/0!</v>
      </c>
    </row>
    <row r="33" spans="2:13" ht="15.75" thickBot="1" x14ac:dyDescent="0.3">
      <c r="B33" s="11" t="s">
        <v>23</v>
      </c>
      <c r="C33" s="12" t="s">
        <v>18</v>
      </c>
      <c r="D33" s="55"/>
      <c r="E33" s="55"/>
      <c r="F33" s="55"/>
      <c r="G33" s="12" t="s">
        <v>11</v>
      </c>
      <c r="H33" s="42" t="s">
        <v>120</v>
      </c>
      <c r="I33" s="12" t="s">
        <v>27</v>
      </c>
      <c r="J33" s="59"/>
      <c r="K33" s="57">
        <v>0</v>
      </c>
      <c r="L33" s="57">
        <v>0</v>
      </c>
      <c r="M33" s="38" t="e">
        <f t="shared" si="0"/>
        <v>#DIV/0!</v>
      </c>
    </row>
    <row r="34" spans="2:13" ht="15.75" thickBot="1" x14ac:dyDescent="0.3">
      <c r="B34" s="11" t="s">
        <v>23</v>
      </c>
      <c r="C34" s="12" t="s">
        <v>18</v>
      </c>
      <c r="D34" s="55"/>
      <c r="E34" s="55"/>
      <c r="F34" s="55"/>
      <c r="G34" s="12" t="s">
        <v>11</v>
      </c>
      <c r="H34" s="42" t="s">
        <v>120</v>
      </c>
      <c r="I34" s="12" t="s">
        <v>28</v>
      </c>
      <c r="J34" s="59"/>
      <c r="K34" s="57">
        <v>0</v>
      </c>
      <c r="L34" s="57">
        <v>0</v>
      </c>
      <c r="M34" s="38" t="e">
        <f t="shared" si="0"/>
        <v>#DIV/0!</v>
      </c>
    </row>
    <row r="35" spans="2:13" ht="15.75" thickBot="1" x14ac:dyDescent="0.3">
      <c r="B35" s="11" t="s">
        <v>23</v>
      </c>
      <c r="C35" s="12" t="s">
        <v>18</v>
      </c>
      <c r="D35" s="55"/>
      <c r="E35" s="55"/>
      <c r="F35" s="55"/>
      <c r="G35" s="12" t="s">
        <v>11</v>
      </c>
      <c r="H35" s="42" t="s">
        <v>120</v>
      </c>
      <c r="I35" s="12" t="s">
        <v>29</v>
      </c>
      <c r="J35" s="59"/>
      <c r="K35" s="57">
        <v>0</v>
      </c>
      <c r="L35" s="57">
        <v>0</v>
      </c>
      <c r="M35" s="38" t="e">
        <f t="shared" si="0"/>
        <v>#DIV/0!</v>
      </c>
    </row>
    <row r="36" spans="2:13" ht="15.75" thickBot="1" x14ac:dyDescent="0.3">
      <c r="B36" s="11" t="s">
        <v>23</v>
      </c>
      <c r="C36" s="12" t="s">
        <v>18</v>
      </c>
      <c r="D36" s="55"/>
      <c r="E36" s="55"/>
      <c r="F36" s="55"/>
      <c r="G36" s="12" t="s">
        <v>15</v>
      </c>
      <c r="H36" s="42" t="s">
        <v>120</v>
      </c>
      <c r="I36" s="12" t="s">
        <v>24</v>
      </c>
      <c r="J36" s="59"/>
      <c r="K36" s="57">
        <v>0</v>
      </c>
      <c r="L36" s="57">
        <v>0</v>
      </c>
      <c r="M36" s="38" t="e">
        <f t="shared" si="0"/>
        <v>#DIV/0!</v>
      </c>
    </row>
    <row r="37" spans="2:13" ht="15.75" thickBot="1" x14ac:dyDescent="0.3">
      <c r="B37" s="11" t="s">
        <v>23</v>
      </c>
      <c r="C37" s="12" t="s">
        <v>18</v>
      </c>
      <c r="D37" s="55"/>
      <c r="E37" s="55"/>
      <c r="F37" s="55"/>
      <c r="G37" s="12" t="s">
        <v>15</v>
      </c>
      <c r="H37" s="42" t="s">
        <v>120</v>
      </c>
      <c r="I37" s="12" t="s">
        <v>25</v>
      </c>
      <c r="J37" s="59"/>
      <c r="K37" s="57">
        <v>0</v>
      </c>
      <c r="L37" s="57">
        <v>0</v>
      </c>
      <c r="M37" s="38" t="e">
        <f t="shared" si="0"/>
        <v>#DIV/0!</v>
      </c>
    </row>
    <row r="38" spans="2:13" ht="15.75" thickBot="1" x14ac:dyDescent="0.3">
      <c r="B38" s="11" t="s">
        <v>23</v>
      </c>
      <c r="C38" s="12" t="s">
        <v>18</v>
      </c>
      <c r="D38" s="55"/>
      <c r="E38" s="55"/>
      <c r="F38" s="55"/>
      <c r="G38" s="12" t="s">
        <v>15</v>
      </c>
      <c r="H38" s="42" t="s">
        <v>120</v>
      </c>
      <c r="I38" s="12" t="s">
        <v>26</v>
      </c>
      <c r="J38" s="59"/>
      <c r="K38" s="57">
        <v>0</v>
      </c>
      <c r="L38" s="57">
        <v>0</v>
      </c>
      <c r="M38" s="38" t="e">
        <f t="shared" si="0"/>
        <v>#DIV/0!</v>
      </c>
    </row>
    <row r="39" spans="2:13" ht="15.75" thickBot="1" x14ac:dyDescent="0.3">
      <c r="B39" s="11" t="s">
        <v>23</v>
      </c>
      <c r="C39" s="12" t="s">
        <v>18</v>
      </c>
      <c r="D39" s="55"/>
      <c r="E39" s="55"/>
      <c r="F39" s="55"/>
      <c r="G39" s="12" t="s">
        <v>15</v>
      </c>
      <c r="H39" s="42" t="s">
        <v>120</v>
      </c>
      <c r="I39" s="12" t="s">
        <v>27</v>
      </c>
      <c r="J39" s="59"/>
      <c r="K39" s="57">
        <v>0</v>
      </c>
      <c r="L39" s="57">
        <v>0</v>
      </c>
      <c r="M39" s="38" t="e">
        <f t="shared" si="0"/>
        <v>#DIV/0!</v>
      </c>
    </row>
    <row r="40" spans="2:13" ht="15.75" thickBot="1" x14ac:dyDescent="0.3">
      <c r="B40" s="11" t="s">
        <v>23</v>
      </c>
      <c r="C40" s="12" t="s">
        <v>18</v>
      </c>
      <c r="D40" s="55"/>
      <c r="E40" s="55"/>
      <c r="F40" s="55"/>
      <c r="G40" s="12" t="s">
        <v>15</v>
      </c>
      <c r="H40" s="42" t="s">
        <v>120</v>
      </c>
      <c r="I40" s="12" t="s">
        <v>28</v>
      </c>
      <c r="J40" s="59"/>
      <c r="K40" s="57">
        <v>0</v>
      </c>
      <c r="L40" s="57">
        <v>0</v>
      </c>
      <c r="M40" s="38" t="e">
        <f t="shared" si="0"/>
        <v>#DIV/0!</v>
      </c>
    </row>
    <row r="41" spans="2:13" ht="15.75" thickBot="1" x14ac:dyDescent="0.3">
      <c r="B41" s="11" t="s">
        <v>23</v>
      </c>
      <c r="C41" s="12" t="s">
        <v>18</v>
      </c>
      <c r="D41" s="55"/>
      <c r="E41" s="55"/>
      <c r="F41" s="55"/>
      <c r="G41" s="12" t="s">
        <v>15</v>
      </c>
      <c r="H41" s="42" t="s">
        <v>120</v>
      </c>
      <c r="I41" s="12" t="s">
        <v>29</v>
      </c>
      <c r="J41" s="59"/>
      <c r="K41" s="57">
        <v>0</v>
      </c>
      <c r="L41" s="57">
        <v>0</v>
      </c>
      <c r="M41" s="38" t="e">
        <f t="shared" si="0"/>
        <v>#DIV/0!</v>
      </c>
    </row>
    <row r="42" spans="2:13" ht="15.75" thickBot="1" x14ac:dyDescent="0.3">
      <c r="B42" s="11" t="s">
        <v>30</v>
      </c>
      <c r="C42" s="12" t="s">
        <v>31</v>
      </c>
      <c r="D42" s="55"/>
      <c r="E42" s="55"/>
      <c r="F42" s="55"/>
      <c r="G42" s="12" t="s">
        <v>11</v>
      </c>
      <c r="H42" s="43" t="s">
        <v>121</v>
      </c>
      <c r="I42" s="12" t="s">
        <v>33</v>
      </c>
      <c r="J42" s="59"/>
      <c r="K42" s="57">
        <v>0</v>
      </c>
      <c r="L42" s="57">
        <v>0</v>
      </c>
      <c r="M42" s="38" t="e">
        <f t="shared" si="0"/>
        <v>#DIV/0!</v>
      </c>
    </row>
    <row r="43" spans="2:13" ht="15.75" thickBot="1" x14ac:dyDescent="0.3">
      <c r="B43" s="11" t="s">
        <v>32</v>
      </c>
      <c r="C43" s="12" t="s">
        <v>31</v>
      </c>
      <c r="D43" s="55"/>
      <c r="E43" s="55"/>
      <c r="F43" s="55"/>
      <c r="G43" s="12" t="s">
        <v>11</v>
      </c>
      <c r="H43" s="43" t="s">
        <v>121</v>
      </c>
      <c r="I43" s="12" t="s">
        <v>33</v>
      </c>
      <c r="J43" s="59"/>
      <c r="K43" s="57">
        <v>0</v>
      </c>
      <c r="L43" s="57">
        <v>0</v>
      </c>
      <c r="M43" s="38" t="e">
        <f t="shared" si="0"/>
        <v>#DIV/0!</v>
      </c>
    </row>
    <row r="44" spans="2:13" ht="15.75" thickBot="1" x14ac:dyDescent="0.3">
      <c r="B44" s="11" t="s">
        <v>30</v>
      </c>
      <c r="C44" s="12" t="s">
        <v>31</v>
      </c>
      <c r="D44" s="55"/>
      <c r="E44" s="55"/>
      <c r="F44" s="55"/>
      <c r="G44" s="12" t="s">
        <v>15</v>
      </c>
      <c r="H44" s="43" t="s">
        <v>121</v>
      </c>
      <c r="I44" s="12" t="s">
        <v>33</v>
      </c>
      <c r="J44" s="59"/>
      <c r="K44" s="57">
        <v>0</v>
      </c>
      <c r="L44" s="57">
        <v>0</v>
      </c>
      <c r="M44" s="38" t="e">
        <f t="shared" si="0"/>
        <v>#DIV/0!</v>
      </c>
    </row>
    <row r="45" spans="2:13" ht="15.75" thickBot="1" x14ac:dyDescent="0.3">
      <c r="B45" s="11" t="s">
        <v>32</v>
      </c>
      <c r="C45" s="12" t="s">
        <v>31</v>
      </c>
      <c r="D45" s="55"/>
      <c r="E45" s="55"/>
      <c r="F45" s="55"/>
      <c r="G45" s="12" t="s">
        <v>15</v>
      </c>
      <c r="H45" s="43" t="s">
        <v>121</v>
      </c>
      <c r="I45" s="12" t="s">
        <v>33</v>
      </c>
      <c r="J45" s="59"/>
      <c r="K45" s="57">
        <v>0</v>
      </c>
      <c r="L45" s="57">
        <v>0</v>
      </c>
      <c r="M45" s="38" t="e">
        <f t="shared" si="0"/>
        <v>#DIV/0!</v>
      </c>
    </row>
    <row r="46" spans="2:13" ht="15.75" thickBot="1" x14ac:dyDescent="0.3">
      <c r="B46" s="11" t="s">
        <v>30</v>
      </c>
      <c r="C46" s="12" t="s">
        <v>31</v>
      </c>
      <c r="D46" s="55"/>
      <c r="E46" s="55"/>
      <c r="F46" s="55"/>
      <c r="G46" s="12" t="s">
        <v>11</v>
      </c>
      <c r="H46" s="43" t="s">
        <v>121</v>
      </c>
      <c r="I46" s="12" t="s">
        <v>34</v>
      </c>
      <c r="J46" s="59"/>
      <c r="K46" s="57">
        <v>0</v>
      </c>
      <c r="L46" s="57">
        <v>0</v>
      </c>
      <c r="M46" s="38" t="e">
        <f t="shared" si="0"/>
        <v>#DIV/0!</v>
      </c>
    </row>
    <row r="47" spans="2:13" ht="15.75" thickBot="1" x14ac:dyDescent="0.3">
      <c r="B47" s="11" t="s">
        <v>32</v>
      </c>
      <c r="C47" s="12" t="s">
        <v>31</v>
      </c>
      <c r="D47" s="55"/>
      <c r="E47" s="55"/>
      <c r="F47" s="55"/>
      <c r="G47" s="12" t="s">
        <v>11</v>
      </c>
      <c r="H47" s="43" t="s">
        <v>121</v>
      </c>
      <c r="I47" s="12" t="s">
        <v>34</v>
      </c>
      <c r="J47" s="59"/>
      <c r="K47" s="57">
        <v>0</v>
      </c>
      <c r="L47" s="57">
        <v>0</v>
      </c>
      <c r="M47" s="38" t="e">
        <f t="shared" si="0"/>
        <v>#DIV/0!</v>
      </c>
    </row>
    <row r="48" spans="2:13" ht="15.75" thickBot="1" x14ac:dyDescent="0.3">
      <c r="B48" s="11" t="s">
        <v>30</v>
      </c>
      <c r="C48" s="12" t="s">
        <v>31</v>
      </c>
      <c r="D48" s="55"/>
      <c r="E48" s="55"/>
      <c r="F48" s="55"/>
      <c r="G48" s="12" t="s">
        <v>15</v>
      </c>
      <c r="H48" s="43" t="s">
        <v>121</v>
      </c>
      <c r="I48" s="12" t="s">
        <v>34</v>
      </c>
      <c r="J48" s="59"/>
      <c r="K48" s="57">
        <v>0</v>
      </c>
      <c r="L48" s="57">
        <v>0</v>
      </c>
      <c r="M48" s="38" t="e">
        <f t="shared" si="0"/>
        <v>#DIV/0!</v>
      </c>
    </row>
    <row r="49" spans="2:13" ht="15.75" thickBot="1" x14ac:dyDescent="0.3">
      <c r="B49" s="11" t="s">
        <v>32</v>
      </c>
      <c r="C49" s="12" t="s">
        <v>31</v>
      </c>
      <c r="D49" s="55"/>
      <c r="E49" s="55"/>
      <c r="F49" s="55"/>
      <c r="G49" s="12" t="s">
        <v>15</v>
      </c>
      <c r="H49" s="43" t="s">
        <v>121</v>
      </c>
      <c r="I49" s="12" t="s">
        <v>34</v>
      </c>
      <c r="J49" s="59"/>
      <c r="K49" s="57">
        <v>0</v>
      </c>
      <c r="L49" s="57">
        <v>0</v>
      </c>
      <c r="M49" s="38" t="e">
        <f t="shared" si="0"/>
        <v>#DIV/0!</v>
      </c>
    </row>
    <row r="50" spans="2:13" ht="15.75" thickBot="1" x14ac:dyDescent="0.3">
      <c r="B50" s="11" t="s">
        <v>30</v>
      </c>
      <c r="C50" s="12" t="s">
        <v>31</v>
      </c>
      <c r="D50" s="55"/>
      <c r="E50" s="55"/>
      <c r="F50" s="55"/>
      <c r="G50" s="12" t="s">
        <v>11</v>
      </c>
      <c r="H50" s="43" t="s">
        <v>121</v>
      </c>
      <c r="I50" s="12" t="s">
        <v>35</v>
      </c>
      <c r="J50" s="59"/>
      <c r="K50" s="57">
        <v>0</v>
      </c>
      <c r="L50" s="57">
        <v>0</v>
      </c>
      <c r="M50" s="38" t="e">
        <f t="shared" si="0"/>
        <v>#DIV/0!</v>
      </c>
    </row>
    <row r="51" spans="2:13" ht="15.75" thickBot="1" x14ac:dyDescent="0.3">
      <c r="B51" s="11" t="s">
        <v>32</v>
      </c>
      <c r="C51" s="12" t="s">
        <v>31</v>
      </c>
      <c r="D51" s="55"/>
      <c r="E51" s="55"/>
      <c r="F51" s="55"/>
      <c r="G51" s="12" t="s">
        <v>11</v>
      </c>
      <c r="H51" s="43" t="s">
        <v>121</v>
      </c>
      <c r="I51" s="12" t="s">
        <v>35</v>
      </c>
      <c r="J51" s="59"/>
      <c r="K51" s="57">
        <v>0</v>
      </c>
      <c r="L51" s="57">
        <v>0</v>
      </c>
      <c r="M51" s="38" t="e">
        <f t="shared" si="0"/>
        <v>#DIV/0!</v>
      </c>
    </row>
    <row r="52" spans="2:13" ht="15.75" thickBot="1" x14ac:dyDescent="0.3">
      <c r="B52" s="11" t="s">
        <v>30</v>
      </c>
      <c r="C52" s="12" t="s">
        <v>31</v>
      </c>
      <c r="D52" s="55"/>
      <c r="E52" s="55"/>
      <c r="F52" s="55"/>
      <c r="G52" s="12" t="s">
        <v>15</v>
      </c>
      <c r="H52" s="43" t="s">
        <v>121</v>
      </c>
      <c r="I52" s="12" t="s">
        <v>35</v>
      </c>
      <c r="J52" s="59"/>
      <c r="K52" s="57">
        <v>0</v>
      </c>
      <c r="L52" s="57">
        <v>0</v>
      </c>
      <c r="M52" s="38" t="e">
        <f t="shared" si="0"/>
        <v>#DIV/0!</v>
      </c>
    </row>
    <row r="53" spans="2:13" ht="15.75" thickBot="1" x14ac:dyDescent="0.3">
      <c r="B53" s="11" t="s">
        <v>32</v>
      </c>
      <c r="C53" s="12" t="s">
        <v>31</v>
      </c>
      <c r="D53" s="55"/>
      <c r="E53" s="55"/>
      <c r="F53" s="55"/>
      <c r="G53" s="12" t="s">
        <v>15</v>
      </c>
      <c r="H53" s="43" t="s">
        <v>121</v>
      </c>
      <c r="I53" s="12" t="s">
        <v>35</v>
      </c>
      <c r="J53" s="59"/>
      <c r="K53" s="57">
        <v>0</v>
      </c>
      <c r="L53" s="57">
        <v>0</v>
      </c>
      <c r="M53" s="38" t="e">
        <f t="shared" si="0"/>
        <v>#DIV/0!</v>
      </c>
    </row>
    <row r="54" spans="2:13" ht="15.75" thickBot="1" x14ac:dyDescent="0.3">
      <c r="B54" s="11" t="s">
        <v>30</v>
      </c>
      <c r="C54" s="12" t="s">
        <v>36</v>
      </c>
      <c r="D54" s="55"/>
      <c r="E54" s="55"/>
      <c r="F54" s="55"/>
      <c r="G54" s="12" t="s">
        <v>11</v>
      </c>
      <c r="H54" s="43" t="s">
        <v>121</v>
      </c>
      <c r="I54" s="12" t="s">
        <v>37</v>
      </c>
      <c r="J54" s="59"/>
      <c r="K54" s="57">
        <v>0</v>
      </c>
      <c r="L54" s="57">
        <v>0</v>
      </c>
      <c r="M54" s="38" t="e">
        <f t="shared" si="0"/>
        <v>#DIV/0!</v>
      </c>
    </row>
    <row r="55" spans="2:13" ht="15.75" thickBot="1" x14ac:dyDescent="0.3">
      <c r="B55" s="11" t="s">
        <v>32</v>
      </c>
      <c r="C55" s="12" t="s">
        <v>36</v>
      </c>
      <c r="D55" s="55"/>
      <c r="E55" s="55"/>
      <c r="F55" s="55"/>
      <c r="G55" s="12" t="s">
        <v>11</v>
      </c>
      <c r="H55" s="43" t="s">
        <v>121</v>
      </c>
      <c r="I55" s="12" t="s">
        <v>37</v>
      </c>
      <c r="J55" s="59"/>
      <c r="K55" s="57">
        <v>0</v>
      </c>
      <c r="L55" s="57">
        <v>0</v>
      </c>
      <c r="M55" s="38" t="e">
        <f t="shared" si="0"/>
        <v>#DIV/0!</v>
      </c>
    </row>
    <row r="56" spans="2:13" ht="15.75" thickBot="1" x14ac:dyDescent="0.3">
      <c r="B56" s="11" t="s">
        <v>30</v>
      </c>
      <c r="C56" s="12" t="s">
        <v>36</v>
      </c>
      <c r="D56" s="55"/>
      <c r="E56" s="55"/>
      <c r="F56" s="55"/>
      <c r="G56" s="12" t="s">
        <v>15</v>
      </c>
      <c r="H56" s="43" t="s">
        <v>121</v>
      </c>
      <c r="I56" s="12" t="s">
        <v>37</v>
      </c>
      <c r="J56" s="59"/>
      <c r="K56" s="57">
        <v>0</v>
      </c>
      <c r="L56" s="57">
        <v>0</v>
      </c>
      <c r="M56" s="38" t="e">
        <f t="shared" si="0"/>
        <v>#DIV/0!</v>
      </c>
    </row>
    <row r="57" spans="2:13" ht="15.75" thickBot="1" x14ac:dyDescent="0.3">
      <c r="B57" s="11" t="s">
        <v>32</v>
      </c>
      <c r="C57" s="12" t="s">
        <v>36</v>
      </c>
      <c r="D57" s="55"/>
      <c r="E57" s="55"/>
      <c r="F57" s="55"/>
      <c r="G57" s="12" t="s">
        <v>15</v>
      </c>
      <c r="H57" s="43" t="s">
        <v>121</v>
      </c>
      <c r="I57" s="12" t="s">
        <v>37</v>
      </c>
      <c r="J57" s="59"/>
      <c r="K57" s="57">
        <v>0</v>
      </c>
      <c r="L57" s="57">
        <v>0</v>
      </c>
      <c r="M57" s="38" t="e">
        <f t="shared" si="0"/>
        <v>#DIV/0!</v>
      </c>
    </row>
    <row r="58" spans="2:13" ht="15.75" thickBot="1" x14ac:dyDescent="0.3">
      <c r="B58" s="11" t="s">
        <v>30</v>
      </c>
      <c r="C58" s="12" t="s">
        <v>36</v>
      </c>
      <c r="D58" s="55"/>
      <c r="E58" s="55"/>
      <c r="F58" s="55"/>
      <c r="G58" s="12" t="s">
        <v>11</v>
      </c>
      <c r="H58" s="43" t="s">
        <v>121</v>
      </c>
      <c r="I58" s="12" t="s">
        <v>38</v>
      </c>
      <c r="J58" s="59"/>
      <c r="K58" s="57">
        <v>0</v>
      </c>
      <c r="L58" s="57">
        <v>0</v>
      </c>
      <c r="M58" s="38" t="e">
        <f t="shared" si="0"/>
        <v>#DIV/0!</v>
      </c>
    </row>
    <row r="59" spans="2:13" ht="15.75" thickBot="1" x14ac:dyDescent="0.3">
      <c r="B59" s="11" t="s">
        <v>32</v>
      </c>
      <c r="C59" s="12" t="s">
        <v>36</v>
      </c>
      <c r="D59" s="55"/>
      <c r="E59" s="55"/>
      <c r="F59" s="55"/>
      <c r="G59" s="12" t="s">
        <v>11</v>
      </c>
      <c r="H59" s="43" t="s">
        <v>121</v>
      </c>
      <c r="I59" s="12" t="s">
        <v>38</v>
      </c>
      <c r="J59" s="59"/>
      <c r="K59" s="57">
        <v>0</v>
      </c>
      <c r="L59" s="57">
        <v>0</v>
      </c>
      <c r="M59" s="38" t="e">
        <f t="shared" si="0"/>
        <v>#DIV/0!</v>
      </c>
    </row>
    <row r="60" spans="2:13" ht="15.75" thickBot="1" x14ac:dyDescent="0.3">
      <c r="B60" s="11" t="s">
        <v>30</v>
      </c>
      <c r="C60" s="12" t="s">
        <v>36</v>
      </c>
      <c r="D60" s="55"/>
      <c r="E60" s="55"/>
      <c r="F60" s="55"/>
      <c r="G60" s="12" t="s">
        <v>15</v>
      </c>
      <c r="H60" s="43" t="s">
        <v>121</v>
      </c>
      <c r="I60" s="12" t="s">
        <v>38</v>
      </c>
      <c r="J60" s="59"/>
      <c r="K60" s="57">
        <v>0</v>
      </c>
      <c r="L60" s="57">
        <v>0</v>
      </c>
      <c r="M60" s="38" t="e">
        <f t="shared" si="0"/>
        <v>#DIV/0!</v>
      </c>
    </row>
    <row r="61" spans="2:13" ht="15.75" thickBot="1" x14ac:dyDescent="0.3">
      <c r="B61" s="11" t="s">
        <v>32</v>
      </c>
      <c r="C61" s="12" t="s">
        <v>36</v>
      </c>
      <c r="D61" s="55"/>
      <c r="E61" s="55"/>
      <c r="F61" s="55"/>
      <c r="G61" s="12" t="s">
        <v>15</v>
      </c>
      <c r="H61" s="43" t="s">
        <v>121</v>
      </c>
      <c r="I61" s="12" t="s">
        <v>38</v>
      </c>
      <c r="J61" s="59"/>
      <c r="K61" s="57">
        <v>0</v>
      </c>
      <c r="L61" s="57">
        <v>0</v>
      </c>
      <c r="M61" s="38" t="e">
        <f t="shared" si="0"/>
        <v>#DIV/0!</v>
      </c>
    </row>
    <row r="62" spans="2:13" ht="15.75" thickBot="1" x14ac:dyDescent="0.3">
      <c r="B62" s="11" t="s">
        <v>30</v>
      </c>
      <c r="C62" s="12" t="s">
        <v>36</v>
      </c>
      <c r="D62" s="55"/>
      <c r="E62" s="55"/>
      <c r="F62" s="55"/>
      <c r="G62" s="12" t="s">
        <v>11</v>
      </c>
      <c r="H62" s="43" t="s">
        <v>121</v>
      </c>
      <c r="I62" s="12" t="s">
        <v>39</v>
      </c>
      <c r="J62" s="59"/>
      <c r="K62" s="57">
        <v>0</v>
      </c>
      <c r="L62" s="57">
        <v>0</v>
      </c>
      <c r="M62" s="38" t="e">
        <f t="shared" si="0"/>
        <v>#DIV/0!</v>
      </c>
    </row>
    <row r="63" spans="2:13" ht="15.75" thickBot="1" x14ac:dyDescent="0.3">
      <c r="B63" s="11" t="s">
        <v>32</v>
      </c>
      <c r="C63" s="12" t="s">
        <v>36</v>
      </c>
      <c r="D63" s="55"/>
      <c r="E63" s="55"/>
      <c r="F63" s="55"/>
      <c r="G63" s="12" t="s">
        <v>11</v>
      </c>
      <c r="H63" s="43" t="s">
        <v>121</v>
      </c>
      <c r="I63" s="12" t="s">
        <v>39</v>
      </c>
      <c r="J63" s="59"/>
      <c r="K63" s="57">
        <v>0</v>
      </c>
      <c r="L63" s="57">
        <v>0</v>
      </c>
      <c r="M63" s="38" t="e">
        <f t="shared" si="0"/>
        <v>#DIV/0!</v>
      </c>
    </row>
    <row r="64" spans="2:13" ht="15.75" thickBot="1" x14ac:dyDescent="0.3">
      <c r="B64" s="11" t="s">
        <v>30</v>
      </c>
      <c r="C64" s="12" t="s">
        <v>36</v>
      </c>
      <c r="D64" s="55"/>
      <c r="E64" s="55"/>
      <c r="F64" s="55"/>
      <c r="G64" s="12" t="s">
        <v>15</v>
      </c>
      <c r="H64" s="43" t="s">
        <v>121</v>
      </c>
      <c r="I64" s="12" t="s">
        <v>39</v>
      </c>
      <c r="J64" s="59"/>
      <c r="K64" s="57">
        <v>0</v>
      </c>
      <c r="L64" s="57">
        <v>0</v>
      </c>
      <c r="M64" s="38" t="e">
        <f t="shared" si="0"/>
        <v>#DIV/0!</v>
      </c>
    </row>
    <row r="65" spans="2:13" ht="15.75" thickBot="1" x14ac:dyDescent="0.3">
      <c r="B65" s="11" t="s">
        <v>32</v>
      </c>
      <c r="C65" s="12" t="s">
        <v>36</v>
      </c>
      <c r="D65" s="55"/>
      <c r="E65" s="55"/>
      <c r="F65" s="55"/>
      <c r="G65" s="12" t="s">
        <v>15</v>
      </c>
      <c r="H65" s="43" t="s">
        <v>121</v>
      </c>
      <c r="I65" s="12" t="s">
        <v>39</v>
      </c>
      <c r="J65" s="59"/>
      <c r="K65" s="57">
        <v>0</v>
      </c>
      <c r="L65" s="57">
        <v>0</v>
      </c>
      <c r="M65" s="38" t="e">
        <f t="shared" si="0"/>
        <v>#DIV/0!</v>
      </c>
    </row>
    <row r="66" spans="2:13" ht="15.75" thickBot="1" x14ac:dyDescent="0.3">
      <c r="B66" s="11" t="s">
        <v>30</v>
      </c>
      <c r="C66" s="12" t="s">
        <v>40</v>
      </c>
      <c r="D66" s="55"/>
      <c r="E66" s="55"/>
      <c r="F66" s="55"/>
      <c r="G66" s="12" t="s">
        <v>11</v>
      </c>
      <c r="H66" s="43" t="s">
        <v>121</v>
      </c>
      <c r="I66" s="12" t="s">
        <v>41</v>
      </c>
      <c r="J66" s="59"/>
      <c r="K66" s="57">
        <v>0</v>
      </c>
      <c r="L66" s="57">
        <v>0</v>
      </c>
      <c r="M66" s="38" t="e">
        <f t="shared" si="0"/>
        <v>#DIV/0!</v>
      </c>
    </row>
    <row r="67" spans="2:13" ht="15.75" thickBot="1" x14ac:dyDescent="0.3">
      <c r="B67" s="11" t="s">
        <v>32</v>
      </c>
      <c r="C67" s="12" t="s">
        <v>40</v>
      </c>
      <c r="D67" s="55"/>
      <c r="E67" s="55"/>
      <c r="F67" s="55"/>
      <c r="G67" s="12" t="s">
        <v>11</v>
      </c>
      <c r="H67" s="43" t="s">
        <v>121</v>
      </c>
      <c r="I67" s="12" t="s">
        <v>41</v>
      </c>
      <c r="J67" s="59"/>
      <c r="K67" s="57">
        <v>0</v>
      </c>
      <c r="L67" s="57">
        <v>0</v>
      </c>
      <c r="M67" s="38" t="e">
        <f t="shared" si="0"/>
        <v>#DIV/0!</v>
      </c>
    </row>
    <row r="68" spans="2:13" ht="15.75" thickBot="1" x14ac:dyDescent="0.3">
      <c r="B68" s="11" t="s">
        <v>30</v>
      </c>
      <c r="C68" s="12" t="s">
        <v>40</v>
      </c>
      <c r="D68" s="55"/>
      <c r="E68" s="55"/>
      <c r="F68" s="55"/>
      <c r="G68" s="12" t="s">
        <v>15</v>
      </c>
      <c r="H68" s="43" t="s">
        <v>121</v>
      </c>
      <c r="I68" s="12" t="s">
        <v>41</v>
      </c>
      <c r="J68" s="59"/>
      <c r="K68" s="57">
        <v>0</v>
      </c>
      <c r="L68" s="57">
        <v>0</v>
      </c>
      <c r="M68" s="38" t="e">
        <f t="shared" si="0"/>
        <v>#DIV/0!</v>
      </c>
    </row>
    <row r="69" spans="2:13" ht="15.75" thickBot="1" x14ac:dyDescent="0.3">
      <c r="B69" s="11" t="s">
        <v>32</v>
      </c>
      <c r="C69" s="12" t="s">
        <v>40</v>
      </c>
      <c r="D69" s="55"/>
      <c r="E69" s="55"/>
      <c r="F69" s="55"/>
      <c r="G69" s="12" t="s">
        <v>15</v>
      </c>
      <c r="H69" s="43" t="s">
        <v>121</v>
      </c>
      <c r="I69" s="12" t="s">
        <v>41</v>
      </c>
      <c r="J69" s="59"/>
      <c r="K69" s="57">
        <v>0</v>
      </c>
      <c r="L69" s="57">
        <v>0</v>
      </c>
      <c r="M69" s="38" t="e">
        <f t="shared" ref="M69:M132" si="1">(K69-L69)/K69*100%</f>
        <v>#DIV/0!</v>
      </c>
    </row>
    <row r="70" spans="2:13" ht="15.75" thickBot="1" x14ac:dyDescent="0.3">
      <c r="B70" s="11" t="s">
        <v>30</v>
      </c>
      <c r="C70" s="12" t="s">
        <v>40</v>
      </c>
      <c r="D70" s="55"/>
      <c r="E70" s="55"/>
      <c r="F70" s="55"/>
      <c r="G70" s="12" t="s">
        <v>11</v>
      </c>
      <c r="H70" s="43" t="s">
        <v>121</v>
      </c>
      <c r="I70" s="12" t="s">
        <v>42</v>
      </c>
      <c r="J70" s="59"/>
      <c r="K70" s="57">
        <v>0</v>
      </c>
      <c r="L70" s="57">
        <v>0</v>
      </c>
      <c r="M70" s="38" t="e">
        <f t="shared" si="1"/>
        <v>#DIV/0!</v>
      </c>
    </row>
    <row r="71" spans="2:13" ht="15.75" thickBot="1" x14ac:dyDescent="0.3">
      <c r="B71" s="11" t="s">
        <v>32</v>
      </c>
      <c r="C71" s="12" t="s">
        <v>40</v>
      </c>
      <c r="D71" s="55"/>
      <c r="E71" s="55"/>
      <c r="F71" s="55"/>
      <c r="G71" s="12" t="s">
        <v>11</v>
      </c>
      <c r="H71" s="43" t="s">
        <v>121</v>
      </c>
      <c r="I71" s="12" t="s">
        <v>42</v>
      </c>
      <c r="J71" s="59"/>
      <c r="K71" s="57">
        <v>0</v>
      </c>
      <c r="L71" s="57">
        <v>0</v>
      </c>
      <c r="M71" s="38" t="e">
        <f t="shared" si="1"/>
        <v>#DIV/0!</v>
      </c>
    </row>
    <row r="72" spans="2:13" ht="15.75" thickBot="1" x14ac:dyDescent="0.3">
      <c r="B72" s="11" t="s">
        <v>30</v>
      </c>
      <c r="C72" s="12" t="s">
        <v>40</v>
      </c>
      <c r="D72" s="55"/>
      <c r="E72" s="55"/>
      <c r="F72" s="55"/>
      <c r="G72" s="12" t="s">
        <v>15</v>
      </c>
      <c r="H72" s="43" t="s">
        <v>121</v>
      </c>
      <c r="I72" s="12" t="s">
        <v>42</v>
      </c>
      <c r="J72" s="59"/>
      <c r="K72" s="57">
        <v>0</v>
      </c>
      <c r="L72" s="57">
        <v>0</v>
      </c>
      <c r="M72" s="38" t="e">
        <f t="shared" si="1"/>
        <v>#DIV/0!</v>
      </c>
    </row>
    <row r="73" spans="2:13" ht="15.75" thickBot="1" x14ac:dyDescent="0.3">
      <c r="B73" s="11" t="s">
        <v>32</v>
      </c>
      <c r="C73" s="12" t="s">
        <v>40</v>
      </c>
      <c r="D73" s="55"/>
      <c r="E73" s="55"/>
      <c r="F73" s="55"/>
      <c r="G73" s="12" t="s">
        <v>15</v>
      </c>
      <c r="H73" s="43" t="s">
        <v>121</v>
      </c>
      <c r="I73" s="12" t="s">
        <v>42</v>
      </c>
      <c r="J73" s="59"/>
      <c r="K73" s="57">
        <v>0</v>
      </c>
      <c r="L73" s="57">
        <v>0</v>
      </c>
      <c r="M73" s="38" t="e">
        <f t="shared" si="1"/>
        <v>#DIV/0!</v>
      </c>
    </row>
    <row r="74" spans="2:13" ht="15.75" thickBot="1" x14ac:dyDescent="0.3">
      <c r="B74" s="11" t="s">
        <v>30</v>
      </c>
      <c r="C74" s="12" t="s">
        <v>40</v>
      </c>
      <c r="D74" s="55"/>
      <c r="E74" s="55"/>
      <c r="F74" s="55"/>
      <c r="G74" s="12" t="s">
        <v>11</v>
      </c>
      <c r="H74" s="43" t="s">
        <v>121</v>
      </c>
      <c r="I74" s="12" t="s">
        <v>43</v>
      </c>
      <c r="J74" s="59"/>
      <c r="K74" s="57">
        <v>0</v>
      </c>
      <c r="L74" s="57">
        <v>0</v>
      </c>
      <c r="M74" s="38" t="e">
        <f t="shared" si="1"/>
        <v>#DIV/0!</v>
      </c>
    </row>
    <row r="75" spans="2:13" ht="15.75" thickBot="1" x14ac:dyDescent="0.3">
      <c r="B75" s="11" t="s">
        <v>32</v>
      </c>
      <c r="C75" s="12" t="s">
        <v>40</v>
      </c>
      <c r="D75" s="55"/>
      <c r="E75" s="55"/>
      <c r="F75" s="55"/>
      <c r="G75" s="12" t="s">
        <v>11</v>
      </c>
      <c r="H75" s="43" t="s">
        <v>121</v>
      </c>
      <c r="I75" s="12" t="s">
        <v>43</v>
      </c>
      <c r="J75" s="59"/>
      <c r="K75" s="57">
        <v>0</v>
      </c>
      <c r="L75" s="57">
        <v>0</v>
      </c>
      <c r="M75" s="38" t="e">
        <f t="shared" si="1"/>
        <v>#DIV/0!</v>
      </c>
    </row>
    <row r="76" spans="2:13" ht="15.75" thickBot="1" x14ac:dyDescent="0.3">
      <c r="B76" s="11" t="s">
        <v>30</v>
      </c>
      <c r="C76" s="12" t="s">
        <v>40</v>
      </c>
      <c r="D76" s="55"/>
      <c r="E76" s="55"/>
      <c r="F76" s="55"/>
      <c r="G76" s="12" t="s">
        <v>15</v>
      </c>
      <c r="H76" s="43" t="s">
        <v>121</v>
      </c>
      <c r="I76" s="12" t="s">
        <v>43</v>
      </c>
      <c r="J76" s="59"/>
      <c r="K76" s="57">
        <v>0</v>
      </c>
      <c r="L76" s="57">
        <v>0</v>
      </c>
      <c r="M76" s="38" t="e">
        <f t="shared" si="1"/>
        <v>#DIV/0!</v>
      </c>
    </row>
    <row r="77" spans="2:13" ht="15.75" thickBot="1" x14ac:dyDescent="0.3">
      <c r="B77" s="11" t="s">
        <v>32</v>
      </c>
      <c r="C77" s="12" t="s">
        <v>40</v>
      </c>
      <c r="D77" s="55"/>
      <c r="E77" s="55"/>
      <c r="F77" s="55"/>
      <c r="G77" s="12" t="s">
        <v>15</v>
      </c>
      <c r="H77" s="43" t="s">
        <v>121</v>
      </c>
      <c r="I77" s="12" t="s">
        <v>43</v>
      </c>
      <c r="J77" s="59"/>
      <c r="K77" s="57">
        <v>0</v>
      </c>
      <c r="L77" s="57">
        <v>0</v>
      </c>
      <c r="M77" s="38" t="e">
        <f t="shared" si="1"/>
        <v>#DIV/0!</v>
      </c>
    </row>
    <row r="78" spans="2:13" ht="15.75" thickBot="1" x14ac:dyDescent="0.3">
      <c r="B78" s="11" t="s">
        <v>30</v>
      </c>
      <c r="C78" s="12" t="s">
        <v>40</v>
      </c>
      <c r="D78" s="55"/>
      <c r="E78" s="55"/>
      <c r="F78" s="55"/>
      <c r="G78" s="12" t="s">
        <v>11</v>
      </c>
      <c r="H78" s="43" t="s">
        <v>121</v>
      </c>
      <c r="I78" s="12" t="s">
        <v>44</v>
      </c>
      <c r="J78" s="59"/>
      <c r="K78" s="57">
        <v>0</v>
      </c>
      <c r="L78" s="57">
        <v>0</v>
      </c>
      <c r="M78" s="38" t="e">
        <f t="shared" si="1"/>
        <v>#DIV/0!</v>
      </c>
    </row>
    <row r="79" spans="2:13" ht="15.75" thickBot="1" x14ac:dyDescent="0.3">
      <c r="B79" s="11" t="s">
        <v>32</v>
      </c>
      <c r="C79" s="12" t="s">
        <v>40</v>
      </c>
      <c r="D79" s="55"/>
      <c r="E79" s="55"/>
      <c r="F79" s="55"/>
      <c r="G79" s="12" t="s">
        <v>11</v>
      </c>
      <c r="H79" s="43" t="s">
        <v>121</v>
      </c>
      <c r="I79" s="12" t="s">
        <v>44</v>
      </c>
      <c r="J79" s="59"/>
      <c r="K79" s="57">
        <v>0</v>
      </c>
      <c r="L79" s="57">
        <v>0</v>
      </c>
      <c r="M79" s="38" t="e">
        <f t="shared" si="1"/>
        <v>#DIV/0!</v>
      </c>
    </row>
    <row r="80" spans="2:13" ht="15.75" thickBot="1" x14ac:dyDescent="0.3">
      <c r="B80" s="11" t="s">
        <v>30</v>
      </c>
      <c r="C80" s="12" t="s">
        <v>40</v>
      </c>
      <c r="D80" s="55"/>
      <c r="E80" s="55"/>
      <c r="F80" s="55"/>
      <c r="G80" s="12" t="s">
        <v>15</v>
      </c>
      <c r="H80" s="43" t="s">
        <v>121</v>
      </c>
      <c r="I80" s="12" t="s">
        <v>44</v>
      </c>
      <c r="J80" s="59"/>
      <c r="K80" s="57">
        <v>0</v>
      </c>
      <c r="L80" s="57">
        <v>0</v>
      </c>
      <c r="M80" s="38" t="e">
        <f t="shared" si="1"/>
        <v>#DIV/0!</v>
      </c>
    </row>
    <row r="81" spans="2:13" ht="15.75" thickBot="1" x14ac:dyDescent="0.3">
      <c r="B81" s="11" t="s">
        <v>32</v>
      </c>
      <c r="C81" s="12" t="s">
        <v>40</v>
      </c>
      <c r="D81" s="55"/>
      <c r="E81" s="55"/>
      <c r="F81" s="55"/>
      <c r="G81" s="12" t="s">
        <v>15</v>
      </c>
      <c r="H81" s="43" t="s">
        <v>121</v>
      </c>
      <c r="I81" s="12" t="s">
        <v>44</v>
      </c>
      <c r="J81" s="59"/>
      <c r="K81" s="57">
        <v>0</v>
      </c>
      <c r="L81" s="57">
        <v>0</v>
      </c>
      <c r="M81" s="38" t="e">
        <f t="shared" si="1"/>
        <v>#DIV/0!</v>
      </c>
    </row>
    <row r="82" spans="2:13" ht="15.75" thickBot="1" x14ac:dyDescent="0.3">
      <c r="B82" s="11" t="s">
        <v>30</v>
      </c>
      <c r="C82" s="12" t="s">
        <v>40</v>
      </c>
      <c r="D82" s="55"/>
      <c r="E82" s="55"/>
      <c r="F82" s="55"/>
      <c r="G82" s="12" t="s">
        <v>11</v>
      </c>
      <c r="H82" s="43" t="s">
        <v>121</v>
      </c>
      <c r="I82" s="12" t="s">
        <v>45</v>
      </c>
      <c r="J82" s="59"/>
      <c r="K82" s="57">
        <v>0</v>
      </c>
      <c r="L82" s="57">
        <v>0</v>
      </c>
      <c r="M82" s="38" t="e">
        <f t="shared" si="1"/>
        <v>#DIV/0!</v>
      </c>
    </row>
    <row r="83" spans="2:13" ht="15.75" thickBot="1" x14ac:dyDescent="0.3">
      <c r="B83" s="11" t="s">
        <v>32</v>
      </c>
      <c r="C83" s="12" t="s">
        <v>40</v>
      </c>
      <c r="D83" s="55"/>
      <c r="E83" s="55"/>
      <c r="F83" s="55"/>
      <c r="G83" s="12" t="s">
        <v>11</v>
      </c>
      <c r="H83" s="43" t="s">
        <v>121</v>
      </c>
      <c r="I83" s="12" t="s">
        <v>45</v>
      </c>
      <c r="J83" s="59"/>
      <c r="K83" s="57">
        <v>0</v>
      </c>
      <c r="L83" s="57">
        <v>0</v>
      </c>
      <c r="M83" s="38" t="e">
        <f t="shared" si="1"/>
        <v>#DIV/0!</v>
      </c>
    </row>
    <row r="84" spans="2:13" ht="15.75" thickBot="1" x14ac:dyDescent="0.3">
      <c r="B84" s="11" t="s">
        <v>30</v>
      </c>
      <c r="C84" s="12" t="s">
        <v>40</v>
      </c>
      <c r="D84" s="55"/>
      <c r="E84" s="55"/>
      <c r="F84" s="55"/>
      <c r="G84" s="12" t="s">
        <v>15</v>
      </c>
      <c r="H84" s="43" t="s">
        <v>121</v>
      </c>
      <c r="I84" s="12" t="s">
        <v>45</v>
      </c>
      <c r="J84" s="59"/>
      <c r="K84" s="57">
        <v>0</v>
      </c>
      <c r="L84" s="57">
        <v>0</v>
      </c>
      <c r="M84" s="38" t="e">
        <f t="shared" si="1"/>
        <v>#DIV/0!</v>
      </c>
    </row>
    <row r="85" spans="2:13" ht="15.75" thickBot="1" x14ac:dyDescent="0.3">
      <c r="B85" s="11" t="s">
        <v>32</v>
      </c>
      <c r="C85" s="12" t="s">
        <v>40</v>
      </c>
      <c r="D85" s="55"/>
      <c r="E85" s="55"/>
      <c r="F85" s="55"/>
      <c r="G85" s="12" t="s">
        <v>15</v>
      </c>
      <c r="H85" s="43" t="s">
        <v>121</v>
      </c>
      <c r="I85" s="12" t="s">
        <v>45</v>
      </c>
      <c r="J85" s="59"/>
      <c r="K85" s="57">
        <v>0</v>
      </c>
      <c r="L85" s="57">
        <v>0</v>
      </c>
      <c r="M85" s="38" t="e">
        <f t="shared" si="1"/>
        <v>#DIV/0!</v>
      </c>
    </row>
    <row r="86" spans="2:13" ht="15.75" thickBot="1" x14ac:dyDescent="0.3">
      <c r="B86" s="11" t="s">
        <v>30</v>
      </c>
      <c r="C86" s="12" t="s">
        <v>40</v>
      </c>
      <c r="D86" s="55"/>
      <c r="E86" s="55"/>
      <c r="F86" s="55"/>
      <c r="G86" s="12" t="s">
        <v>11</v>
      </c>
      <c r="H86" s="43" t="s">
        <v>121</v>
      </c>
      <c r="I86" s="12" t="s">
        <v>46</v>
      </c>
      <c r="J86" s="59"/>
      <c r="K86" s="57">
        <v>0</v>
      </c>
      <c r="L86" s="57">
        <v>0</v>
      </c>
      <c r="M86" s="38" t="e">
        <f t="shared" si="1"/>
        <v>#DIV/0!</v>
      </c>
    </row>
    <row r="87" spans="2:13" ht="15.75" thickBot="1" x14ac:dyDescent="0.3">
      <c r="B87" s="11" t="s">
        <v>32</v>
      </c>
      <c r="C87" s="12" t="s">
        <v>40</v>
      </c>
      <c r="D87" s="55"/>
      <c r="E87" s="55"/>
      <c r="F87" s="55"/>
      <c r="G87" s="12" t="s">
        <v>11</v>
      </c>
      <c r="H87" s="43" t="s">
        <v>121</v>
      </c>
      <c r="I87" s="12" t="s">
        <v>46</v>
      </c>
      <c r="J87" s="59"/>
      <c r="K87" s="57">
        <v>0</v>
      </c>
      <c r="L87" s="57">
        <v>0</v>
      </c>
      <c r="M87" s="38" t="e">
        <f t="shared" si="1"/>
        <v>#DIV/0!</v>
      </c>
    </row>
    <row r="88" spans="2:13" ht="15.75" thickBot="1" x14ac:dyDescent="0.3">
      <c r="B88" s="11" t="s">
        <v>30</v>
      </c>
      <c r="C88" s="12" t="s">
        <v>40</v>
      </c>
      <c r="D88" s="55"/>
      <c r="E88" s="55"/>
      <c r="F88" s="55"/>
      <c r="G88" s="12" t="s">
        <v>15</v>
      </c>
      <c r="H88" s="43" t="s">
        <v>121</v>
      </c>
      <c r="I88" s="12" t="s">
        <v>46</v>
      </c>
      <c r="J88" s="59"/>
      <c r="K88" s="57">
        <v>0</v>
      </c>
      <c r="L88" s="57">
        <v>0</v>
      </c>
      <c r="M88" s="38" t="e">
        <f t="shared" si="1"/>
        <v>#DIV/0!</v>
      </c>
    </row>
    <row r="89" spans="2:13" ht="15.75" thickBot="1" x14ac:dyDescent="0.3">
      <c r="B89" s="11" t="s">
        <v>32</v>
      </c>
      <c r="C89" s="12" t="s">
        <v>40</v>
      </c>
      <c r="D89" s="55"/>
      <c r="E89" s="55"/>
      <c r="F89" s="55"/>
      <c r="G89" s="12" t="s">
        <v>15</v>
      </c>
      <c r="H89" s="43" t="s">
        <v>121</v>
      </c>
      <c r="I89" s="12" t="s">
        <v>46</v>
      </c>
      <c r="J89" s="59"/>
      <c r="K89" s="57">
        <v>0</v>
      </c>
      <c r="L89" s="57">
        <v>0</v>
      </c>
      <c r="M89" s="38" t="e">
        <f t="shared" si="1"/>
        <v>#DIV/0!</v>
      </c>
    </row>
    <row r="90" spans="2:13" ht="15.75" thickBot="1" x14ac:dyDescent="0.3">
      <c r="B90" s="11" t="s">
        <v>30</v>
      </c>
      <c r="C90" s="12" t="s">
        <v>40</v>
      </c>
      <c r="D90" s="55"/>
      <c r="E90" s="55"/>
      <c r="F90" s="55"/>
      <c r="G90" s="12" t="s">
        <v>11</v>
      </c>
      <c r="H90" s="43" t="s">
        <v>121</v>
      </c>
      <c r="I90" s="12" t="s">
        <v>47</v>
      </c>
      <c r="J90" s="59"/>
      <c r="K90" s="57">
        <v>0</v>
      </c>
      <c r="L90" s="57">
        <v>0</v>
      </c>
      <c r="M90" s="38" t="e">
        <f t="shared" si="1"/>
        <v>#DIV/0!</v>
      </c>
    </row>
    <row r="91" spans="2:13" ht="15.75" thickBot="1" x14ac:dyDescent="0.3">
      <c r="B91" s="11" t="s">
        <v>32</v>
      </c>
      <c r="C91" s="12" t="s">
        <v>40</v>
      </c>
      <c r="D91" s="55"/>
      <c r="E91" s="55"/>
      <c r="F91" s="55"/>
      <c r="G91" s="12" t="s">
        <v>11</v>
      </c>
      <c r="H91" s="43" t="s">
        <v>121</v>
      </c>
      <c r="I91" s="12" t="s">
        <v>47</v>
      </c>
      <c r="J91" s="59"/>
      <c r="K91" s="57">
        <v>0</v>
      </c>
      <c r="L91" s="57">
        <v>0</v>
      </c>
      <c r="M91" s="38" t="e">
        <f t="shared" si="1"/>
        <v>#DIV/0!</v>
      </c>
    </row>
    <row r="92" spans="2:13" ht="15.75" thickBot="1" x14ac:dyDescent="0.3">
      <c r="B92" s="11" t="s">
        <v>30</v>
      </c>
      <c r="C92" s="12" t="s">
        <v>40</v>
      </c>
      <c r="D92" s="55"/>
      <c r="E92" s="55"/>
      <c r="F92" s="55"/>
      <c r="G92" s="12" t="s">
        <v>15</v>
      </c>
      <c r="H92" s="43" t="s">
        <v>121</v>
      </c>
      <c r="I92" s="12" t="s">
        <v>47</v>
      </c>
      <c r="J92" s="59"/>
      <c r="K92" s="57">
        <v>0</v>
      </c>
      <c r="L92" s="57">
        <v>0</v>
      </c>
      <c r="M92" s="38" t="e">
        <f t="shared" si="1"/>
        <v>#DIV/0!</v>
      </c>
    </row>
    <row r="93" spans="2:13" ht="15.75" thickBot="1" x14ac:dyDescent="0.3">
      <c r="B93" s="11" t="s">
        <v>32</v>
      </c>
      <c r="C93" s="12" t="s">
        <v>40</v>
      </c>
      <c r="D93" s="55"/>
      <c r="E93" s="55"/>
      <c r="F93" s="55"/>
      <c r="G93" s="12" t="s">
        <v>15</v>
      </c>
      <c r="H93" s="43" t="s">
        <v>121</v>
      </c>
      <c r="I93" s="12" t="s">
        <v>47</v>
      </c>
      <c r="J93" s="59"/>
      <c r="K93" s="57">
        <v>0</v>
      </c>
      <c r="L93" s="57">
        <v>0</v>
      </c>
      <c r="M93" s="38" t="e">
        <f t="shared" si="1"/>
        <v>#DIV/0!</v>
      </c>
    </row>
    <row r="94" spans="2:13" ht="15.75" thickBot="1" x14ac:dyDescent="0.3">
      <c r="B94" s="11" t="s">
        <v>30</v>
      </c>
      <c r="C94" s="12" t="s">
        <v>40</v>
      </c>
      <c r="D94" s="55"/>
      <c r="E94" s="55"/>
      <c r="F94" s="55"/>
      <c r="G94" s="12" t="s">
        <v>11</v>
      </c>
      <c r="H94" s="43" t="s">
        <v>121</v>
      </c>
      <c r="I94" s="12" t="s">
        <v>48</v>
      </c>
      <c r="J94" s="59"/>
      <c r="K94" s="57">
        <v>0</v>
      </c>
      <c r="L94" s="57">
        <v>0</v>
      </c>
      <c r="M94" s="38" t="e">
        <f t="shared" si="1"/>
        <v>#DIV/0!</v>
      </c>
    </row>
    <row r="95" spans="2:13" ht="15.75" thickBot="1" x14ac:dyDescent="0.3">
      <c r="B95" s="11" t="s">
        <v>32</v>
      </c>
      <c r="C95" s="12" t="s">
        <v>40</v>
      </c>
      <c r="D95" s="55"/>
      <c r="E95" s="55"/>
      <c r="F95" s="55"/>
      <c r="G95" s="12" t="s">
        <v>11</v>
      </c>
      <c r="H95" s="43" t="s">
        <v>121</v>
      </c>
      <c r="I95" s="12" t="s">
        <v>48</v>
      </c>
      <c r="J95" s="59"/>
      <c r="K95" s="57">
        <v>0</v>
      </c>
      <c r="L95" s="57">
        <v>0</v>
      </c>
      <c r="M95" s="38" t="e">
        <f t="shared" si="1"/>
        <v>#DIV/0!</v>
      </c>
    </row>
    <row r="96" spans="2:13" ht="15.75" thickBot="1" x14ac:dyDescent="0.3">
      <c r="B96" s="11" t="s">
        <v>30</v>
      </c>
      <c r="C96" s="12" t="s">
        <v>40</v>
      </c>
      <c r="D96" s="55"/>
      <c r="E96" s="55"/>
      <c r="F96" s="55"/>
      <c r="G96" s="12" t="s">
        <v>15</v>
      </c>
      <c r="H96" s="43" t="s">
        <v>121</v>
      </c>
      <c r="I96" s="12" t="s">
        <v>48</v>
      </c>
      <c r="J96" s="59"/>
      <c r="K96" s="57">
        <v>0</v>
      </c>
      <c r="L96" s="57">
        <v>0</v>
      </c>
      <c r="M96" s="38" t="e">
        <f t="shared" si="1"/>
        <v>#DIV/0!</v>
      </c>
    </row>
    <row r="97" spans="2:13" ht="15.75" thickBot="1" x14ac:dyDescent="0.3">
      <c r="B97" s="11" t="s">
        <v>32</v>
      </c>
      <c r="C97" s="12" t="s">
        <v>40</v>
      </c>
      <c r="D97" s="55"/>
      <c r="E97" s="55"/>
      <c r="F97" s="55"/>
      <c r="G97" s="12" t="s">
        <v>15</v>
      </c>
      <c r="H97" s="43" t="s">
        <v>121</v>
      </c>
      <c r="I97" s="12" t="s">
        <v>48</v>
      </c>
      <c r="J97" s="59"/>
      <c r="K97" s="57">
        <v>0</v>
      </c>
      <c r="L97" s="57">
        <v>0</v>
      </c>
      <c r="M97" s="38" t="e">
        <f t="shared" si="1"/>
        <v>#DIV/0!</v>
      </c>
    </row>
    <row r="98" spans="2:13" ht="15.75" thickBot="1" x14ac:dyDescent="0.3">
      <c r="B98" s="11" t="s">
        <v>30</v>
      </c>
      <c r="C98" s="12" t="s">
        <v>40</v>
      </c>
      <c r="D98" s="55"/>
      <c r="E98" s="55"/>
      <c r="F98" s="55"/>
      <c r="G98" s="12" t="s">
        <v>11</v>
      </c>
      <c r="H98" s="43" t="s">
        <v>121</v>
      </c>
      <c r="I98" s="12" t="s">
        <v>49</v>
      </c>
      <c r="J98" s="59"/>
      <c r="K98" s="57">
        <v>0</v>
      </c>
      <c r="L98" s="57">
        <v>0</v>
      </c>
      <c r="M98" s="38" t="e">
        <f t="shared" si="1"/>
        <v>#DIV/0!</v>
      </c>
    </row>
    <row r="99" spans="2:13" ht="15.75" thickBot="1" x14ac:dyDescent="0.3">
      <c r="B99" s="11" t="s">
        <v>32</v>
      </c>
      <c r="C99" s="12" t="s">
        <v>40</v>
      </c>
      <c r="D99" s="55"/>
      <c r="E99" s="55"/>
      <c r="F99" s="55"/>
      <c r="G99" s="12" t="s">
        <v>11</v>
      </c>
      <c r="H99" s="43" t="s">
        <v>121</v>
      </c>
      <c r="I99" s="12" t="s">
        <v>49</v>
      </c>
      <c r="J99" s="59"/>
      <c r="K99" s="57">
        <v>0</v>
      </c>
      <c r="L99" s="57">
        <v>0</v>
      </c>
      <c r="M99" s="38" t="e">
        <f t="shared" si="1"/>
        <v>#DIV/0!</v>
      </c>
    </row>
    <row r="100" spans="2:13" ht="15.75" thickBot="1" x14ac:dyDescent="0.3">
      <c r="B100" s="11" t="s">
        <v>30</v>
      </c>
      <c r="C100" s="12" t="s">
        <v>40</v>
      </c>
      <c r="D100" s="55"/>
      <c r="E100" s="55"/>
      <c r="F100" s="55"/>
      <c r="G100" s="12" t="s">
        <v>15</v>
      </c>
      <c r="H100" s="43" t="s">
        <v>121</v>
      </c>
      <c r="I100" s="12" t="s">
        <v>49</v>
      </c>
      <c r="J100" s="59"/>
      <c r="K100" s="57">
        <v>0</v>
      </c>
      <c r="L100" s="57">
        <v>0</v>
      </c>
      <c r="M100" s="38" t="e">
        <f t="shared" si="1"/>
        <v>#DIV/0!</v>
      </c>
    </row>
    <row r="101" spans="2:13" ht="15.75" thickBot="1" x14ac:dyDescent="0.3">
      <c r="B101" s="11" t="s">
        <v>32</v>
      </c>
      <c r="C101" s="12" t="s">
        <v>40</v>
      </c>
      <c r="D101" s="55"/>
      <c r="E101" s="55"/>
      <c r="F101" s="55"/>
      <c r="G101" s="12" t="s">
        <v>15</v>
      </c>
      <c r="H101" s="43" t="s">
        <v>121</v>
      </c>
      <c r="I101" s="12" t="s">
        <v>49</v>
      </c>
      <c r="J101" s="59"/>
      <c r="K101" s="57">
        <v>0</v>
      </c>
      <c r="L101" s="57">
        <v>0</v>
      </c>
      <c r="M101" s="38" t="e">
        <f t="shared" si="1"/>
        <v>#DIV/0!</v>
      </c>
    </row>
    <row r="102" spans="2:13" ht="15.75" thickBot="1" x14ac:dyDescent="0.3">
      <c r="B102" s="11" t="s">
        <v>50</v>
      </c>
      <c r="C102" s="12" t="s">
        <v>52</v>
      </c>
      <c r="D102" s="55"/>
      <c r="E102" s="55"/>
      <c r="F102" s="55"/>
      <c r="G102" s="12" t="s">
        <v>11</v>
      </c>
      <c r="H102" s="43" t="s">
        <v>122</v>
      </c>
      <c r="I102" s="12" t="s">
        <v>53</v>
      </c>
      <c r="J102" s="59"/>
      <c r="K102" s="57">
        <v>0</v>
      </c>
      <c r="L102" s="57">
        <v>0</v>
      </c>
      <c r="M102" s="38" t="e">
        <f t="shared" si="1"/>
        <v>#DIV/0!</v>
      </c>
    </row>
    <row r="103" spans="2:13" ht="15.75" thickBot="1" x14ac:dyDescent="0.3">
      <c r="B103" s="11" t="s">
        <v>51</v>
      </c>
      <c r="C103" s="12" t="s">
        <v>52</v>
      </c>
      <c r="D103" s="55"/>
      <c r="E103" s="55"/>
      <c r="F103" s="55"/>
      <c r="G103" s="12" t="s">
        <v>11</v>
      </c>
      <c r="H103" s="43" t="s">
        <v>122</v>
      </c>
      <c r="I103" s="12" t="s">
        <v>53</v>
      </c>
      <c r="J103" s="59"/>
      <c r="K103" s="57">
        <v>0</v>
      </c>
      <c r="L103" s="57">
        <v>0</v>
      </c>
      <c r="M103" s="38" t="e">
        <f t="shared" si="1"/>
        <v>#DIV/0!</v>
      </c>
    </row>
    <row r="104" spans="2:13" ht="15.75" thickBot="1" x14ac:dyDescent="0.3">
      <c r="B104" s="11" t="s">
        <v>50</v>
      </c>
      <c r="C104" s="12" t="s">
        <v>52</v>
      </c>
      <c r="D104" s="55"/>
      <c r="E104" s="55"/>
      <c r="F104" s="55"/>
      <c r="G104" s="12" t="s">
        <v>15</v>
      </c>
      <c r="H104" s="43" t="s">
        <v>122</v>
      </c>
      <c r="I104" s="12" t="s">
        <v>53</v>
      </c>
      <c r="J104" s="59"/>
      <c r="K104" s="57">
        <v>0</v>
      </c>
      <c r="L104" s="57">
        <v>0</v>
      </c>
      <c r="M104" s="38" t="e">
        <f t="shared" si="1"/>
        <v>#DIV/0!</v>
      </c>
    </row>
    <row r="105" spans="2:13" ht="15.75" thickBot="1" x14ac:dyDescent="0.3">
      <c r="B105" s="11" t="s">
        <v>51</v>
      </c>
      <c r="C105" s="12" t="s">
        <v>52</v>
      </c>
      <c r="D105" s="55"/>
      <c r="E105" s="55"/>
      <c r="F105" s="55"/>
      <c r="G105" s="12" t="s">
        <v>15</v>
      </c>
      <c r="H105" s="43" t="s">
        <v>122</v>
      </c>
      <c r="I105" s="12" t="s">
        <v>53</v>
      </c>
      <c r="J105" s="59"/>
      <c r="K105" s="57">
        <v>0</v>
      </c>
      <c r="L105" s="57">
        <v>0</v>
      </c>
      <c r="M105" s="38" t="e">
        <f t="shared" si="1"/>
        <v>#DIV/0!</v>
      </c>
    </row>
    <row r="106" spans="2:13" ht="15.75" thickBot="1" x14ac:dyDescent="0.3">
      <c r="B106" s="11" t="s">
        <v>50</v>
      </c>
      <c r="C106" s="12" t="s">
        <v>52</v>
      </c>
      <c r="D106" s="55"/>
      <c r="E106" s="55"/>
      <c r="F106" s="55"/>
      <c r="G106" s="12" t="s">
        <v>11</v>
      </c>
      <c r="H106" s="43" t="s">
        <v>122</v>
      </c>
      <c r="I106" s="12" t="s">
        <v>55</v>
      </c>
      <c r="J106" s="59"/>
      <c r="K106" s="57">
        <v>0</v>
      </c>
      <c r="L106" s="57">
        <v>0</v>
      </c>
      <c r="M106" s="38" t="e">
        <f t="shared" si="1"/>
        <v>#DIV/0!</v>
      </c>
    </row>
    <row r="107" spans="2:13" ht="15.75" thickBot="1" x14ac:dyDescent="0.3">
      <c r="B107" s="11" t="s">
        <v>51</v>
      </c>
      <c r="C107" s="12" t="s">
        <v>52</v>
      </c>
      <c r="D107" s="55"/>
      <c r="E107" s="55"/>
      <c r="F107" s="55"/>
      <c r="G107" s="12" t="s">
        <v>11</v>
      </c>
      <c r="H107" s="43" t="s">
        <v>122</v>
      </c>
      <c r="I107" s="12" t="s">
        <v>55</v>
      </c>
      <c r="J107" s="59"/>
      <c r="K107" s="57">
        <v>0</v>
      </c>
      <c r="L107" s="57">
        <v>0</v>
      </c>
      <c r="M107" s="38" t="e">
        <f t="shared" si="1"/>
        <v>#DIV/0!</v>
      </c>
    </row>
    <row r="108" spans="2:13" ht="15.75" thickBot="1" x14ac:dyDescent="0.3">
      <c r="B108" s="11" t="s">
        <v>50</v>
      </c>
      <c r="C108" s="12" t="s">
        <v>52</v>
      </c>
      <c r="D108" s="55"/>
      <c r="E108" s="55"/>
      <c r="F108" s="55"/>
      <c r="G108" s="12" t="s">
        <v>15</v>
      </c>
      <c r="H108" s="43" t="s">
        <v>122</v>
      </c>
      <c r="I108" s="12" t="s">
        <v>55</v>
      </c>
      <c r="J108" s="59"/>
      <c r="K108" s="57">
        <v>0</v>
      </c>
      <c r="L108" s="57">
        <v>0</v>
      </c>
      <c r="M108" s="38" t="e">
        <f t="shared" si="1"/>
        <v>#DIV/0!</v>
      </c>
    </row>
    <row r="109" spans="2:13" ht="15.75" thickBot="1" x14ac:dyDescent="0.3">
      <c r="B109" s="11" t="s">
        <v>51</v>
      </c>
      <c r="C109" s="12" t="s">
        <v>52</v>
      </c>
      <c r="D109" s="55"/>
      <c r="E109" s="55"/>
      <c r="F109" s="55"/>
      <c r="G109" s="12" t="s">
        <v>15</v>
      </c>
      <c r="H109" s="43" t="s">
        <v>122</v>
      </c>
      <c r="I109" s="12" t="s">
        <v>55</v>
      </c>
      <c r="J109" s="59"/>
      <c r="K109" s="57">
        <v>0</v>
      </c>
      <c r="L109" s="57">
        <v>0</v>
      </c>
      <c r="M109" s="38" t="e">
        <f t="shared" si="1"/>
        <v>#DIV/0!</v>
      </c>
    </row>
    <row r="110" spans="2:13" ht="15.75" thickBot="1" x14ac:dyDescent="0.3">
      <c r="B110" s="11" t="s">
        <v>50</v>
      </c>
      <c r="C110" s="12" t="s">
        <v>52</v>
      </c>
      <c r="D110" s="55"/>
      <c r="E110" s="55"/>
      <c r="F110" s="55"/>
      <c r="G110" s="12" t="s">
        <v>11</v>
      </c>
      <c r="H110" s="43" t="s">
        <v>122</v>
      </c>
      <c r="I110" s="12" t="s">
        <v>54</v>
      </c>
      <c r="J110" s="59"/>
      <c r="K110" s="57">
        <v>0</v>
      </c>
      <c r="L110" s="57">
        <v>0</v>
      </c>
      <c r="M110" s="38" t="e">
        <f t="shared" si="1"/>
        <v>#DIV/0!</v>
      </c>
    </row>
    <row r="111" spans="2:13" ht="15.75" thickBot="1" x14ac:dyDescent="0.3">
      <c r="B111" s="11" t="s">
        <v>51</v>
      </c>
      <c r="C111" s="12" t="s">
        <v>52</v>
      </c>
      <c r="D111" s="55"/>
      <c r="E111" s="55"/>
      <c r="F111" s="55"/>
      <c r="G111" s="12" t="s">
        <v>11</v>
      </c>
      <c r="H111" s="43" t="s">
        <v>122</v>
      </c>
      <c r="I111" s="12" t="s">
        <v>54</v>
      </c>
      <c r="J111" s="59"/>
      <c r="K111" s="57">
        <v>0</v>
      </c>
      <c r="L111" s="57">
        <v>0</v>
      </c>
      <c r="M111" s="38" t="e">
        <f t="shared" si="1"/>
        <v>#DIV/0!</v>
      </c>
    </row>
    <row r="112" spans="2:13" ht="15.75" thickBot="1" x14ac:dyDescent="0.3">
      <c r="B112" s="11" t="s">
        <v>50</v>
      </c>
      <c r="C112" s="12" t="s">
        <v>52</v>
      </c>
      <c r="D112" s="55"/>
      <c r="E112" s="55"/>
      <c r="F112" s="55"/>
      <c r="G112" s="12" t="s">
        <v>15</v>
      </c>
      <c r="H112" s="43" t="s">
        <v>122</v>
      </c>
      <c r="I112" s="12" t="s">
        <v>54</v>
      </c>
      <c r="J112" s="59"/>
      <c r="K112" s="57">
        <v>0</v>
      </c>
      <c r="L112" s="57">
        <v>0</v>
      </c>
      <c r="M112" s="38" t="e">
        <f t="shared" si="1"/>
        <v>#DIV/0!</v>
      </c>
    </row>
    <row r="113" spans="2:13" ht="15.75" thickBot="1" x14ac:dyDescent="0.3">
      <c r="B113" s="11" t="s">
        <v>51</v>
      </c>
      <c r="C113" s="12" t="s">
        <v>52</v>
      </c>
      <c r="D113" s="55"/>
      <c r="E113" s="55"/>
      <c r="F113" s="55"/>
      <c r="G113" s="12" t="s">
        <v>15</v>
      </c>
      <c r="H113" s="43" t="s">
        <v>122</v>
      </c>
      <c r="I113" s="12" t="s">
        <v>54</v>
      </c>
      <c r="J113" s="59"/>
      <c r="K113" s="57">
        <v>0</v>
      </c>
      <c r="L113" s="57">
        <v>0</v>
      </c>
      <c r="M113" s="38" t="e">
        <f t="shared" si="1"/>
        <v>#DIV/0!</v>
      </c>
    </row>
    <row r="114" spans="2:13" ht="15.75" thickBot="1" x14ac:dyDescent="0.3">
      <c r="B114" s="11" t="s">
        <v>50</v>
      </c>
      <c r="C114" s="12" t="s">
        <v>52</v>
      </c>
      <c r="D114" s="55"/>
      <c r="E114" s="55"/>
      <c r="F114" s="55"/>
      <c r="G114" s="12" t="s">
        <v>11</v>
      </c>
      <c r="H114" s="43" t="s">
        <v>122</v>
      </c>
      <c r="I114" s="12" t="s">
        <v>56</v>
      </c>
      <c r="J114" s="59"/>
      <c r="K114" s="57">
        <v>0</v>
      </c>
      <c r="L114" s="57">
        <v>0</v>
      </c>
      <c r="M114" s="38" t="e">
        <f t="shared" si="1"/>
        <v>#DIV/0!</v>
      </c>
    </row>
    <row r="115" spans="2:13" ht="15.75" thickBot="1" x14ac:dyDescent="0.3">
      <c r="B115" s="11" t="s">
        <v>51</v>
      </c>
      <c r="C115" s="12" t="s">
        <v>52</v>
      </c>
      <c r="D115" s="55"/>
      <c r="E115" s="55"/>
      <c r="F115" s="55"/>
      <c r="G115" s="12" t="s">
        <v>11</v>
      </c>
      <c r="H115" s="43" t="s">
        <v>122</v>
      </c>
      <c r="I115" s="12" t="s">
        <v>56</v>
      </c>
      <c r="J115" s="59"/>
      <c r="K115" s="57">
        <v>0</v>
      </c>
      <c r="L115" s="57">
        <v>0</v>
      </c>
      <c r="M115" s="38" t="e">
        <f t="shared" si="1"/>
        <v>#DIV/0!</v>
      </c>
    </row>
    <row r="116" spans="2:13" ht="15.75" thickBot="1" x14ac:dyDescent="0.3">
      <c r="B116" s="11" t="s">
        <v>50</v>
      </c>
      <c r="C116" s="12" t="s">
        <v>52</v>
      </c>
      <c r="D116" s="55"/>
      <c r="E116" s="55"/>
      <c r="F116" s="55"/>
      <c r="G116" s="12" t="s">
        <v>15</v>
      </c>
      <c r="H116" s="43" t="s">
        <v>122</v>
      </c>
      <c r="I116" s="12" t="s">
        <v>56</v>
      </c>
      <c r="J116" s="59"/>
      <c r="K116" s="57">
        <v>0</v>
      </c>
      <c r="L116" s="57">
        <v>0</v>
      </c>
      <c r="M116" s="38" t="e">
        <f t="shared" si="1"/>
        <v>#DIV/0!</v>
      </c>
    </row>
    <row r="117" spans="2:13" ht="15.75" thickBot="1" x14ac:dyDescent="0.3">
      <c r="B117" s="11" t="s">
        <v>51</v>
      </c>
      <c r="C117" s="12" t="s">
        <v>52</v>
      </c>
      <c r="D117" s="55"/>
      <c r="E117" s="55"/>
      <c r="F117" s="55"/>
      <c r="G117" s="12" t="s">
        <v>15</v>
      </c>
      <c r="H117" s="43" t="s">
        <v>122</v>
      </c>
      <c r="I117" s="12" t="s">
        <v>56</v>
      </c>
      <c r="J117" s="59"/>
      <c r="K117" s="57">
        <v>0</v>
      </c>
      <c r="L117" s="57">
        <v>0</v>
      </c>
      <c r="M117" s="38" t="e">
        <f t="shared" si="1"/>
        <v>#DIV/0!</v>
      </c>
    </row>
    <row r="118" spans="2:13" ht="15.75" thickBot="1" x14ac:dyDescent="0.3">
      <c r="B118" s="11" t="s">
        <v>50</v>
      </c>
      <c r="C118" s="12" t="s">
        <v>52</v>
      </c>
      <c r="D118" s="55"/>
      <c r="E118" s="55"/>
      <c r="F118" s="55"/>
      <c r="G118" s="12" t="s">
        <v>11</v>
      </c>
      <c r="H118" s="43" t="s">
        <v>122</v>
      </c>
      <c r="I118" s="12" t="s">
        <v>57</v>
      </c>
      <c r="J118" s="59"/>
      <c r="K118" s="57">
        <v>0</v>
      </c>
      <c r="L118" s="57">
        <v>0</v>
      </c>
      <c r="M118" s="38" t="e">
        <f t="shared" si="1"/>
        <v>#DIV/0!</v>
      </c>
    </row>
    <row r="119" spans="2:13" ht="15.75" thickBot="1" x14ac:dyDescent="0.3">
      <c r="B119" s="11" t="s">
        <v>51</v>
      </c>
      <c r="C119" s="12" t="s">
        <v>52</v>
      </c>
      <c r="D119" s="55"/>
      <c r="E119" s="55"/>
      <c r="F119" s="55"/>
      <c r="G119" s="12" t="s">
        <v>11</v>
      </c>
      <c r="H119" s="43" t="s">
        <v>122</v>
      </c>
      <c r="I119" s="12" t="s">
        <v>57</v>
      </c>
      <c r="J119" s="59"/>
      <c r="K119" s="57">
        <v>0</v>
      </c>
      <c r="L119" s="57">
        <v>0</v>
      </c>
      <c r="M119" s="38" t="e">
        <f t="shared" si="1"/>
        <v>#DIV/0!</v>
      </c>
    </row>
    <row r="120" spans="2:13" ht="15.75" thickBot="1" x14ac:dyDescent="0.3">
      <c r="B120" s="11" t="s">
        <v>50</v>
      </c>
      <c r="C120" s="12" t="s">
        <v>52</v>
      </c>
      <c r="D120" s="55"/>
      <c r="E120" s="55"/>
      <c r="F120" s="55"/>
      <c r="G120" s="12" t="s">
        <v>15</v>
      </c>
      <c r="H120" s="43" t="s">
        <v>122</v>
      </c>
      <c r="I120" s="12" t="s">
        <v>57</v>
      </c>
      <c r="J120" s="59"/>
      <c r="K120" s="57">
        <v>0</v>
      </c>
      <c r="L120" s="57">
        <v>0</v>
      </c>
      <c r="M120" s="38" t="e">
        <f t="shared" si="1"/>
        <v>#DIV/0!</v>
      </c>
    </row>
    <row r="121" spans="2:13" ht="15.75" thickBot="1" x14ac:dyDescent="0.3">
      <c r="B121" s="11" t="s">
        <v>51</v>
      </c>
      <c r="C121" s="12" t="s">
        <v>52</v>
      </c>
      <c r="D121" s="55"/>
      <c r="E121" s="55"/>
      <c r="F121" s="55"/>
      <c r="G121" s="12" t="s">
        <v>15</v>
      </c>
      <c r="H121" s="43" t="s">
        <v>122</v>
      </c>
      <c r="I121" s="12" t="s">
        <v>57</v>
      </c>
      <c r="J121" s="59"/>
      <c r="K121" s="57">
        <v>0</v>
      </c>
      <c r="L121" s="57">
        <v>0</v>
      </c>
      <c r="M121" s="38" t="e">
        <f t="shared" si="1"/>
        <v>#DIV/0!</v>
      </c>
    </row>
    <row r="122" spans="2:13" ht="15.75" thickBot="1" x14ac:dyDescent="0.3">
      <c r="B122" s="11" t="s">
        <v>50</v>
      </c>
      <c r="C122" s="12" t="s">
        <v>52</v>
      </c>
      <c r="D122" s="55"/>
      <c r="E122" s="55"/>
      <c r="F122" s="55"/>
      <c r="G122" s="12" t="s">
        <v>11</v>
      </c>
      <c r="H122" s="43" t="s">
        <v>122</v>
      </c>
      <c r="I122" s="12" t="s">
        <v>58</v>
      </c>
      <c r="J122" s="59"/>
      <c r="K122" s="57">
        <v>0</v>
      </c>
      <c r="L122" s="57">
        <v>0</v>
      </c>
      <c r="M122" s="38" t="e">
        <f t="shared" si="1"/>
        <v>#DIV/0!</v>
      </c>
    </row>
    <row r="123" spans="2:13" ht="15.75" thickBot="1" x14ac:dyDescent="0.3">
      <c r="B123" s="11" t="s">
        <v>51</v>
      </c>
      <c r="C123" s="12" t="s">
        <v>52</v>
      </c>
      <c r="D123" s="55"/>
      <c r="E123" s="55"/>
      <c r="F123" s="55"/>
      <c r="G123" s="12" t="s">
        <v>11</v>
      </c>
      <c r="H123" s="43" t="s">
        <v>122</v>
      </c>
      <c r="I123" s="12" t="s">
        <v>58</v>
      </c>
      <c r="J123" s="59"/>
      <c r="K123" s="57">
        <v>0</v>
      </c>
      <c r="L123" s="57">
        <v>0</v>
      </c>
      <c r="M123" s="38" t="e">
        <f t="shared" si="1"/>
        <v>#DIV/0!</v>
      </c>
    </row>
    <row r="124" spans="2:13" ht="15.75" thickBot="1" x14ac:dyDescent="0.3">
      <c r="B124" s="11" t="s">
        <v>50</v>
      </c>
      <c r="C124" s="12" t="s">
        <v>52</v>
      </c>
      <c r="D124" s="55"/>
      <c r="E124" s="55"/>
      <c r="F124" s="55"/>
      <c r="G124" s="12" t="s">
        <v>15</v>
      </c>
      <c r="H124" s="43" t="s">
        <v>122</v>
      </c>
      <c r="I124" s="12" t="s">
        <v>58</v>
      </c>
      <c r="J124" s="59"/>
      <c r="K124" s="57">
        <v>0</v>
      </c>
      <c r="L124" s="57">
        <v>0</v>
      </c>
      <c r="M124" s="38" t="e">
        <f t="shared" si="1"/>
        <v>#DIV/0!</v>
      </c>
    </row>
    <row r="125" spans="2:13" ht="15.75" thickBot="1" x14ac:dyDescent="0.3">
      <c r="B125" s="11" t="s">
        <v>51</v>
      </c>
      <c r="C125" s="12" t="s">
        <v>52</v>
      </c>
      <c r="D125" s="55"/>
      <c r="E125" s="55"/>
      <c r="F125" s="55"/>
      <c r="G125" s="12" t="s">
        <v>15</v>
      </c>
      <c r="H125" s="43" t="s">
        <v>122</v>
      </c>
      <c r="I125" s="12" t="s">
        <v>58</v>
      </c>
      <c r="J125" s="59"/>
      <c r="K125" s="57">
        <v>0</v>
      </c>
      <c r="L125" s="57">
        <v>0</v>
      </c>
      <c r="M125" s="38" t="e">
        <f t="shared" si="1"/>
        <v>#DIV/0!</v>
      </c>
    </row>
    <row r="126" spans="2:13" ht="15.75" thickBot="1" x14ac:dyDescent="0.3">
      <c r="B126" s="11" t="s">
        <v>50</v>
      </c>
      <c r="C126" s="12" t="s">
        <v>59</v>
      </c>
      <c r="D126" s="55"/>
      <c r="E126" s="55"/>
      <c r="F126" s="55"/>
      <c r="G126" s="12" t="s">
        <v>11</v>
      </c>
      <c r="H126" s="43" t="s">
        <v>122</v>
      </c>
      <c r="I126" s="12" t="s">
        <v>60</v>
      </c>
      <c r="J126" s="59"/>
      <c r="K126" s="57">
        <v>0</v>
      </c>
      <c r="L126" s="57">
        <v>0</v>
      </c>
      <c r="M126" s="38" t="e">
        <f t="shared" si="1"/>
        <v>#DIV/0!</v>
      </c>
    </row>
    <row r="127" spans="2:13" ht="15.75" thickBot="1" x14ac:dyDescent="0.3">
      <c r="B127" s="11" t="s">
        <v>51</v>
      </c>
      <c r="C127" s="12" t="s">
        <v>59</v>
      </c>
      <c r="D127" s="55"/>
      <c r="E127" s="55"/>
      <c r="F127" s="55"/>
      <c r="G127" s="12" t="s">
        <v>11</v>
      </c>
      <c r="H127" s="43" t="s">
        <v>122</v>
      </c>
      <c r="I127" s="12" t="s">
        <v>60</v>
      </c>
      <c r="J127" s="59"/>
      <c r="K127" s="57">
        <v>0</v>
      </c>
      <c r="L127" s="57">
        <v>0</v>
      </c>
      <c r="M127" s="38" t="e">
        <f t="shared" si="1"/>
        <v>#DIV/0!</v>
      </c>
    </row>
    <row r="128" spans="2:13" ht="15.75" thickBot="1" x14ac:dyDescent="0.3">
      <c r="B128" s="11" t="s">
        <v>50</v>
      </c>
      <c r="C128" s="12" t="s">
        <v>59</v>
      </c>
      <c r="D128" s="55"/>
      <c r="E128" s="55"/>
      <c r="F128" s="55"/>
      <c r="G128" s="12" t="s">
        <v>15</v>
      </c>
      <c r="H128" s="43" t="s">
        <v>122</v>
      </c>
      <c r="I128" s="12" t="s">
        <v>60</v>
      </c>
      <c r="J128" s="59"/>
      <c r="K128" s="57">
        <v>0</v>
      </c>
      <c r="L128" s="57">
        <v>0</v>
      </c>
      <c r="M128" s="38" t="e">
        <f t="shared" si="1"/>
        <v>#DIV/0!</v>
      </c>
    </row>
    <row r="129" spans="2:13" ht="15.75" thickBot="1" x14ac:dyDescent="0.3">
      <c r="B129" s="11" t="s">
        <v>51</v>
      </c>
      <c r="C129" s="12" t="s">
        <v>59</v>
      </c>
      <c r="D129" s="55"/>
      <c r="E129" s="55"/>
      <c r="F129" s="55"/>
      <c r="G129" s="12" t="s">
        <v>15</v>
      </c>
      <c r="H129" s="43" t="s">
        <v>122</v>
      </c>
      <c r="I129" s="12" t="s">
        <v>60</v>
      </c>
      <c r="J129" s="59"/>
      <c r="K129" s="57">
        <v>0</v>
      </c>
      <c r="L129" s="57">
        <v>0</v>
      </c>
      <c r="M129" s="38" t="e">
        <f t="shared" si="1"/>
        <v>#DIV/0!</v>
      </c>
    </row>
    <row r="130" spans="2:13" ht="15.75" thickBot="1" x14ac:dyDescent="0.3">
      <c r="B130" s="11" t="s">
        <v>50</v>
      </c>
      <c r="C130" s="12" t="s">
        <v>59</v>
      </c>
      <c r="D130" s="55"/>
      <c r="E130" s="55"/>
      <c r="F130" s="55"/>
      <c r="G130" s="12" t="s">
        <v>11</v>
      </c>
      <c r="H130" s="43" t="s">
        <v>122</v>
      </c>
      <c r="I130" s="12" t="s">
        <v>61</v>
      </c>
      <c r="J130" s="59"/>
      <c r="K130" s="57">
        <v>0</v>
      </c>
      <c r="L130" s="57">
        <v>0</v>
      </c>
      <c r="M130" s="38" t="e">
        <f t="shared" si="1"/>
        <v>#DIV/0!</v>
      </c>
    </row>
    <row r="131" spans="2:13" ht="15.75" thickBot="1" x14ac:dyDescent="0.3">
      <c r="B131" s="11" t="s">
        <v>51</v>
      </c>
      <c r="C131" s="12" t="s">
        <v>59</v>
      </c>
      <c r="D131" s="55"/>
      <c r="E131" s="55"/>
      <c r="F131" s="55"/>
      <c r="G131" s="12" t="s">
        <v>11</v>
      </c>
      <c r="H131" s="43" t="s">
        <v>122</v>
      </c>
      <c r="I131" s="12" t="s">
        <v>61</v>
      </c>
      <c r="J131" s="59"/>
      <c r="K131" s="57">
        <v>0</v>
      </c>
      <c r="L131" s="57">
        <v>0</v>
      </c>
      <c r="M131" s="38" t="e">
        <f t="shared" si="1"/>
        <v>#DIV/0!</v>
      </c>
    </row>
    <row r="132" spans="2:13" ht="15.75" thickBot="1" x14ac:dyDescent="0.3">
      <c r="B132" s="11" t="s">
        <v>50</v>
      </c>
      <c r="C132" s="12" t="s">
        <v>59</v>
      </c>
      <c r="D132" s="55"/>
      <c r="E132" s="55"/>
      <c r="F132" s="55"/>
      <c r="G132" s="12" t="s">
        <v>15</v>
      </c>
      <c r="H132" s="43" t="s">
        <v>122</v>
      </c>
      <c r="I132" s="12" t="s">
        <v>61</v>
      </c>
      <c r="J132" s="59"/>
      <c r="K132" s="57">
        <v>0</v>
      </c>
      <c r="L132" s="57">
        <v>0</v>
      </c>
      <c r="M132" s="38" t="e">
        <f t="shared" si="1"/>
        <v>#DIV/0!</v>
      </c>
    </row>
    <row r="133" spans="2:13" x14ac:dyDescent="0.25">
      <c r="B133" s="11" t="s">
        <v>51</v>
      </c>
      <c r="C133" s="12" t="s">
        <v>59</v>
      </c>
      <c r="D133" s="55"/>
      <c r="E133" s="55"/>
      <c r="F133" s="55"/>
      <c r="G133" s="12" t="s">
        <v>15</v>
      </c>
      <c r="H133" s="43" t="s">
        <v>122</v>
      </c>
      <c r="I133" s="12" t="s">
        <v>61</v>
      </c>
      <c r="J133" s="59"/>
      <c r="K133" s="57">
        <v>0</v>
      </c>
      <c r="L133" s="57">
        <v>0</v>
      </c>
      <c r="M133" s="38" t="e">
        <f t="shared" ref="M133" si="2">(K133-L133)/K133*100%</f>
        <v>#DIV/0!</v>
      </c>
    </row>
    <row r="134" spans="2:13" x14ac:dyDescent="0.25">
      <c r="B134" s="11"/>
      <c r="C134" s="12"/>
      <c r="D134" s="11"/>
      <c r="E134" s="11"/>
      <c r="F134" s="11"/>
      <c r="G134" s="11"/>
      <c r="H134" s="44"/>
      <c r="I134" s="11"/>
      <c r="J134" s="11"/>
      <c r="K134" s="33"/>
      <c r="L134" s="33"/>
      <c r="M134" s="39"/>
    </row>
    <row r="135" spans="2:13" x14ac:dyDescent="0.25">
      <c r="B135" s="11" t="s">
        <v>62</v>
      </c>
      <c r="C135" s="45" t="s">
        <v>124</v>
      </c>
      <c r="D135" s="55"/>
      <c r="E135" s="55"/>
      <c r="F135" s="55"/>
      <c r="G135" s="12" t="s">
        <v>64</v>
      </c>
      <c r="H135" s="45" t="s">
        <v>131</v>
      </c>
      <c r="I135" s="45" t="s">
        <v>123</v>
      </c>
      <c r="J135" s="55"/>
      <c r="K135" s="57">
        <v>0</v>
      </c>
      <c r="L135" s="57">
        <v>0</v>
      </c>
      <c r="M135" s="39" t="e">
        <f>(K135-L135)/K135*100%</f>
        <v>#DIV/0!</v>
      </c>
    </row>
    <row r="136" spans="2:13" x14ac:dyDescent="0.25">
      <c r="B136" s="11" t="s">
        <v>62</v>
      </c>
      <c r="C136" s="45" t="s">
        <v>124</v>
      </c>
      <c r="D136" s="55"/>
      <c r="E136" s="55"/>
      <c r="F136" s="55"/>
      <c r="G136" s="12" t="s">
        <v>64</v>
      </c>
      <c r="H136" s="45" t="s">
        <v>131</v>
      </c>
      <c r="I136" s="45" t="s">
        <v>123</v>
      </c>
      <c r="J136" s="55"/>
      <c r="K136" s="57">
        <v>0</v>
      </c>
      <c r="L136" s="57">
        <v>0</v>
      </c>
      <c r="M136" s="39" t="e">
        <f t="shared" ref="M136:M144" si="3">(K136-L136)/K136*100%</f>
        <v>#DIV/0!</v>
      </c>
    </row>
    <row r="137" spans="2:13" x14ac:dyDescent="0.25">
      <c r="B137" s="11" t="s">
        <v>62</v>
      </c>
      <c r="C137" s="45" t="s">
        <v>124</v>
      </c>
      <c r="D137" s="55"/>
      <c r="E137" s="55"/>
      <c r="F137" s="55"/>
      <c r="G137" s="12" t="s">
        <v>64</v>
      </c>
      <c r="H137" s="45" t="s">
        <v>131</v>
      </c>
      <c r="I137" s="45" t="s">
        <v>125</v>
      </c>
      <c r="J137" s="55"/>
      <c r="K137" s="57">
        <v>0</v>
      </c>
      <c r="L137" s="57">
        <v>0</v>
      </c>
      <c r="M137" s="39" t="e">
        <f t="shared" si="3"/>
        <v>#DIV/0!</v>
      </c>
    </row>
    <row r="138" spans="2:13" x14ac:dyDescent="0.25">
      <c r="B138" s="11" t="s">
        <v>62</v>
      </c>
      <c r="C138" s="45" t="s">
        <v>124</v>
      </c>
      <c r="D138" s="55"/>
      <c r="E138" s="55"/>
      <c r="F138" s="55"/>
      <c r="G138" s="12" t="s">
        <v>64</v>
      </c>
      <c r="H138" s="45" t="s">
        <v>131</v>
      </c>
      <c r="I138" s="45" t="s">
        <v>125</v>
      </c>
      <c r="J138" s="55"/>
      <c r="K138" s="57">
        <v>0</v>
      </c>
      <c r="L138" s="57">
        <v>0</v>
      </c>
      <c r="M138" s="39" t="e">
        <f t="shared" si="3"/>
        <v>#DIV/0!</v>
      </c>
    </row>
    <row r="139" spans="2:13" x14ac:dyDescent="0.25">
      <c r="B139" s="11" t="s">
        <v>62</v>
      </c>
      <c r="C139" s="45" t="s">
        <v>129</v>
      </c>
      <c r="D139" s="55"/>
      <c r="E139" s="55"/>
      <c r="F139" s="55"/>
      <c r="G139" s="12" t="s">
        <v>64</v>
      </c>
      <c r="H139" s="45" t="s">
        <v>131</v>
      </c>
      <c r="I139" s="45" t="s">
        <v>126</v>
      </c>
      <c r="J139" s="55"/>
      <c r="K139" s="57">
        <v>0</v>
      </c>
      <c r="L139" s="57">
        <v>0</v>
      </c>
      <c r="M139" s="39" t="e">
        <f t="shared" si="3"/>
        <v>#DIV/0!</v>
      </c>
    </row>
    <row r="140" spans="2:13" x14ac:dyDescent="0.25">
      <c r="B140" s="11" t="s">
        <v>62</v>
      </c>
      <c r="C140" s="45" t="s">
        <v>129</v>
      </c>
      <c r="D140" s="55"/>
      <c r="E140" s="55"/>
      <c r="F140" s="55"/>
      <c r="G140" s="12" t="s">
        <v>64</v>
      </c>
      <c r="H140" s="45" t="s">
        <v>131</v>
      </c>
      <c r="I140" s="45" t="s">
        <v>126</v>
      </c>
      <c r="J140" s="55"/>
      <c r="K140" s="57">
        <v>0</v>
      </c>
      <c r="L140" s="57">
        <v>0</v>
      </c>
      <c r="M140" s="39" t="e">
        <f t="shared" si="3"/>
        <v>#DIV/0!</v>
      </c>
    </row>
    <row r="141" spans="2:13" x14ac:dyDescent="0.25">
      <c r="B141" s="11" t="s">
        <v>62</v>
      </c>
      <c r="C141" s="45" t="s">
        <v>129</v>
      </c>
      <c r="D141" s="55"/>
      <c r="E141" s="55"/>
      <c r="F141" s="55"/>
      <c r="G141" s="12" t="s">
        <v>64</v>
      </c>
      <c r="H141" s="45" t="s">
        <v>131</v>
      </c>
      <c r="I141" s="45" t="s">
        <v>127</v>
      </c>
      <c r="J141" s="55"/>
      <c r="K141" s="57">
        <v>0</v>
      </c>
      <c r="L141" s="57">
        <v>0</v>
      </c>
      <c r="M141" s="39" t="e">
        <f t="shared" si="3"/>
        <v>#DIV/0!</v>
      </c>
    </row>
    <row r="142" spans="2:13" x14ac:dyDescent="0.25">
      <c r="B142" s="11" t="s">
        <v>62</v>
      </c>
      <c r="C142" s="45" t="s">
        <v>129</v>
      </c>
      <c r="D142" s="55"/>
      <c r="E142" s="55"/>
      <c r="F142" s="55"/>
      <c r="G142" s="12" t="s">
        <v>64</v>
      </c>
      <c r="H142" s="45" t="s">
        <v>131</v>
      </c>
      <c r="I142" s="45" t="s">
        <v>127</v>
      </c>
      <c r="J142" s="55"/>
      <c r="K142" s="57">
        <v>0</v>
      </c>
      <c r="L142" s="57">
        <v>0</v>
      </c>
      <c r="M142" s="39" t="e">
        <f t="shared" si="3"/>
        <v>#DIV/0!</v>
      </c>
    </row>
    <row r="143" spans="2:13" x14ac:dyDescent="0.25">
      <c r="B143" s="11" t="s">
        <v>62</v>
      </c>
      <c r="C143" s="45" t="s">
        <v>129</v>
      </c>
      <c r="D143" s="55"/>
      <c r="E143" s="55"/>
      <c r="F143" s="55"/>
      <c r="G143" s="12" t="s">
        <v>64</v>
      </c>
      <c r="H143" s="45" t="s">
        <v>131</v>
      </c>
      <c r="I143" s="45" t="s">
        <v>128</v>
      </c>
      <c r="J143" s="55"/>
      <c r="K143" s="57">
        <v>0</v>
      </c>
      <c r="L143" s="57">
        <v>0</v>
      </c>
      <c r="M143" s="39" t="e">
        <f t="shared" si="3"/>
        <v>#DIV/0!</v>
      </c>
    </row>
    <row r="144" spans="2:13" x14ac:dyDescent="0.25">
      <c r="B144" s="11" t="s">
        <v>62</v>
      </c>
      <c r="C144" s="45" t="s">
        <v>129</v>
      </c>
      <c r="D144" s="55"/>
      <c r="E144" s="55"/>
      <c r="F144" s="55"/>
      <c r="G144" s="12" t="s">
        <v>64</v>
      </c>
      <c r="H144" s="45" t="s">
        <v>131</v>
      </c>
      <c r="I144" s="45" t="s">
        <v>128</v>
      </c>
      <c r="J144" s="55"/>
      <c r="K144" s="57">
        <v>0</v>
      </c>
      <c r="L144" s="57">
        <v>0</v>
      </c>
      <c r="M144" s="39" t="e">
        <f t="shared" si="3"/>
        <v>#DIV/0!</v>
      </c>
    </row>
    <row r="145" spans="11:13" x14ac:dyDescent="0.25">
      <c r="K145" s="32"/>
      <c r="L145" s="32"/>
      <c r="M145" s="37"/>
    </row>
    <row r="146" spans="11:13" x14ac:dyDescent="0.25">
      <c r="K146" s="32"/>
      <c r="L146" s="32"/>
      <c r="M146" s="37"/>
    </row>
    <row r="147" spans="11:13" x14ac:dyDescent="0.25">
      <c r="K147" s="32"/>
      <c r="L147" s="32"/>
      <c r="M147" s="37"/>
    </row>
    <row r="148" spans="11:13" x14ac:dyDescent="0.25">
      <c r="K148" s="32"/>
      <c r="L148" s="32"/>
      <c r="M148" s="37"/>
    </row>
    <row r="149" spans="11:13" x14ac:dyDescent="0.25">
      <c r="K149" s="32"/>
      <c r="L149" s="32"/>
      <c r="M149" s="37"/>
    </row>
    <row r="150" spans="11:13" x14ac:dyDescent="0.25">
      <c r="K150" s="32"/>
      <c r="L150" s="32"/>
      <c r="M150" s="37"/>
    </row>
    <row r="151" spans="11:13" x14ac:dyDescent="0.25">
      <c r="K151" s="32"/>
      <c r="L151" s="32"/>
      <c r="M151" s="37"/>
    </row>
    <row r="152" spans="11:13" x14ac:dyDescent="0.25">
      <c r="K152" s="32"/>
      <c r="L152" s="32"/>
      <c r="M152" s="37"/>
    </row>
    <row r="153" spans="11:13" x14ac:dyDescent="0.25">
      <c r="K153" s="32"/>
      <c r="L153" s="32"/>
      <c r="M153" s="37"/>
    </row>
    <row r="154" spans="11:13" x14ac:dyDescent="0.25">
      <c r="K154" s="32"/>
      <c r="L154" s="32"/>
      <c r="M154" s="37"/>
    </row>
    <row r="155" spans="11:13" x14ac:dyDescent="0.25">
      <c r="K155" s="32"/>
      <c r="L155" s="32"/>
      <c r="M155" s="37"/>
    </row>
    <row r="156" spans="11:13" x14ac:dyDescent="0.25">
      <c r="K156" s="32"/>
      <c r="L156" s="32"/>
      <c r="M156" s="37"/>
    </row>
    <row r="157" spans="11:13" x14ac:dyDescent="0.25">
      <c r="K157" s="32"/>
      <c r="L157" s="32"/>
      <c r="M157" s="37"/>
    </row>
    <row r="158" spans="11:13" x14ac:dyDescent="0.25">
      <c r="K158" s="32"/>
      <c r="L158" s="32"/>
      <c r="M158" s="37"/>
    </row>
    <row r="159" spans="11:13" x14ac:dyDescent="0.25">
      <c r="K159" s="32"/>
      <c r="L159" s="32"/>
      <c r="M159" s="37"/>
    </row>
    <row r="160" spans="11:13" x14ac:dyDescent="0.25">
      <c r="K160" s="32"/>
      <c r="L160" s="32"/>
      <c r="M160" s="37"/>
    </row>
    <row r="161" spans="11:13" x14ac:dyDescent="0.25">
      <c r="K161" s="32"/>
      <c r="L161" s="32"/>
      <c r="M161" s="37"/>
    </row>
    <row r="162" spans="11:13" x14ac:dyDescent="0.25">
      <c r="K162" s="32"/>
      <c r="L162" s="32"/>
      <c r="M162" s="37"/>
    </row>
    <row r="163" spans="11:13" x14ac:dyDescent="0.25">
      <c r="K163" s="32"/>
      <c r="L163" s="32"/>
      <c r="M163" s="37"/>
    </row>
    <row r="164" spans="11:13" x14ac:dyDescent="0.25">
      <c r="K164" s="32"/>
      <c r="L164" s="32"/>
      <c r="M164" s="37"/>
    </row>
    <row r="165" spans="11:13" x14ac:dyDescent="0.25">
      <c r="K165" s="32"/>
      <c r="L165" s="32"/>
      <c r="M165" s="37"/>
    </row>
    <row r="166" spans="11:13" x14ac:dyDescent="0.25">
      <c r="K166" s="32"/>
      <c r="L166" s="32"/>
      <c r="M166" s="37"/>
    </row>
    <row r="167" spans="11:13" x14ac:dyDescent="0.25">
      <c r="K167" s="32"/>
      <c r="L167" s="32"/>
      <c r="M167" s="37"/>
    </row>
    <row r="168" spans="11:13" x14ac:dyDescent="0.25">
      <c r="K168" s="32"/>
      <c r="L168" s="32"/>
      <c r="M168" s="37"/>
    </row>
    <row r="169" spans="11:13" x14ac:dyDescent="0.25">
      <c r="K169" s="32"/>
      <c r="L169" s="32"/>
      <c r="M169" s="37"/>
    </row>
    <row r="170" spans="11:13" x14ac:dyDescent="0.25">
      <c r="K170" s="32"/>
      <c r="L170" s="32"/>
      <c r="M170" s="37"/>
    </row>
    <row r="171" spans="11:13" x14ac:dyDescent="0.25">
      <c r="K171" s="32"/>
      <c r="L171" s="32"/>
      <c r="M171" s="37"/>
    </row>
    <row r="172" spans="11:13" x14ac:dyDescent="0.25">
      <c r="K172" s="32"/>
      <c r="L172" s="32"/>
      <c r="M172" s="37"/>
    </row>
    <row r="173" spans="11:13" x14ac:dyDescent="0.25">
      <c r="K173" s="32"/>
      <c r="L173" s="32"/>
      <c r="M173" s="37"/>
    </row>
    <row r="174" spans="11:13" x14ac:dyDescent="0.25">
      <c r="K174" s="32"/>
      <c r="L174" s="32"/>
      <c r="M174" s="37"/>
    </row>
    <row r="175" spans="11:13" x14ac:dyDescent="0.25">
      <c r="K175" s="32"/>
      <c r="L175" s="32"/>
      <c r="M175" s="37"/>
    </row>
    <row r="176" spans="11:13" x14ac:dyDescent="0.25">
      <c r="K176" s="32"/>
      <c r="L176" s="32"/>
      <c r="M176" s="37"/>
    </row>
    <row r="177" spans="11:13" x14ac:dyDescent="0.25">
      <c r="K177" s="32"/>
      <c r="L177" s="32"/>
      <c r="M177" s="37"/>
    </row>
    <row r="178" spans="11:13" x14ac:dyDescent="0.25">
      <c r="K178" s="32"/>
      <c r="L178" s="32"/>
      <c r="M178" s="37"/>
    </row>
    <row r="179" spans="11:13" x14ac:dyDescent="0.25">
      <c r="K179" s="32"/>
      <c r="L179" s="32"/>
      <c r="M179" s="37"/>
    </row>
    <row r="180" spans="11:13" x14ac:dyDescent="0.25">
      <c r="K180" s="32"/>
      <c r="L180" s="32"/>
      <c r="M180" s="37"/>
    </row>
    <row r="181" spans="11:13" x14ac:dyDescent="0.25">
      <c r="K181" s="32"/>
      <c r="L181" s="32"/>
      <c r="M181" s="37"/>
    </row>
    <row r="182" spans="11:13" x14ac:dyDescent="0.25">
      <c r="K182" s="32"/>
      <c r="L182" s="32"/>
      <c r="M182" s="37"/>
    </row>
    <row r="183" spans="11:13" x14ac:dyDescent="0.25">
      <c r="K183" s="32"/>
      <c r="L183" s="32"/>
      <c r="M183" s="37"/>
    </row>
    <row r="184" spans="11:13" x14ac:dyDescent="0.25">
      <c r="K184" s="32"/>
      <c r="L184" s="32"/>
      <c r="M184" s="37"/>
    </row>
    <row r="185" spans="11:13" x14ac:dyDescent="0.25">
      <c r="K185" s="32"/>
      <c r="L185" s="32"/>
      <c r="M185" s="37"/>
    </row>
    <row r="186" spans="11:13" x14ac:dyDescent="0.25">
      <c r="K186" s="32"/>
      <c r="L186" s="32"/>
      <c r="M186" s="37"/>
    </row>
    <row r="187" spans="11:13" x14ac:dyDescent="0.25">
      <c r="K187" s="32"/>
      <c r="L187" s="32"/>
      <c r="M187" s="37"/>
    </row>
    <row r="188" spans="11:13" x14ac:dyDescent="0.25">
      <c r="K188" s="32"/>
      <c r="L188" s="32"/>
      <c r="M188" s="37"/>
    </row>
    <row r="189" spans="11:13" x14ac:dyDescent="0.25">
      <c r="K189" s="32"/>
      <c r="L189" s="32"/>
      <c r="M189" s="37"/>
    </row>
    <row r="190" spans="11:13" x14ac:dyDescent="0.25">
      <c r="K190" s="32"/>
      <c r="L190" s="32"/>
      <c r="M190" s="37"/>
    </row>
    <row r="191" spans="11:13" x14ac:dyDescent="0.25">
      <c r="K191" s="32"/>
      <c r="L191" s="32"/>
      <c r="M191" s="37"/>
    </row>
    <row r="192" spans="11:13" x14ac:dyDescent="0.25">
      <c r="K192" s="32"/>
      <c r="L192" s="32"/>
      <c r="M192" s="37"/>
    </row>
    <row r="193" spans="11:13" x14ac:dyDescent="0.25">
      <c r="K193" s="32"/>
      <c r="L193" s="32"/>
      <c r="M193" s="37"/>
    </row>
    <row r="194" spans="11:13" x14ac:dyDescent="0.25">
      <c r="K194" s="32"/>
      <c r="L194" s="32"/>
      <c r="M194" s="37"/>
    </row>
    <row r="195" spans="11:13" x14ac:dyDescent="0.25">
      <c r="K195" s="32"/>
      <c r="L195" s="32"/>
      <c r="M195" s="37"/>
    </row>
    <row r="196" spans="11:13" x14ac:dyDescent="0.25">
      <c r="K196" s="32"/>
      <c r="L196" s="32"/>
      <c r="M196" s="37"/>
    </row>
    <row r="197" spans="11:13" x14ac:dyDescent="0.25">
      <c r="K197" s="32"/>
      <c r="L197" s="32"/>
      <c r="M197" s="37"/>
    </row>
    <row r="198" spans="11:13" x14ac:dyDescent="0.25">
      <c r="K198" s="32"/>
      <c r="L198" s="32"/>
      <c r="M198" s="37"/>
    </row>
    <row r="199" spans="11:13" x14ac:dyDescent="0.25">
      <c r="K199" s="32"/>
      <c r="L199" s="32"/>
      <c r="M199" s="37"/>
    </row>
    <row r="200" spans="11:13" x14ac:dyDescent="0.25">
      <c r="K200" s="32"/>
      <c r="L200" s="32"/>
      <c r="M200" s="37"/>
    </row>
    <row r="201" spans="11:13" x14ac:dyDescent="0.25">
      <c r="K201" s="32"/>
      <c r="L201" s="32"/>
      <c r="M201" s="37"/>
    </row>
    <row r="202" spans="11:13" x14ac:dyDescent="0.25">
      <c r="K202" s="32"/>
      <c r="L202" s="32"/>
      <c r="M202" s="37"/>
    </row>
    <row r="203" spans="11:13" x14ac:dyDescent="0.25">
      <c r="K203" s="32"/>
      <c r="L203" s="32"/>
      <c r="M203" s="37"/>
    </row>
    <row r="204" spans="11:13" x14ac:dyDescent="0.25">
      <c r="K204" s="32"/>
      <c r="L204" s="32"/>
      <c r="M204" s="37"/>
    </row>
    <row r="205" spans="11:13" x14ac:dyDescent="0.25">
      <c r="K205" s="32"/>
      <c r="L205" s="32"/>
      <c r="M205" s="37"/>
    </row>
    <row r="206" spans="11:13" x14ac:dyDescent="0.25">
      <c r="K206" s="32"/>
      <c r="L206" s="32"/>
      <c r="M206" s="37"/>
    </row>
    <row r="207" spans="11:13" x14ac:dyDescent="0.25">
      <c r="K207" s="32"/>
      <c r="L207" s="32"/>
      <c r="M207" s="37"/>
    </row>
    <row r="208" spans="11:13" x14ac:dyDescent="0.25">
      <c r="K208" s="32"/>
      <c r="L208" s="32"/>
      <c r="M208" s="37"/>
    </row>
    <row r="209" spans="11:13" x14ac:dyDescent="0.25">
      <c r="K209" s="32"/>
      <c r="L209" s="32"/>
      <c r="M209" s="37"/>
    </row>
    <row r="210" spans="11:13" x14ac:dyDescent="0.25">
      <c r="K210" s="32"/>
      <c r="L210" s="32"/>
      <c r="M210" s="37"/>
    </row>
    <row r="211" spans="11:13" x14ac:dyDescent="0.25">
      <c r="K211" s="32"/>
      <c r="L211" s="32"/>
      <c r="M211" s="37"/>
    </row>
    <row r="212" spans="11:13" x14ac:dyDescent="0.25">
      <c r="K212" s="32"/>
      <c r="L212" s="32"/>
      <c r="M212" s="37"/>
    </row>
    <row r="213" spans="11:13" x14ac:dyDescent="0.25">
      <c r="K213" s="32"/>
      <c r="L213" s="32"/>
      <c r="M213" s="37"/>
    </row>
    <row r="214" spans="11:13" x14ac:dyDescent="0.25">
      <c r="K214" s="32"/>
      <c r="L214" s="32"/>
      <c r="M214" s="37"/>
    </row>
    <row r="215" spans="11:13" x14ac:dyDescent="0.25">
      <c r="K215" s="32"/>
      <c r="L215" s="32"/>
      <c r="M215" s="37"/>
    </row>
    <row r="216" spans="11:13" x14ac:dyDescent="0.25">
      <c r="K216" s="32"/>
      <c r="L216" s="32"/>
      <c r="M216" s="37"/>
    </row>
    <row r="217" spans="11:13" x14ac:dyDescent="0.25">
      <c r="K217" s="32"/>
      <c r="L217" s="32"/>
      <c r="M217" s="37"/>
    </row>
    <row r="218" spans="11:13" x14ac:dyDescent="0.25">
      <c r="K218" s="32"/>
      <c r="L218" s="32"/>
      <c r="M218" s="37"/>
    </row>
    <row r="219" spans="11:13" x14ac:dyDescent="0.25">
      <c r="K219" s="32"/>
      <c r="L219" s="32"/>
      <c r="M219" s="37"/>
    </row>
    <row r="220" spans="11:13" x14ac:dyDescent="0.25">
      <c r="K220" s="32"/>
      <c r="L220" s="32"/>
      <c r="M220" s="37"/>
    </row>
    <row r="221" spans="11:13" x14ac:dyDescent="0.25">
      <c r="K221" s="32"/>
      <c r="L221" s="32"/>
      <c r="M221" s="37"/>
    </row>
    <row r="222" spans="11:13" x14ac:dyDescent="0.25">
      <c r="K222" s="32"/>
      <c r="L222" s="32"/>
      <c r="M222" s="37"/>
    </row>
    <row r="223" spans="11:13" x14ac:dyDescent="0.25">
      <c r="K223" s="32"/>
      <c r="L223" s="32"/>
      <c r="M223" s="37"/>
    </row>
    <row r="224" spans="11:13" x14ac:dyDescent="0.25">
      <c r="K224" s="32"/>
      <c r="L224" s="32"/>
      <c r="M224" s="37"/>
    </row>
    <row r="225" spans="11:13" x14ac:dyDescent="0.25">
      <c r="K225" s="32"/>
      <c r="L225" s="32"/>
      <c r="M225" s="37"/>
    </row>
    <row r="226" spans="11:13" x14ac:dyDescent="0.25">
      <c r="K226" s="32"/>
      <c r="L226" s="32"/>
      <c r="M226" s="37"/>
    </row>
    <row r="227" spans="11:13" x14ac:dyDescent="0.25">
      <c r="K227" s="32"/>
      <c r="L227" s="32"/>
      <c r="M227" s="37"/>
    </row>
    <row r="228" spans="11:13" x14ac:dyDescent="0.25">
      <c r="K228" s="32"/>
      <c r="L228" s="32"/>
      <c r="M228" s="37"/>
    </row>
    <row r="229" spans="11:13" x14ac:dyDescent="0.25">
      <c r="K229" s="32"/>
      <c r="L229" s="32"/>
      <c r="M229" s="37"/>
    </row>
    <row r="230" spans="11:13" x14ac:dyDescent="0.25">
      <c r="K230" s="32"/>
      <c r="L230" s="32"/>
      <c r="M230" s="37"/>
    </row>
    <row r="231" spans="11:13" x14ac:dyDescent="0.25">
      <c r="K231" s="32"/>
      <c r="L231" s="32"/>
      <c r="M231" s="37"/>
    </row>
    <row r="232" spans="11:13" x14ac:dyDescent="0.25">
      <c r="K232" s="32"/>
      <c r="L232" s="32"/>
      <c r="M232" s="37"/>
    </row>
    <row r="233" spans="11:13" x14ac:dyDescent="0.25">
      <c r="K233" s="32"/>
      <c r="L233" s="32"/>
      <c r="M233" s="37"/>
    </row>
    <row r="234" spans="11:13" x14ac:dyDescent="0.25">
      <c r="K234" s="32"/>
      <c r="L234" s="32"/>
      <c r="M234" s="37"/>
    </row>
    <row r="235" spans="11:13" x14ac:dyDescent="0.25">
      <c r="K235" s="32"/>
      <c r="L235" s="32"/>
      <c r="M235" s="37"/>
    </row>
    <row r="236" spans="11:13" x14ac:dyDescent="0.25">
      <c r="K236" s="32"/>
      <c r="L236" s="32"/>
      <c r="M236" s="37"/>
    </row>
    <row r="237" spans="11:13" x14ac:dyDescent="0.25">
      <c r="K237" s="32"/>
      <c r="L237" s="32"/>
      <c r="M237" s="37"/>
    </row>
    <row r="238" spans="11:13" x14ac:dyDescent="0.25">
      <c r="K238" s="32"/>
      <c r="L238" s="32"/>
      <c r="M238" s="37"/>
    </row>
    <row r="239" spans="11:13" x14ac:dyDescent="0.25">
      <c r="K239" s="32"/>
      <c r="L239" s="32"/>
      <c r="M239" s="37"/>
    </row>
    <row r="240" spans="11:13" x14ac:dyDescent="0.25">
      <c r="K240" s="32"/>
      <c r="L240" s="32"/>
      <c r="M240" s="37"/>
    </row>
    <row r="241" spans="11:13" x14ac:dyDescent="0.25">
      <c r="K241" s="32"/>
      <c r="L241" s="32"/>
      <c r="M241" s="37"/>
    </row>
    <row r="242" spans="11:13" x14ac:dyDescent="0.25">
      <c r="K242" s="32"/>
      <c r="L242" s="32"/>
      <c r="M242" s="37"/>
    </row>
    <row r="243" spans="11:13" x14ac:dyDescent="0.25">
      <c r="K243" s="32"/>
      <c r="L243" s="32"/>
      <c r="M243" s="37"/>
    </row>
    <row r="244" spans="11:13" x14ac:dyDescent="0.25">
      <c r="K244" s="32"/>
      <c r="L244" s="32"/>
      <c r="M244" s="37"/>
    </row>
    <row r="245" spans="11:13" x14ac:dyDescent="0.25">
      <c r="K245" s="32"/>
      <c r="L245" s="32"/>
      <c r="M245" s="37"/>
    </row>
    <row r="246" spans="11:13" x14ac:dyDescent="0.25">
      <c r="K246" s="32"/>
      <c r="L246" s="32"/>
      <c r="M246" s="37"/>
    </row>
    <row r="247" spans="11:13" x14ac:dyDescent="0.25">
      <c r="K247" s="32"/>
      <c r="L247" s="32"/>
      <c r="M247" s="37"/>
    </row>
    <row r="248" spans="11:13" x14ac:dyDescent="0.25">
      <c r="K248" s="32"/>
      <c r="L248" s="32"/>
      <c r="M248" s="37"/>
    </row>
    <row r="249" spans="11:13" x14ac:dyDescent="0.25">
      <c r="K249" s="32"/>
      <c r="L249" s="32"/>
      <c r="M249" s="37"/>
    </row>
    <row r="250" spans="11:13" x14ac:dyDescent="0.25">
      <c r="K250" s="32"/>
      <c r="L250" s="32"/>
      <c r="M250" s="37"/>
    </row>
    <row r="251" spans="11:13" x14ac:dyDescent="0.25">
      <c r="K251" s="32"/>
      <c r="L251" s="32"/>
      <c r="M251" s="37"/>
    </row>
    <row r="252" spans="11:13" x14ac:dyDescent="0.25">
      <c r="K252" s="32"/>
      <c r="L252" s="32"/>
      <c r="M252" s="37"/>
    </row>
    <row r="253" spans="11:13" x14ac:dyDescent="0.25">
      <c r="K253" s="32"/>
      <c r="L253" s="32"/>
      <c r="M253" s="37"/>
    </row>
    <row r="254" spans="11:13" x14ac:dyDescent="0.25">
      <c r="K254" s="32"/>
      <c r="L254" s="32"/>
      <c r="M254" s="37"/>
    </row>
    <row r="255" spans="11:13" x14ac:dyDescent="0.25">
      <c r="K255" s="32"/>
      <c r="L255" s="32"/>
      <c r="M255" s="37"/>
    </row>
    <row r="256" spans="11:13" x14ac:dyDescent="0.25">
      <c r="K256" s="32"/>
      <c r="L256" s="32"/>
      <c r="M256" s="37"/>
    </row>
    <row r="257" spans="11:13" x14ac:dyDescent="0.25">
      <c r="K257" s="32"/>
      <c r="L257" s="32"/>
      <c r="M257" s="37"/>
    </row>
    <row r="258" spans="11:13" x14ac:dyDescent="0.25">
      <c r="K258" s="32"/>
      <c r="L258" s="32"/>
      <c r="M258" s="37"/>
    </row>
    <row r="259" spans="11:13" x14ac:dyDescent="0.25">
      <c r="K259" s="32"/>
      <c r="L259" s="32"/>
      <c r="M259" s="37"/>
    </row>
    <row r="260" spans="11:13" x14ac:dyDescent="0.25">
      <c r="K260" s="32"/>
      <c r="L260" s="32"/>
      <c r="M260" s="37"/>
    </row>
    <row r="261" spans="11:13" x14ac:dyDescent="0.25">
      <c r="K261" s="32"/>
      <c r="L261" s="32"/>
      <c r="M261" s="37"/>
    </row>
    <row r="262" spans="11:13" x14ac:dyDescent="0.25">
      <c r="K262" s="32"/>
      <c r="L262" s="32"/>
      <c r="M262" s="37"/>
    </row>
    <row r="263" spans="11:13" x14ac:dyDescent="0.25">
      <c r="K263" s="32"/>
      <c r="L263" s="32"/>
      <c r="M263" s="37"/>
    </row>
    <row r="264" spans="11:13" x14ac:dyDescent="0.25">
      <c r="K264" s="32"/>
      <c r="L264" s="32"/>
      <c r="M264" s="37"/>
    </row>
    <row r="265" spans="11:13" x14ac:dyDescent="0.25">
      <c r="K265" s="32"/>
      <c r="L265" s="32"/>
      <c r="M265" s="37"/>
    </row>
    <row r="266" spans="11:13" x14ac:dyDescent="0.25">
      <c r="K266" s="32"/>
      <c r="L266" s="32"/>
      <c r="M266" s="37"/>
    </row>
    <row r="267" spans="11:13" x14ac:dyDescent="0.25">
      <c r="K267" s="32"/>
      <c r="L267" s="32"/>
      <c r="M267" s="37"/>
    </row>
    <row r="268" spans="11:13" x14ac:dyDescent="0.25">
      <c r="K268" s="32"/>
      <c r="L268" s="32"/>
      <c r="M268" s="37"/>
    </row>
    <row r="269" spans="11:13" x14ac:dyDescent="0.25">
      <c r="K269" s="32"/>
      <c r="L269" s="32"/>
      <c r="M269" s="37"/>
    </row>
    <row r="270" spans="11:13" x14ac:dyDescent="0.25">
      <c r="K270" s="32"/>
      <c r="L270" s="32"/>
      <c r="M270" s="37"/>
    </row>
    <row r="271" spans="11:13" x14ac:dyDescent="0.25">
      <c r="K271" s="32"/>
      <c r="L271" s="32"/>
      <c r="M271" s="37"/>
    </row>
    <row r="272" spans="11:13" x14ac:dyDescent="0.25">
      <c r="K272" s="32"/>
      <c r="L272" s="32"/>
      <c r="M272" s="37"/>
    </row>
    <row r="273" spans="11:13" x14ac:dyDescent="0.25">
      <c r="K273" s="32"/>
      <c r="L273" s="32"/>
      <c r="M273" s="37"/>
    </row>
    <row r="274" spans="11:13" x14ac:dyDescent="0.25">
      <c r="K274" s="32"/>
      <c r="L274" s="32"/>
      <c r="M274" s="37"/>
    </row>
    <row r="275" spans="11:13" x14ac:dyDescent="0.25">
      <c r="K275" s="32"/>
      <c r="L275" s="32"/>
      <c r="M275" s="37"/>
    </row>
    <row r="276" spans="11:13" x14ac:dyDescent="0.25">
      <c r="K276" s="32"/>
      <c r="L276" s="32"/>
      <c r="M276" s="37"/>
    </row>
    <row r="277" spans="11:13" x14ac:dyDescent="0.25">
      <c r="K277" s="32"/>
      <c r="L277" s="32"/>
      <c r="M277" s="37"/>
    </row>
    <row r="278" spans="11:13" x14ac:dyDescent="0.25">
      <c r="K278" s="32"/>
      <c r="L278" s="32"/>
      <c r="M278" s="37"/>
    </row>
    <row r="279" spans="11:13" x14ac:dyDescent="0.25">
      <c r="K279" s="32"/>
      <c r="L279" s="32"/>
      <c r="M279" s="37"/>
    </row>
    <row r="280" spans="11:13" x14ac:dyDescent="0.25">
      <c r="K280" s="32"/>
      <c r="L280" s="32"/>
      <c r="M280" s="37"/>
    </row>
    <row r="281" spans="11:13" x14ac:dyDescent="0.25">
      <c r="K281" s="32"/>
      <c r="L281" s="32"/>
      <c r="M281" s="37"/>
    </row>
    <row r="282" spans="11:13" x14ac:dyDescent="0.25">
      <c r="K282" s="32"/>
      <c r="L282" s="32"/>
      <c r="M282" s="37"/>
    </row>
    <row r="283" spans="11:13" x14ac:dyDescent="0.25">
      <c r="K283" s="32"/>
      <c r="L283" s="32"/>
      <c r="M283" s="37"/>
    </row>
    <row r="284" spans="11:13" x14ac:dyDescent="0.25">
      <c r="K284" s="32"/>
      <c r="L284" s="32"/>
      <c r="M284" s="37"/>
    </row>
    <row r="285" spans="11:13" x14ac:dyDescent="0.25">
      <c r="K285" s="32"/>
      <c r="L285" s="32"/>
      <c r="M285" s="37"/>
    </row>
    <row r="286" spans="11:13" x14ac:dyDescent="0.25">
      <c r="K286" s="32"/>
      <c r="L286" s="32"/>
      <c r="M286" s="37"/>
    </row>
    <row r="287" spans="11:13" x14ac:dyDescent="0.25">
      <c r="K287" s="32"/>
      <c r="L287" s="32"/>
      <c r="M287" s="37"/>
    </row>
    <row r="288" spans="11:13" x14ac:dyDescent="0.25">
      <c r="K288" s="32"/>
      <c r="L288" s="32"/>
      <c r="M288" s="37"/>
    </row>
    <row r="289" spans="11:13" x14ac:dyDescent="0.25">
      <c r="K289" s="32"/>
      <c r="L289" s="32"/>
      <c r="M289" s="37"/>
    </row>
    <row r="290" spans="11:13" x14ac:dyDescent="0.25">
      <c r="K290" s="32"/>
      <c r="L290" s="32"/>
      <c r="M290" s="37"/>
    </row>
    <row r="291" spans="11:13" x14ac:dyDescent="0.25">
      <c r="K291" s="32"/>
      <c r="L291" s="32"/>
      <c r="M291" s="37"/>
    </row>
    <row r="292" spans="11:13" x14ac:dyDescent="0.25">
      <c r="K292" s="32"/>
      <c r="L292" s="32"/>
      <c r="M292" s="37"/>
    </row>
    <row r="293" spans="11:13" x14ac:dyDescent="0.25">
      <c r="K293" s="32"/>
      <c r="L293" s="32"/>
      <c r="M293" s="37"/>
    </row>
    <row r="294" spans="11:13" x14ac:dyDescent="0.25">
      <c r="K294" s="32"/>
      <c r="L294" s="32"/>
      <c r="M294" s="37"/>
    </row>
    <row r="295" spans="11:13" x14ac:dyDescent="0.25">
      <c r="K295" s="32"/>
      <c r="L295" s="32"/>
      <c r="M295" s="37"/>
    </row>
    <row r="296" spans="11:13" x14ac:dyDescent="0.25">
      <c r="K296" s="32"/>
      <c r="L296" s="32"/>
      <c r="M296" s="37"/>
    </row>
    <row r="297" spans="11:13" x14ac:dyDescent="0.25">
      <c r="K297" s="32"/>
      <c r="L297" s="32"/>
      <c r="M297" s="37"/>
    </row>
    <row r="298" spans="11:13" x14ac:dyDescent="0.25">
      <c r="K298" s="32"/>
      <c r="L298" s="32"/>
      <c r="M298" s="37"/>
    </row>
    <row r="299" spans="11:13" x14ac:dyDescent="0.25">
      <c r="K299" s="32"/>
      <c r="L299" s="32"/>
      <c r="M299" s="37"/>
    </row>
    <row r="300" spans="11:13" x14ac:dyDescent="0.25">
      <c r="K300" s="32"/>
      <c r="L300" s="32"/>
      <c r="M300" s="37"/>
    </row>
    <row r="301" spans="11:13" x14ac:dyDescent="0.25">
      <c r="K301" s="32"/>
      <c r="L301" s="32"/>
      <c r="M301" s="37"/>
    </row>
    <row r="302" spans="11:13" x14ac:dyDescent="0.25">
      <c r="K302" s="32"/>
      <c r="L302" s="32"/>
      <c r="M302" s="37"/>
    </row>
    <row r="303" spans="11:13" x14ac:dyDescent="0.25">
      <c r="K303" s="32"/>
      <c r="L303" s="32"/>
      <c r="M303" s="37"/>
    </row>
    <row r="304" spans="11:13" x14ac:dyDescent="0.25">
      <c r="K304" s="32"/>
      <c r="L304" s="32"/>
      <c r="M304" s="37"/>
    </row>
    <row r="305" spans="11:13" x14ac:dyDescent="0.25">
      <c r="K305" s="32"/>
      <c r="L305" s="32"/>
      <c r="M305" s="37"/>
    </row>
    <row r="306" spans="11:13" x14ac:dyDescent="0.25">
      <c r="K306" s="32"/>
      <c r="L306" s="32"/>
      <c r="M306" s="37"/>
    </row>
    <row r="307" spans="11:13" x14ac:dyDescent="0.25">
      <c r="K307" s="32"/>
      <c r="L307" s="32"/>
      <c r="M307" s="37"/>
    </row>
    <row r="308" spans="11:13" x14ac:dyDescent="0.25">
      <c r="K308" s="32"/>
      <c r="L308" s="32"/>
      <c r="M308" s="37"/>
    </row>
    <row r="309" spans="11:13" x14ac:dyDescent="0.25">
      <c r="K309" s="32"/>
      <c r="L309" s="32"/>
      <c r="M309" s="37"/>
    </row>
    <row r="310" spans="11:13" x14ac:dyDescent="0.25">
      <c r="K310" s="32"/>
      <c r="L310" s="32"/>
      <c r="M310" s="37"/>
    </row>
    <row r="311" spans="11:13" x14ac:dyDescent="0.25">
      <c r="K311" s="32"/>
      <c r="L311" s="32"/>
      <c r="M311" s="37"/>
    </row>
    <row r="312" spans="11:13" x14ac:dyDescent="0.25">
      <c r="K312" s="32"/>
      <c r="L312" s="32"/>
      <c r="M312" s="37"/>
    </row>
    <row r="313" spans="11:13" x14ac:dyDescent="0.25">
      <c r="K313" s="32"/>
      <c r="L313" s="32"/>
      <c r="M313" s="37"/>
    </row>
    <row r="314" spans="11:13" x14ac:dyDescent="0.25">
      <c r="K314" s="32"/>
      <c r="L314" s="32"/>
      <c r="M314" s="37"/>
    </row>
    <row r="315" spans="11:13" x14ac:dyDescent="0.25">
      <c r="K315" s="32"/>
      <c r="L315" s="32"/>
      <c r="M315" s="37"/>
    </row>
    <row r="316" spans="11:13" x14ac:dyDescent="0.25">
      <c r="K316" s="32"/>
      <c r="L316" s="32"/>
      <c r="M316" s="37"/>
    </row>
    <row r="317" spans="11:13" x14ac:dyDescent="0.25">
      <c r="K317" s="32"/>
      <c r="L317" s="32"/>
      <c r="M317" s="37"/>
    </row>
    <row r="318" spans="11:13" x14ac:dyDescent="0.25">
      <c r="K318" s="32"/>
      <c r="L318" s="32"/>
      <c r="M318" s="37"/>
    </row>
    <row r="319" spans="11:13" x14ac:dyDescent="0.25">
      <c r="K319" s="32"/>
      <c r="L319" s="32"/>
      <c r="M319" s="37"/>
    </row>
    <row r="320" spans="11:13" x14ac:dyDescent="0.25">
      <c r="K320" s="32"/>
      <c r="L320" s="32"/>
      <c r="M320" s="37"/>
    </row>
    <row r="321" spans="11:13" x14ac:dyDescent="0.25">
      <c r="K321" s="32"/>
      <c r="L321" s="32"/>
      <c r="M321" s="37"/>
    </row>
    <row r="322" spans="11:13" x14ac:dyDescent="0.25">
      <c r="K322" s="32"/>
      <c r="L322" s="32"/>
      <c r="M322" s="37"/>
    </row>
    <row r="323" spans="11:13" x14ac:dyDescent="0.25">
      <c r="K323" s="32"/>
      <c r="L323" s="32"/>
      <c r="M323" s="37"/>
    </row>
    <row r="324" spans="11:13" x14ac:dyDescent="0.25">
      <c r="K324" s="32"/>
      <c r="L324" s="32"/>
      <c r="M324" s="37"/>
    </row>
    <row r="325" spans="11:13" x14ac:dyDescent="0.25">
      <c r="K325" s="32"/>
      <c r="L325" s="32"/>
      <c r="M325" s="37"/>
    </row>
    <row r="326" spans="11:13" x14ac:dyDescent="0.25">
      <c r="K326" s="32"/>
      <c r="L326" s="32"/>
      <c r="M326" s="37"/>
    </row>
    <row r="327" spans="11:13" x14ac:dyDescent="0.25">
      <c r="K327" s="32"/>
      <c r="L327" s="32"/>
      <c r="M327" s="37"/>
    </row>
    <row r="328" spans="11:13" x14ac:dyDescent="0.25">
      <c r="K328" s="32"/>
      <c r="L328" s="32"/>
      <c r="M328" s="37"/>
    </row>
    <row r="329" spans="11:13" x14ac:dyDescent="0.25">
      <c r="K329" s="32"/>
      <c r="L329" s="32"/>
      <c r="M329" s="37"/>
    </row>
    <row r="330" spans="11:13" x14ac:dyDescent="0.25">
      <c r="K330" s="32"/>
      <c r="L330" s="32"/>
      <c r="M330" s="37"/>
    </row>
    <row r="331" spans="11:13" x14ac:dyDescent="0.25">
      <c r="K331" s="32"/>
      <c r="L331" s="32"/>
      <c r="M331" s="37"/>
    </row>
    <row r="332" spans="11:13" x14ac:dyDescent="0.25">
      <c r="K332" s="32"/>
      <c r="L332" s="32"/>
      <c r="M332" s="37"/>
    </row>
    <row r="333" spans="11:13" x14ac:dyDescent="0.25">
      <c r="K333" s="32"/>
      <c r="L333" s="32"/>
      <c r="M333" s="37"/>
    </row>
    <row r="334" spans="11:13" x14ac:dyDescent="0.25">
      <c r="K334" s="32"/>
      <c r="L334" s="32"/>
      <c r="M334" s="37"/>
    </row>
    <row r="335" spans="11:13" x14ac:dyDescent="0.25">
      <c r="K335" s="32"/>
      <c r="L335" s="32"/>
      <c r="M335" s="37"/>
    </row>
    <row r="336" spans="11:13" x14ac:dyDescent="0.25">
      <c r="K336" s="32"/>
      <c r="L336" s="32"/>
      <c r="M336" s="37"/>
    </row>
    <row r="337" spans="11:13" x14ac:dyDescent="0.25">
      <c r="K337" s="32"/>
      <c r="L337" s="32"/>
      <c r="M337" s="37"/>
    </row>
    <row r="338" spans="11:13" x14ac:dyDescent="0.25">
      <c r="K338" s="32"/>
      <c r="L338" s="32"/>
      <c r="M338" s="37"/>
    </row>
    <row r="339" spans="11:13" x14ac:dyDescent="0.25">
      <c r="K339" s="32"/>
      <c r="L339" s="32"/>
      <c r="M339" s="37"/>
    </row>
    <row r="340" spans="11:13" x14ac:dyDescent="0.25">
      <c r="K340" s="32"/>
      <c r="L340" s="32"/>
      <c r="M340" s="37"/>
    </row>
    <row r="341" spans="11:13" x14ac:dyDescent="0.25">
      <c r="K341" s="32"/>
      <c r="L341" s="32"/>
      <c r="M341" s="37"/>
    </row>
    <row r="342" spans="11:13" x14ac:dyDescent="0.25">
      <c r="K342" s="32"/>
      <c r="L342" s="32"/>
      <c r="M342" s="37"/>
    </row>
    <row r="343" spans="11:13" x14ac:dyDescent="0.25">
      <c r="K343" s="32"/>
      <c r="L343" s="32"/>
      <c r="M343" s="37"/>
    </row>
    <row r="344" spans="11:13" x14ac:dyDescent="0.25">
      <c r="K344" s="32"/>
      <c r="L344" s="32"/>
      <c r="M344" s="37"/>
    </row>
    <row r="345" spans="11:13" x14ac:dyDescent="0.25">
      <c r="K345" s="32"/>
      <c r="L345" s="32"/>
    </row>
    <row r="346" spans="11:13" x14ac:dyDescent="0.25">
      <c r="K346" s="32"/>
      <c r="L346" s="32"/>
    </row>
    <row r="347" spans="11:13" x14ac:dyDescent="0.25">
      <c r="K347" s="32"/>
      <c r="L347" s="32"/>
    </row>
    <row r="348" spans="11:13" x14ac:dyDescent="0.25">
      <c r="K348" s="32"/>
      <c r="L348" s="32"/>
    </row>
    <row r="349" spans="11:13" x14ac:dyDescent="0.25">
      <c r="K349" s="32"/>
      <c r="L349" s="32"/>
    </row>
    <row r="350" spans="11:13" x14ac:dyDescent="0.25">
      <c r="K350" s="32"/>
      <c r="L350" s="32"/>
    </row>
    <row r="351" spans="11:13" x14ac:dyDescent="0.25">
      <c r="K351" s="32"/>
      <c r="L351" s="32"/>
    </row>
    <row r="352" spans="11:13" x14ac:dyDescent="0.25">
      <c r="K352" s="32"/>
      <c r="L352" s="32"/>
    </row>
    <row r="353" spans="11:12" x14ac:dyDescent="0.25">
      <c r="K353" s="32"/>
      <c r="L353" s="32"/>
    </row>
    <row r="354" spans="11:12" x14ac:dyDescent="0.25">
      <c r="K354" s="32"/>
      <c r="L354" s="32"/>
    </row>
    <row r="355" spans="11:12" x14ac:dyDescent="0.25">
      <c r="K355" s="32"/>
      <c r="L355" s="32"/>
    </row>
    <row r="356" spans="11:12" x14ac:dyDescent="0.25">
      <c r="K356" s="32"/>
      <c r="L356" s="32"/>
    </row>
    <row r="357" spans="11:12" x14ac:dyDescent="0.25">
      <c r="K357" s="32"/>
      <c r="L357" s="32"/>
    </row>
    <row r="358" spans="11:12" x14ac:dyDescent="0.25">
      <c r="K358" s="32"/>
      <c r="L358" s="32"/>
    </row>
    <row r="359" spans="11:12" x14ac:dyDescent="0.25">
      <c r="K359" s="32"/>
      <c r="L359" s="32"/>
    </row>
    <row r="360" spans="11:12" x14ac:dyDescent="0.25">
      <c r="K360" s="32"/>
      <c r="L360" s="32"/>
    </row>
    <row r="361" spans="11:12" x14ac:dyDescent="0.25">
      <c r="K361" s="32"/>
      <c r="L361" s="32"/>
    </row>
    <row r="362" spans="11:12" x14ac:dyDescent="0.25">
      <c r="K362" s="32"/>
      <c r="L362" s="32"/>
    </row>
    <row r="363" spans="11:12" x14ac:dyDescent="0.25">
      <c r="K363" s="32"/>
      <c r="L363" s="32"/>
    </row>
    <row r="364" spans="11:12" x14ac:dyDescent="0.25">
      <c r="K364" s="32"/>
      <c r="L364" s="32"/>
    </row>
    <row r="365" spans="11:12" x14ac:dyDescent="0.25">
      <c r="K365" s="32"/>
      <c r="L365" s="32"/>
    </row>
    <row r="366" spans="11:12" x14ac:dyDescent="0.25">
      <c r="K366" s="32"/>
      <c r="L366" s="32"/>
    </row>
    <row r="367" spans="11:12" x14ac:dyDescent="0.25">
      <c r="K367" s="32"/>
      <c r="L367" s="32"/>
    </row>
    <row r="368" spans="11:12" x14ac:dyDescent="0.25">
      <c r="K368" s="32"/>
      <c r="L368" s="32"/>
    </row>
    <row r="369" spans="11:12" x14ac:dyDescent="0.25">
      <c r="K369" s="32"/>
      <c r="L369" s="32"/>
    </row>
    <row r="370" spans="11:12" x14ac:dyDescent="0.25">
      <c r="K370" s="32"/>
      <c r="L370" s="32"/>
    </row>
    <row r="371" spans="11:12" x14ac:dyDescent="0.25">
      <c r="K371" s="32"/>
      <c r="L371" s="32"/>
    </row>
    <row r="372" spans="11:12" x14ac:dyDescent="0.25">
      <c r="K372" s="32"/>
      <c r="L372" s="32"/>
    </row>
    <row r="373" spans="11:12" x14ac:dyDescent="0.25">
      <c r="K373" s="32"/>
      <c r="L373" s="32"/>
    </row>
    <row r="374" spans="11:12" x14ac:dyDescent="0.25">
      <c r="K374" s="32"/>
      <c r="L374" s="32"/>
    </row>
    <row r="375" spans="11:12" x14ac:dyDescent="0.25">
      <c r="K375" s="32"/>
      <c r="L375" s="32"/>
    </row>
    <row r="376" spans="11:12" x14ac:dyDescent="0.25">
      <c r="K376" s="32"/>
      <c r="L376" s="32"/>
    </row>
    <row r="377" spans="11:12" x14ac:dyDescent="0.25">
      <c r="K377" s="32"/>
      <c r="L377" s="32"/>
    </row>
    <row r="378" spans="11:12" x14ac:dyDescent="0.25">
      <c r="K378" s="32"/>
      <c r="L378" s="32"/>
    </row>
    <row r="379" spans="11:12" x14ac:dyDescent="0.25">
      <c r="K379" s="32"/>
      <c r="L379" s="32"/>
    </row>
    <row r="380" spans="11:12" x14ac:dyDescent="0.25">
      <c r="K380" s="32"/>
      <c r="L380" s="32"/>
    </row>
    <row r="381" spans="11:12" x14ac:dyDescent="0.25">
      <c r="K381" s="32"/>
      <c r="L381" s="32"/>
    </row>
    <row r="382" spans="11:12" x14ac:dyDescent="0.25">
      <c r="K382" s="32"/>
      <c r="L382" s="32"/>
    </row>
    <row r="383" spans="11:12" x14ac:dyDescent="0.25">
      <c r="K383" s="32"/>
      <c r="L383" s="32"/>
    </row>
    <row r="384" spans="11:12" x14ac:dyDescent="0.25">
      <c r="K384" s="32"/>
      <c r="L384" s="32"/>
    </row>
    <row r="385" spans="11:12" x14ac:dyDescent="0.25">
      <c r="K385" s="32"/>
      <c r="L385" s="32"/>
    </row>
    <row r="386" spans="11:12" x14ac:dyDescent="0.25">
      <c r="K386" s="32"/>
      <c r="L386" s="32"/>
    </row>
    <row r="387" spans="11:12" x14ac:dyDescent="0.25">
      <c r="K387" s="32"/>
      <c r="L387" s="32"/>
    </row>
    <row r="388" spans="11:12" x14ac:dyDescent="0.25">
      <c r="K388" s="32"/>
      <c r="L388" s="32"/>
    </row>
    <row r="389" spans="11:12" x14ac:dyDescent="0.25">
      <c r="K389" s="32"/>
      <c r="L389" s="32"/>
    </row>
    <row r="390" spans="11:12" x14ac:dyDescent="0.25">
      <c r="K390" s="32"/>
      <c r="L390" s="32"/>
    </row>
    <row r="391" spans="11:12" x14ac:dyDescent="0.25">
      <c r="K391" s="32"/>
      <c r="L391" s="32"/>
    </row>
    <row r="392" spans="11:12" x14ac:dyDescent="0.25">
      <c r="K392" s="32"/>
      <c r="L392" s="32"/>
    </row>
    <row r="393" spans="11:12" x14ac:dyDescent="0.25">
      <c r="K393" s="32"/>
      <c r="L393" s="32"/>
    </row>
    <row r="394" spans="11:12" x14ac:dyDescent="0.25">
      <c r="K394" s="32"/>
      <c r="L394" s="32"/>
    </row>
    <row r="395" spans="11:12" x14ac:dyDescent="0.25">
      <c r="K395" s="32"/>
      <c r="L395" s="32"/>
    </row>
    <row r="396" spans="11:12" x14ac:dyDescent="0.25">
      <c r="K396" s="32"/>
      <c r="L396" s="32"/>
    </row>
    <row r="397" spans="11:12" x14ac:dyDescent="0.25">
      <c r="K397" s="32"/>
      <c r="L397" s="32"/>
    </row>
    <row r="398" spans="11:12" x14ac:dyDescent="0.25">
      <c r="K398" s="32"/>
      <c r="L398" s="32"/>
    </row>
    <row r="399" spans="11:12" x14ac:dyDescent="0.25">
      <c r="K399" s="32"/>
      <c r="L399" s="32"/>
    </row>
    <row r="400" spans="11:12" x14ac:dyDescent="0.25">
      <c r="K400" s="32"/>
      <c r="L400" s="32"/>
    </row>
    <row r="401" spans="11:12" x14ac:dyDescent="0.25">
      <c r="K401" s="32"/>
      <c r="L401" s="32"/>
    </row>
    <row r="402" spans="11:12" x14ac:dyDescent="0.25">
      <c r="K402" s="32"/>
      <c r="L402" s="32"/>
    </row>
    <row r="403" spans="11:12" x14ac:dyDescent="0.25">
      <c r="K403" s="32"/>
      <c r="L403" s="32"/>
    </row>
    <row r="404" spans="11:12" x14ac:dyDescent="0.25">
      <c r="K404" s="32"/>
      <c r="L404" s="32"/>
    </row>
    <row r="405" spans="11:12" x14ac:dyDescent="0.25">
      <c r="K405" s="32"/>
      <c r="L405" s="32"/>
    </row>
    <row r="406" spans="11:12" x14ac:dyDescent="0.25">
      <c r="K406" s="32"/>
      <c r="L406" s="32"/>
    </row>
    <row r="407" spans="11:12" x14ac:dyDescent="0.25">
      <c r="K407" s="32"/>
      <c r="L407" s="32"/>
    </row>
    <row r="408" spans="11:12" x14ac:dyDescent="0.25">
      <c r="K408" s="32"/>
      <c r="L408" s="32"/>
    </row>
    <row r="409" spans="11:12" x14ac:dyDescent="0.25">
      <c r="K409" s="32"/>
      <c r="L409" s="32"/>
    </row>
    <row r="410" spans="11:12" x14ac:dyDescent="0.25">
      <c r="K410" s="32"/>
      <c r="L410" s="32"/>
    </row>
    <row r="411" spans="11:12" x14ac:dyDescent="0.25">
      <c r="K411" s="32"/>
      <c r="L411" s="32"/>
    </row>
    <row r="412" spans="11:12" x14ac:dyDescent="0.25">
      <c r="K412" s="32"/>
      <c r="L412" s="32"/>
    </row>
    <row r="413" spans="11:12" x14ac:dyDescent="0.25">
      <c r="K413" s="32"/>
      <c r="L413" s="32"/>
    </row>
    <row r="414" spans="11:12" x14ac:dyDescent="0.25">
      <c r="K414" s="32"/>
      <c r="L414" s="32"/>
    </row>
    <row r="415" spans="11:12" x14ac:dyDescent="0.25">
      <c r="K415" s="32"/>
      <c r="L415" s="32"/>
    </row>
    <row r="416" spans="11:12" x14ac:dyDescent="0.25">
      <c r="K416" s="32"/>
    </row>
    <row r="417" spans="11:11" x14ac:dyDescent="0.25">
      <c r="K417" s="32"/>
    </row>
  </sheetData>
  <pageMargins left="0.7" right="0.7" top="0.75" bottom="0.75" header="0.3" footer="0.3"/>
  <pageSetup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N42"/>
  <sheetViews>
    <sheetView zoomScaleNormal="100" workbookViewId="0">
      <selection activeCell="B2" sqref="B2"/>
    </sheetView>
  </sheetViews>
  <sheetFormatPr defaultColWidth="8.7109375" defaultRowHeight="15" x14ac:dyDescent="0.25"/>
  <cols>
    <col min="1" max="1" width="1.5703125" style="6" customWidth="1"/>
    <col min="2" max="2" width="56.5703125" style="6" customWidth="1"/>
    <col min="3" max="3" width="27.5703125" style="6" customWidth="1"/>
    <col min="4" max="4" width="39.42578125" style="6" customWidth="1"/>
    <col min="5" max="5" width="18.5703125" style="6" customWidth="1"/>
    <col min="6" max="6" width="24.85546875" style="6" customWidth="1"/>
    <col min="7" max="7" width="16.5703125" style="6" customWidth="1"/>
    <col min="8" max="8" width="26.5703125" style="6" customWidth="1"/>
    <col min="9" max="11" width="23.85546875" style="6" customWidth="1"/>
    <col min="12" max="13" width="15.5703125" style="26" customWidth="1"/>
    <col min="14" max="14" width="14.140625" style="26" customWidth="1"/>
    <col min="15" max="16384" width="8.7109375" style="6"/>
  </cols>
  <sheetData>
    <row r="1" spans="2:14" ht="30" customHeight="1" x14ac:dyDescent="0.25">
      <c r="C1" s="7" t="s">
        <v>137</v>
      </c>
      <c r="D1" s="8"/>
      <c r="E1" s="8"/>
      <c r="F1" s="8"/>
      <c r="G1" s="8"/>
      <c r="H1" s="8"/>
      <c r="I1" s="8"/>
      <c r="J1" s="8"/>
      <c r="K1" s="8"/>
      <c r="L1" s="23"/>
      <c r="M1" s="23"/>
      <c r="N1" s="23"/>
    </row>
    <row r="2" spans="2:14" ht="20.100000000000001" customHeight="1" thickBot="1" x14ac:dyDescent="0.3">
      <c r="B2" s="7" t="s">
        <v>141</v>
      </c>
      <c r="C2" s="8"/>
      <c r="D2" s="8"/>
      <c r="E2" s="8"/>
      <c r="F2" s="8"/>
      <c r="G2" s="8"/>
      <c r="H2" s="8"/>
      <c r="I2" s="8"/>
      <c r="J2" s="8"/>
      <c r="K2" s="8"/>
      <c r="L2" s="23"/>
      <c r="M2" s="23"/>
      <c r="N2" s="23"/>
    </row>
    <row r="3" spans="2:14" ht="75" customHeight="1" thickBot="1" x14ac:dyDescent="0.3">
      <c r="B3" s="1" t="s">
        <v>0</v>
      </c>
      <c r="C3" s="1" t="s">
        <v>1</v>
      </c>
      <c r="D3" s="2" t="s">
        <v>2</v>
      </c>
      <c r="E3" s="2" t="s">
        <v>3</v>
      </c>
      <c r="F3" s="46" t="s">
        <v>116</v>
      </c>
      <c r="G3" s="2" t="s">
        <v>99</v>
      </c>
      <c r="H3" s="2" t="s">
        <v>4</v>
      </c>
      <c r="I3" s="2" t="s">
        <v>5</v>
      </c>
      <c r="J3" s="46" t="s">
        <v>118</v>
      </c>
      <c r="K3" s="46" t="s">
        <v>119</v>
      </c>
      <c r="L3" s="2" t="s">
        <v>6</v>
      </c>
      <c r="M3" s="2" t="s">
        <v>7</v>
      </c>
      <c r="N3" s="2" t="s">
        <v>8</v>
      </c>
    </row>
    <row r="4" spans="2:14" x14ac:dyDescent="0.25">
      <c r="B4" s="47" t="s">
        <v>63</v>
      </c>
      <c r="C4" s="48"/>
      <c r="D4" s="49"/>
      <c r="E4" s="49"/>
      <c r="F4" s="49"/>
      <c r="G4" s="48"/>
      <c r="H4" s="48"/>
      <c r="I4" s="48"/>
      <c r="J4" s="48"/>
      <c r="K4" s="48"/>
      <c r="L4" s="50"/>
      <c r="M4" s="50"/>
      <c r="N4" s="69"/>
    </row>
    <row r="5" spans="2:14" x14ac:dyDescent="0.25">
      <c r="B5" s="11" t="s">
        <v>63</v>
      </c>
      <c r="C5" s="12" t="s">
        <v>9</v>
      </c>
      <c r="D5" s="55"/>
      <c r="E5" s="55"/>
      <c r="F5" s="55"/>
      <c r="G5" s="12" t="s">
        <v>64</v>
      </c>
      <c r="H5" s="45" t="s">
        <v>132</v>
      </c>
      <c r="I5" s="45" t="s">
        <v>101</v>
      </c>
      <c r="J5" s="45" t="s">
        <v>117</v>
      </c>
      <c r="K5" s="67"/>
      <c r="L5" s="57">
        <v>0</v>
      </c>
      <c r="M5" s="57">
        <v>0</v>
      </c>
      <c r="N5" s="68" t="e">
        <f>(L5-M5)/L5*100%</f>
        <v>#DIV/0!</v>
      </c>
    </row>
    <row r="6" spans="2:14" x14ac:dyDescent="0.25">
      <c r="B6" s="11" t="s">
        <v>63</v>
      </c>
      <c r="C6" s="12" t="s">
        <v>9</v>
      </c>
      <c r="D6" s="55"/>
      <c r="E6" s="55"/>
      <c r="F6" s="55"/>
      <c r="G6" s="12" t="s">
        <v>64</v>
      </c>
      <c r="H6" s="45" t="s">
        <v>132</v>
      </c>
      <c r="I6" s="45" t="s">
        <v>101</v>
      </c>
      <c r="J6" s="45" t="s">
        <v>117</v>
      </c>
      <c r="K6" s="67"/>
      <c r="L6" s="57">
        <v>0</v>
      </c>
      <c r="M6" s="57">
        <v>0</v>
      </c>
      <c r="N6" s="68" t="e">
        <f t="shared" ref="N6:N18" si="0">(L6-M6)/L6*100%</f>
        <v>#DIV/0!</v>
      </c>
    </row>
    <row r="7" spans="2:14" ht="30" x14ac:dyDescent="0.25">
      <c r="B7" s="11" t="s">
        <v>63</v>
      </c>
      <c r="C7" s="12" t="s">
        <v>9</v>
      </c>
      <c r="D7" s="55"/>
      <c r="E7" s="55"/>
      <c r="F7" s="55"/>
      <c r="G7" s="12" t="s">
        <v>64</v>
      </c>
      <c r="H7" s="45" t="s">
        <v>132</v>
      </c>
      <c r="I7" s="51" t="s">
        <v>107</v>
      </c>
      <c r="J7" s="45" t="s">
        <v>117</v>
      </c>
      <c r="K7" s="67"/>
      <c r="L7" s="57">
        <v>0</v>
      </c>
      <c r="M7" s="57">
        <v>0</v>
      </c>
      <c r="N7" s="68" t="e">
        <f t="shared" ref="N7" si="1">(L7-M7)/L7*100%</f>
        <v>#DIV/0!</v>
      </c>
    </row>
    <row r="8" spans="2:14" x14ac:dyDescent="0.25">
      <c r="B8" s="11" t="s">
        <v>63</v>
      </c>
      <c r="C8" s="12" t="s">
        <v>9</v>
      </c>
      <c r="D8" s="55"/>
      <c r="E8" s="55"/>
      <c r="F8" s="55"/>
      <c r="G8" s="12" t="s">
        <v>64</v>
      </c>
      <c r="H8" s="45" t="s">
        <v>132</v>
      </c>
      <c r="I8" s="45" t="s">
        <v>102</v>
      </c>
      <c r="J8" s="45" t="s">
        <v>117</v>
      </c>
      <c r="K8" s="67"/>
      <c r="L8" s="57">
        <v>0</v>
      </c>
      <c r="M8" s="57">
        <v>0</v>
      </c>
      <c r="N8" s="68" t="e">
        <f t="shared" si="0"/>
        <v>#DIV/0!</v>
      </c>
    </row>
    <row r="9" spans="2:14" x14ac:dyDescent="0.25">
      <c r="B9" s="11" t="s">
        <v>63</v>
      </c>
      <c r="C9" s="12" t="s">
        <v>9</v>
      </c>
      <c r="D9" s="55"/>
      <c r="E9" s="55"/>
      <c r="F9" s="55"/>
      <c r="G9" s="12" t="s">
        <v>64</v>
      </c>
      <c r="H9" s="45" t="s">
        <v>132</v>
      </c>
      <c r="I9" s="45" t="s">
        <v>102</v>
      </c>
      <c r="J9" s="45" t="s">
        <v>117</v>
      </c>
      <c r="K9" s="67"/>
      <c r="L9" s="57">
        <v>0</v>
      </c>
      <c r="M9" s="57">
        <v>0</v>
      </c>
      <c r="N9" s="68" t="e">
        <f t="shared" si="0"/>
        <v>#DIV/0!</v>
      </c>
    </row>
    <row r="10" spans="2:14" ht="33" customHeight="1" x14ac:dyDescent="0.25">
      <c r="B10" s="11" t="s">
        <v>63</v>
      </c>
      <c r="C10" s="12" t="s">
        <v>9</v>
      </c>
      <c r="D10" s="55"/>
      <c r="E10" s="55"/>
      <c r="F10" s="55"/>
      <c r="G10" s="12" t="s">
        <v>64</v>
      </c>
      <c r="H10" s="45" t="s">
        <v>132</v>
      </c>
      <c r="I10" s="51" t="s">
        <v>108</v>
      </c>
      <c r="J10" s="45" t="s">
        <v>117</v>
      </c>
      <c r="K10" s="67"/>
      <c r="L10" s="57">
        <v>0</v>
      </c>
      <c r="M10" s="57">
        <v>0</v>
      </c>
      <c r="N10" s="68" t="e">
        <f t="shared" si="0"/>
        <v>#DIV/0!</v>
      </c>
    </row>
    <row r="11" spans="2:14" x14ac:dyDescent="0.25">
      <c r="B11" s="11" t="s">
        <v>63</v>
      </c>
      <c r="C11" s="12" t="s">
        <v>18</v>
      </c>
      <c r="D11" s="55"/>
      <c r="E11" s="55"/>
      <c r="F11" s="55"/>
      <c r="G11" s="12" t="s">
        <v>64</v>
      </c>
      <c r="H11" s="45" t="s">
        <v>132</v>
      </c>
      <c r="I11" s="45" t="s">
        <v>103</v>
      </c>
      <c r="J11" s="45" t="s">
        <v>117</v>
      </c>
      <c r="K11" s="67"/>
      <c r="L11" s="57">
        <v>0</v>
      </c>
      <c r="M11" s="57">
        <v>0</v>
      </c>
      <c r="N11" s="68" t="e">
        <f t="shared" si="0"/>
        <v>#DIV/0!</v>
      </c>
    </row>
    <row r="12" spans="2:14" x14ac:dyDescent="0.25">
      <c r="B12" s="11" t="s">
        <v>63</v>
      </c>
      <c r="C12" s="12" t="s">
        <v>18</v>
      </c>
      <c r="D12" s="55"/>
      <c r="E12" s="55"/>
      <c r="F12" s="55"/>
      <c r="G12" s="12" t="s">
        <v>64</v>
      </c>
      <c r="H12" s="45" t="s">
        <v>132</v>
      </c>
      <c r="I12" s="45" t="s">
        <v>103</v>
      </c>
      <c r="J12" s="45" t="s">
        <v>117</v>
      </c>
      <c r="K12" s="67"/>
      <c r="L12" s="57">
        <v>0</v>
      </c>
      <c r="M12" s="57">
        <v>0</v>
      </c>
      <c r="N12" s="68" t="e">
        <f t="shared" si="0"/>
        <v>#DIV/0!</v>
      </c>
    </row>
    <row r="13" spans="2:14" ht="30" x14ac:dyDescent="0.25">
      <c r="B13" s="11" t="s">
        <v>63</v>
      </c>
      <c r="C13" s="12" t="s">
        <v>9</v>
      </c>
      <c r="D13" s="55"/>
      <c r="E13" s="55"/>
      <c r="F13" s="55"/>
      <c r="G13" s="12" t="s">
        <v>64</v>
      </c>
      <c r="H13" s="45" t="s">
        <v>132</v>
      </c>
      <c r="I13" s="51" t="s">
        <v>109</v>
      </c>
      <c r="J13" s="45" t="s">
        <v>117</v>
      </c>
      <c r="K13" s="67"/>
      <c r="L13" s="57">
        <v>0</v>
      </c>
      <c r="M13" s="57">
        <v>0</v>
      </c>
      <c r="N13" s="68" t="e">
        <f t="shared" ref="N13" si="2">(L13-M13)/L13*100%</f>
        <v>#DIV/0!</v>
      </c>
    </row>
    <row r="14" spans="2:14" x14ac:dyDescent="0.25">
      <c r="B14" s="11" t="s">
        <v>63</v>
      </c>
      <c r="C14" s="12" t="s">
        <v>18</v>
      </c>
      <c r="D14" s="55"/>
      <c r="E14" s="55"/>
      <c r="F14" s="55"/>
      <c r="G14" s="12" t="s">
        <v>64</v>
      </c>
      <c r="H14" s="45" t="s">
        <v>132</v>
      </c>
      <c r="I14" s="45" t="s">
        <v>104</v>
      </c>
      <c r="J14" s="45" t="s">
        <v>117</v>
      </c>
      <c r="K14" s="67"/>
      <c r="L14" s="57">
        <v>0</v>
      </c>
      <c r="M14" s="57">
        <v>0</v>
      </c>
      <c r="N14" s="68" t="e">
        <f t="shared" si="0"/>
        <v>#DIV/0!</v>
      </c>
    </row>
    <row r="15" spans="2:14" x14ac:dyDescent="0.25">
      <c r="B15" s="11" t="s">
        <v>63</v>
      </c>
      <c r="C15" s="12" t="s">
        <v>18</v>
      </c>
      <c r="D15" s="55"/>
      <c r="E15" s="55"/>
      <c r="F15" s="55"/>
      <c r="G15" s="12" t="s">
        <v>64</v>
      </c>
      <c r="H15" s="45" t="s">
        <v>132</v>
      </c>
      <c r="I15" s="45" t="s">
        <v>104</v>
      </c>
      <c r="J15" s="45" t="s">
        <v>117</v>
      </c>
      <c r="K15" s="67"/>
      <c r="L15" s="57">
        <v>0</v>
      </c>
      <c r="M15" s="57">
        <v>0</v>
      </c>
      <c r="N15" s="68" t="e">
        <f t="shared" si="0"/>
        <v>#DIV/0!</v>
      </c>
    </row>
    <row r="16" spans="2:14" ht="30" x14ac:dyDescent="0.25">
      <c r="B16" s="11" t="s">
        <v>63</v>
      </c>
      <c r="C16" s="12" t="s">
        <v>9</v>
      </c>
      <c r="D16" s="55"/>
      <c r="E16" s="55"/>
      <c r="F16" s="55"/>
      <c r="G16" s="12" t="s">
        <v>64</v>
      </c>
      <c r="H16" s="45" t="s">
        <v>132</v>
      </c>
      <c r="I16" s="51" t="s">
        <v>110</v>
      </c>
      <c r="J16" s="45" t="s">
        <v>117</v>
      </c>
      <c r="K16" s="67"/>
      <c r="L16" s="57">
        <v>0</v>
      </c>
      <c r="M16" s="57">
        <v>0</v>
      </c>
      <c r="N16" s="68" t="e">
        <f t="shared" si="0"/>
        <v>#DIV/0!</v>
      </c>
    </row>
    <row r="17" spans="2:14" x14ac:dyDescent="0.25">
      <c r="B17" s="11" t="s">
        <v>63</v>
      </c>
      <c r="C17" s="12" t="s">
        <v>18</v>
      </c>
      <c r="D17" s="55"/>
      <c r="E17" s="55"/>
      <c r="F17" s="55"/>
      <c r="G17" s="12" t="s">
        <v>64</v>
      </c>
      <c r="H17" s="45" t="s">
        <v>132</v>
      </c>
      <c r="I17" s="45" t="s">
        <v>105</v>
      </c>
      <c r="J17" s="45" t="s">
        <v>117</v>
      </c>
      <c r="K17" s="67"/>
      <c r="L17" s="57">
        <v>0</v>
      </c>
      <c r="M17" s="57">
        <v>0</v>
      </c>
      <c r="N17" s="68" t="e">
        <f t="shared" si="0"/>
        <v>#DIV/0!</v>
      </c>
    </row>
    <row r="18" spans="2:14" x14ac:dyDescent="0.25">
      <c r="B18" s="11" t="s">
        <v>63</v>
      </c>
      <c r="C18" s="12" t="s">
        <v>18</v>
      </c>
      <c r="D18" s="55"/>
      <c r="E18" s="55"/>
      <c r="F18" s="55"/>
      <c r="G18" s="12" t="s">
        <v>64</v>
      </c>
      <c r="H18" s="45" t="s">
        <v>132</v>
      </c>
      <c r="I18" s="45" t="s">
        <v>105</v>
      </c>
      <c r="J18" s="45" t="s">
        <v>117</v>
      </c>
      <c r="K18" s="67"/>
      <c r="L18" s="57">
        <v>0</v>
      </c>
      <c r="M18" s="57">
        <v>0</v>
      </c>
      <c r="N18" s="68" t="e">
        <f t="shared" si="0"/>
        <v>#DIV/0!</v>
      </c>
    </row>
    <row r="19" spans="2:14" ht="30" x14ac:dyDescent="0.25">
      <c r="B19" s="11" t="s">
        <v>63</v>
      </c>
      <c r="C19" s="12" t="s">
        <v>9</v>
      </c>
      <c r="D19" s="55"/>
      <c r="E19" s="55"/>
      <c r="F19" s="55"/>
      <c r="G19" s="12" t="s">
        <v>64</v>
      </c>
      <c r="H19" s="45" t="s">
        <v>132</v>
      </c>
      <c r="I19" s="51" t="s">
        <v>111</v>
      </c>
      <c r="J19" s="45" t="s">
        <v>117</v>
      </c>
      <c r="K19" s="67"/>
      <c r="L19" s="57">
        <v>0</v>
      </c>
      <c r="M19" s="57">
        <v>0</v>
      </c>
      <c r="N19" s="68" t="e">
        <f t="shared" ref="N19" si="3">(L19-M19)/L19*100%</f>
        <v>#DIV/0!</v>
      </c>
    </row>
    <row r="20" spans="2:14" x14ac:dyDescent="0.25">
      <c r="B20" s="11"/>
      <c r="C20" s="12"/>
      <c r="D20" s="49"/>
      <c r="E20" s="49"/>
      <c r="F20" s="49"/>
      <c r="G20" s="12"/>
      <c r="H20" s="45"/>
      <c r="I20" s="12"/>
      <c r="J20" s="12"/>
      <c r="K20" s="12"/>
      <c r="L20" s="50"/>
      <c r="M20" s="50"/>
      <c r="N20" s="39"/>
    </row>
    <row r="21" spans="2:14" x14ac:dyDescent="0.25">
      <c r="B21" s="29"/>
      <c r="C21" s="30"/>
      <c r="D21" s="29"/>
      <c r="E21" s="29"/>
      <c r="F21" s="29"/>
      <c r="G21" s="30"/>
      <c r="H21" s="52"/>
      <c r="I21" s="30"/>
      <c r="J21" s="30"/>
      <c r="K21" s="30"/>
      <c r="L21" s="31"/>
      <c r="M21" s="31"/>
      <c r="N21" s="41"/>
    </row>
    <row r="22" spans="2:14" x14ac:dyDescent="0.25">
      <c r="B22" s="21" t="s">
        <v>100</v>
      </c>
      <c r="C22" s="27"/>
      <c r="D22" s="22"/>
      <c r="E22" s="22"/>
      <c r="F22" s="22"/>
      <c r="G22" s="27"/>
      <c r="H22" s="53"/>
      <c r="I22" s="27"/>
      <c r="J22" s="27"/>
      <c r="K22" s="27"/>
      <c r="L22" s="28"/>
      <c r="M22" s="28"/>
      <c r="N22" s="40"/>
    </row>
    <row r="23" spans="2:14" x14ac:dyDescent="0.25">
      <c r="B23" s="11" t="s">
        <v>65</v>
      </c>
      <c r="C23" s="12" t="s">
        <v>9</v>
      </c>
      <c r="D23" s="55"/>
      <c r="E23" s="55"/>
      <c r="F23" s="55"/>
      <c r="G23" s="12" t="s">
        <v>64</v>
      </c>
      <c r="H23" s="45" t="s">
        <v>133</v>
      </c>
      <c r="I23" s="45" t="s">
        <v>106</v>
      </c>
      <c r="J23" s="67"/>
      <c r="K23" s="67"/>
      <c r="L23" s="57">
        <v>0</v>
      </c>
      <c r="M23" s="57">
        <v>0</v>
      </c>
      <c r="N23" s="68" t="e">
        <f>(L23-M23)/L23*100%</f>
        <v>#DIV/0!</v>
      </c>
    </row>
    <row r="24" spans="2:14" x14ac:dyDescent="0.25">
      <c r="B24" s="11" t="s">
        <v>65</v>
      </c>
      <c r="C24" s="12" t="s">
        <v>9</v>
      </c>
      <c r="D24" s="55"/>
      <c r="E24" s="55"/>
      <c r="F24" s="55"/>
      <c r="G24" s="12" t="s">
        <v>64</v>
      </c>
      <c r="H24" s="45" t="s">
        <v>133</v>
      </c>
      <c r="I24" s="45" t="s">
        <v>106</v>
      </c>
      <c r="J24" s="67"/>
      <c r="K24" s="67"/>
      <c r="L24" s="57">
        <v>0</v>
      </c>
      <c r="M24" s="57">
        <v>0</v>
      </c>
      <c r="N24" s="68" t="e">
        <f t="shared" ref="N24:N42" si="4">(L24-M24)/L24*100%</f>
        <v>#DIV/0!</v>
      </c>
    </row>
    <row r="25" spans="2:14" x14ac:dyDescent="0.25">
      <c r="B25" s="11" t="s">
        <v>66</v>
      </c>
      <c r="C25" s="12" t="s">
        <v>9</v>
      </c>
      <c r="D25" s="55"/>
      <c r="E25" s="55"/>
      <c r="F25" s="55"/>
      <c r="G25" s="12" t="s">
        <v>64</v>
      </c>
      <c r="H25" s="45" t="s">
        <v>133</v>
      </c>
      <c r="I25" s="45" t="s">
        <v>106</v>
      </c>
      <c r="J25" s="67"/>
      <c r="K25" s="67"/>
      <c r="L25" s="57">
        <v>0</v>
      </c>
      <c r="M25" s="57">
        <v>0</v>
      </c>
      <c r="N25" s="68" t="e">
        <f t="shared" si="4"/>
        <v>#DIV/0!</v>
      </c>
    </row>
    <row r="26" spans="2:14" x14ac:dyDescent="0.25">
      <c r="B26" s="11" t="s">
        <v>66</v>
      </c>
      <c r="C26" s="12" t="s">
        <v>9</v>
      </c>
      <c r="D26" s="55"/>
      <c r="E26" s="55"/>
      <c r="F26" s="55"/>
      <c r="G26" s="12" t="s">
        <v>64</v>
      </c>
      <c r="H26" s="45" t="s">
        <v>133</v>
      </c>
      <c r="I26" s="45" t="s">
        <v>106</v>
      </c>
      <c r="J26" s="67"/>
      <c r="K26" s="67"/>
      <c r="L26" s="57">
        <v>0</v>
      </c>
      <c r="M26" s="57">
        <v>0</v>
      </c>
      <c r="N26" s="68" t="e">
        <f t="shared" si="4"/>
        <v>#DIV/0!</v>
      </c>
    </row>
    <row r="27" spans="2:14" x14ac:dyDescent="0.25">
      <c r="B27" s="11" t="s">
        <v>65</v>
      </c>
      <c r="C27" s="12" t="s">
        <v>9</v>
      </c>
      <c r="D27" s="55"/>
      <c r="E27" s="55"/>
      <c r="F27" s="55"/>
      <c r="G27" s="12" t="s">
        <v>64</v>
      </c>
      <c r="H27" s="45" t="s">
        <v>133</v>
      </c>
      <c r="I27" s="45" t="s">
        <v>112</v>
      </c>
      <c r="J27" s="67"/>
      <c r="K27" s="67"/>
      <c r="L27" s="57">
        <v>0</v>
      </c>
      <c r="M27" s="57">
        <v>0</v>
      </c>
      <c r="N27" s="68" t="e">
        <f t="shared" si="4"/>
        <v>#DIV/0!</v>
      </c>
    </row>
    <row r="28" spans="2:14" x14ac:dyDescent="0.25">
      <c r="B28" s="11" t="s">
        <v>65</v>
      </c>
      <c r="C28" s="12" t="s">
        <v>9</v>
      </c>
      <c r="D28" s="55"/>
      <c r="E28" s="55"/>
      <c r="F28" s="55"/>
      <c r="G28" s="12" t="s">
        <v>64</v>
      </c>
      <c r="H28" s="45" t="s">
        <v>133</v>
      </c>
      <c r="I28" s="45" t="s">
        <v>112</v>
      </c>
      <c r="J28" s="67"/>
      <c r="K28" s="67"/>
      <c r="L28" s="57">
        <v>0</v>
      </c>
      <c r="M28" s="57">
        <v>0</v>
      </c>
      <c r="N28" s="68" t="e">
        <f t="shared" si="4"/>
        <v>#DIV/0!</v>
      </c>
    </row>
    <row r="29" spans="2:14" x14ac:dyDescent="0.25">
      <c r="B29" s="11" t="s">
        <v>66</v>
      </c>
      <c r="C29" s="12" t="s">
        <v>9</v>
      </c>
      <c r="D29" s="55"/>
      <c r="E29" s="55"/>
      <c r="F29" s="55"/>
      <c r="G29" s="12" t="s">
        <v>64</v>
      </c>
      <c r="H29" s="45" t="s">
        <v>133</v>
      </c>
      <c r="I29" s="45" t="s">
        <v>112</v>
      </c>
      <c r="J29" s="67"/>
      <c r="K29" s="67"/>
      <c r="L29" s="57">
        <v>0</v>
      </c>
      <c r="M29" s="57">
        <v>0</v>
      </c>
      <c r="N29" s="68" t="e">
        <f t="shared" si="4"/>
        <v>#DIV/0!</v>
      </c>
    </row>
    <row r="30" spans="2:14" x14ac:dyDescent="0.25">
      <c r="B30" s="11" t="s">
        <v>66</v>
      </c>
      <c r="C30" s="12" t="s">
        <v>9</v>
      </c>
      <c r="D30" s="55"/>
      <c r="E30" s="55"/>
      <c r="F30" s="55"/>
      <c r="G30" s="12" t="s">
        <v>64</v>
      </c>
      <c r="H30" s="45" t="s">
        <v>133</v>
      </c>
      <c r="I30" s="45" t="s">
        <v>112</v>
      </c>
      <c r="J30" s="67"/>
      <c r="K30" s="67"/>
      <c r="L30" s="57">
        <v>0</v>
      </c>
      <c r="M30" s="57">
        <v>0</v>
      </c>
      <c r="N30" s="68" t="e">
        <f t="shared" si="4"/>
        <v>#DIV/0!</v>
      </c>
    </row>
    <row r="31" spans="2:14" x14ac:dyDescent="0.25">
      <c r="B31" s="11" t="s">
        <v>65</v>
      </c>
      <c r="C31" s="12" t="s">
        <v>18</v>
      </c>
      <c r="D31" s="55"/>
      <c r="E31" s="55"/>
      <c r="F31" s="55"/>
      <c r="G31" s="12" t="s">
        <v>64</v>
      </c>
      <c r="H31" s="45" t="s">
        <v>133</v>
      </c>
      <c r="I31" s="45" t="s">
        <v>113</v>
      </c>
      <c r="J31" s="67"/>
      <c r="K31" s="67"/>
      <c r="L31" s="57">
        <v>0</v>
      </c>
      <c r="M31" s="57">
        <v>0</v>
      </c>
      <c r="N31" s="68" t="e">
        <f t="shared" si="4"/>
        <v>#DIV/0!</v>
      </c>
    </row>
    <row r="32" spans="2:14" x14ac:dyDescent="0.25">
      <c r="B32" s="11" t="s">
        <v>65</v>
      </c>
      <c r="C32" s="12" t="s">
        <v>18</v>
      </c>
      <c r="D32" s="55"/>
      <c r="E32" s="55"/>
      <c r="F32" s="55"/>
      <c r="G32" s="12" t="s">
        <v>64</v>
      </c>
      <c r="H32" s="45" t="s">
        <v>133</v>
      </c>
      <c r="I32" s="45" t="s">
        <v>113</v>
      </c>
      <c r="J32" s="67"/>
      <c r="K32" s="67"/>
      <c r="L32" s="57">
        <v>0</v>
      </c>
      <c r="M32" s="57">
        <v>0</v>
      </c>
      <c r="N32" s="68" t="e">
        <f t="shared" si="4"/>
        <v>#DIV/0!</v>
      </c>
    </row>
    <row r="33" spans="2:14" x14ac:dyDescent="0.25">
      <c r="B33" s="11" t="s">
        <v>66</v>
      </c>
      <c r="C33" s="12" t="s">
        <v>18</v>
      </c>
      <c r="D33" s="55"/>
      <c r="E33" s="55"/>
      <c r="F33" s="55"/>
      <c r="G33" s="12" t="s">
        <v>64</v>
      </c>
      <c r="H33" s="45" t="s">
        <v>133</v>
      </c>
      <c r="I33" s="45" t="s">
        <v>113</v>
      </c>
      <c r="J33" s="67"/>
      <c r="K33" s="67"/>
      <c r="L33" s="57">
        <v>0</v>
      </c>
      <c r="M33" s="57">
        <v>0</v>
      </c>
      <c r="N33" s="68" t="e">
        <f t="shared" si="4"/>
        <v>#DIV/0!</v>
      </c>
    </row>
    <row r="34" spans="2:14" x14ac:dyDescent="0.25">
      <c r="B34" s="11" t="s">
        <v>66</v>
      </c>
      <c r="C34" s="12" t="s">
        <v>18</v>
      </c>
      <c r="D34" s="55"/>
      <c r="E34" s="55"/>
      <c r="F34" s="55"/>
      <c r="G34" s="12" t="s">
        <v>64</v>
      </c>
      <c r="H34" s="45" t="s">
        <v>133</v>
      </c>
      <c r="I34" s="45" t="s">
        <v>113</v>
      </c>
      <c r="J34" s="67"/>
      <c r="K34" s="67"/>
      <c r="L34" s="57">
        <v>0</v>
      </c>
      <c r="M34" s="57">
        <v>0</v>
      </c>
      <c r="N34" s="68" t="e">
        <f t="shared" si="4"/>
        <v>#DIV/0!</v>
      </c>
    </row>
    <row r="35" spans="2:14" x14ac:dyDescent="0.25">
      <c r="B35" s="11" t="s">
        <v>65</v>
      </c>
      <c r="C35" s="12" t="s">
        <v>18</v>
      </c>
      <c r="D35" s="55"/>
      <c r="E35" s="55"/>
      <c r="F35" s="55"/>
      <c r="G35" s="12" t="s">
        <v>64</v>
      </c>
      <c r="H35" s="45" t="s">
        <v>133</v>
      </c>
      <c r="I35" s="45" t="s">
        <v>114</v>
      </c>
      <c r="J35" s="67"/>
      <c r="K35" s="67"/>
      <c r="L35" s="57">
        <v>0</v>
      </c>
      <c r="M35" s="57">
        <v>0</v>
      </c>
      <c r="N35" s="68" t="e">
        <f t="shared" si="4"/>
        <v>#DIV/0!</v>
      </c>
    </row>
    <row r="36" spans="2:14" x14ac:dyDescent="0.25">
      <c r="B36" s="11" t="s">
        <v>65</v>
      </c>
      <c r="C36" s="12" t="s">
        <v>18</v>
      </c>
      <c r="D36" s="55"/>
      <c r="E36" s="55"/>
      <c r="F36" s="55"/>
      <c r="G36" s="12" t="s">
        <v>64</v>
      </c>
      <c r="H36" s="45" t="s">
        <v>133</v>
      </c>
      <c r="I36" s="45" t="s">
        <v>114</v>
      </c>
      <c r="J36" s="67"/>
      <c r="K36" s="67"/>
      <c r="L36" s="57">
        <v>0</v>
      </c>
      <c r="M36" s="57">
        <v>0</v>
      </c>
      <c r="N36" s="68" t="e">
        <f t="shared" si="4"/>
        <v>#DIV/0!</v>
      </c>
    </row>
    <row r="37" spans="2:14" x14ac:dyDescent="0.25">
      <c r="B37" s="11" t="s">
        <v>66</v>
      </c>
      <c r="C37" s="12" t="s">
        <v>18</v>
      </c>
      <c r="D37" s="55"/>
      <c r="E37" s="55"/>
      <c r="F37" s="55"/>
      <c r="G37" s="12" t="s">
        <v>64</v>
      </c>
      <c r="H37" s="45" t="s">
        <v>133</v>
      </c>
      <c r="I37" s="45" t="s">
        <v>114</v>
      </c>
      <c r="J37" s="67"/>
      <c r="K37" s="67"/>
      <c r="L37" s="57">
        <v>0</v>
      </c>
      <c r="M37" s="57">
        <v>0</v>
      </c>
      <c r="N37" s="68" t="e">
        <f t="shared" si="4"/>
        <v>#DIV/0!</v>
      </c>
    </row>
    <row r="38" spans="2:14" x14ac:dyDescent="0.25">
      <c r="B38" s="11" t="s">
        <v>66</v>
      </c>
      <c r="C38" s="12" t="s">
        <v>18</v>
      </c>
      <c r="D38" s="55"/>
      <c r="E38" s="55"/>
      <c r="F38" s="55"/>
      <c r="G38" s="12" t="s">
        <v>64</v>
      </c>
      <c r="H38" s="45" t="s">
        <v>133</v>
      </c>
      <c r="I38" s="45" t="s">
        <v>114</v>
      </c>
      <c r="J38" s="67"/>
      <c r="K38" s="67"/>
      <c r="L38" s="57">
        <v>0</v>
      </c>
      <c r="M38" s="57">
        <v>0</v>
      </c>
      <c r="N38" s="68" t="e">
        <f t="shared" si="4"/>
        <v>#DIV/0!</v>
      </c>
    </row>
    <row r="39" spans="2:14" x14ac:dyDescent="0.25">
      <c r="B39" s="11" t="s">
        <v>65</v>
      </c>
      <c r="C39" s="12" t="s">
        <v>18</v>
      </c>
      <c r="D39" s="55"/>
      <c r="E39" s="55"/>
      <c r="F39" s="55"/>
      <c r="G39" s="12" t="s">
        <v>64</v>
      </c>
      <c r="H39" s="45" t="s">
        <v>133</v>
      </c>
      <c r="I39" s="45" t="s">
        <v>115</v>
      </c>
      <c r="J39" s="67"/>
      <c r="K39" s="67"/>
      <c r="L39" s="57">
        <v>0</v>
      </c>
      <c r="M39" s="57">
        <v>0</v>
      </c>
      <c r="N39" s="68" t="e">
        <f t="shared" si="4"/>
        <v>#DIV/0!</v>
      </c>
    </row>
    <row r="40" spans="2:14" x14ac:dyDescent="0.25">
      <c r="B40" s="11" t="s">
        <v>65</v>
      </c>
      <c r="C40" s="12" t="s">
        <v>18</v>
      </c>
      <c r="D40" s="55"/>
      <c r="E40" s="55"/>
      <c r="F40" s="55"/>
      <c r="G40" s="12" t="s">
        <v>64</v>
      </c>
      <c r="H40" s="45" t="s">
        <v>133</v>
      </c>
      <c r="I40" s="45" t="s">
        <v>115</v>
      </c>
      <c r="J40" s="67"/>
      <c r="K40" s="67"/>
      <c r="L40" s="57">
        <v>0</v>
      </c>
      <c r="M40" s="57">
        <v>0</v>
      </c>
      <c r="N40" s="68" t="e">
        <f t="shared" si="4"/>
        <v>#DIV/0!</v>
      </c>
    </row>
    <row r="41" spans="2:14" x14ac:dyDescent="0.25">
      <c r="B41" s="11" t="s">
        <v>66</v>
      </c>
      <c r="C41" s="12" t="s">
        <v>18</v>
      </c>
      <c r="D41" s="55"/>
      <c r="E41" s="55"/>
      <c r="F41" s="55"/>
      <c r="G41" s="12" t="s">
        <v>64</v>
      </c>
      <c r="H41" s="45" t="s">
        <v>133</v>
      </c>
      <c r="I41" s="45" t="s">
        <v>115</v>
      </c>
      <c r="J41" s="67"/>
      <c r="K41" s="67"/>
      <c r="L41" s="57">
        <v>0</v>
      </c>
      <c r="M41" s="57">
        <v>0</v>
      </c>
      <c r="N41" s="68" t="e">
        <f t="shared" si="4"/>
        <v>#DIV/0!</v>
      </c>
    </row>
    <row r="42" spans="2:14" x14ac:dyDescent="0.25">
      <c r="B42" s="11" t="s">
        <v>66</v>
      </c>
      <c r="C42" s="12" t="s">
        <v>18</v>
      </c>
      <c r="D42" s="55"/>
      <c r="E42" s="55"/>
      <c r="F42" s="55"/>
      <c r="G42" s="12" t="s">
        <v>64</v>
      </c>
      <c r="H42" s="45" t="s">
        <v>133</v>
      </c>
      <c r="I42" s="45" t="s">
        <v>115</v>
      </c>
      <c r="J42" s="67"/>
      <c r="K42" s="67"/>
      <c r="L42" s="57">
        <v>0</v>
      </c>
      <c r="M42" s="57">
        <v>0</v>
      </c>
      <c r="N42" s="68" t="e">
        <f t="shared" si="4"/>
        <v>#DIV/0!</v>
      </c>
    </row>
  </sheetData>
  <phoneticPr fontId="12" type="noConversion"/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Market Basket 0101.06</vt:lpstr>
      <vt:lpstr>Non-MB Helmets &amp; Shields</vt:lpstr>
      <vt:lpstr>Non-Market Basket</vt:lpstr>
      <vt:lpstr>Market Basket 0101.07</vt:lpstr>
      <vt:lpstr>MB ASTM Helmets &amp; Shields</vt:lpstr>
    </vt:vector>
  </TitlesOfParts>
  <Company>State of Colorado - OIT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Risley, Amy</dc:creator>
  <cp:lastModifiedBy>Risley, Amy</cp:lastModifiedBy>
  <cp:lastPrinted>2024-10-05T23:28:18Z</cp:lastPrinted>
  <dcterms:created xsi:type="dcterms:W3CDTF">2024-06-03T22:30:43Z</dcterms:created>
  <dcterms:modified xsi:type="dcterms:W3CDTF">2026-04-30T19:04:29Z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eef23d-2e95-4428-9a3c-2526d95b164a_Enabled">
    <vt:lpwstr>true</vt:lpwstr>
  </property>
  <property fmtid="{D5CDD505-2E9C-101B-9397-08002B2CF9AE}" pid="3" name="MSIP_Label_a2eef23d-2e95-4428-9a3c-2526d95b164a_SetDate">
    <vt:lpwstr>2024-10-05T16:16:45Z</vt:lpwstr>
  </property>
  <property fmtid="{D5CDD505-2E9C-101B-9397-08002B2CF9AE}" pid="4" name="MSIP_Label_a2eef23d-2e95-4428-9a3c-2526d95b164a_Method">
    <vt:lpwstr>Standard</vt:lpwstr>
  </property>
  <property fmtid="{D5CDD505-2E9C-101B-9397-08002B2CF9AE}" pid="5" name="MSIP_Label_a2eef23d-2e95-4428-9a3c-2526d95b164a_Name">
    <vt:lpwstr>For Official Use Only (FOUO)</vt:lpwstr>
  </property>
  <property fmtid="{D5CDD505-2E9C-101B-9397-08002B2CF9AE}" pid="6" name="MSIP_Label_a2eef23d-2e95-4428-9a3c-2526d95b164a_SiteId">
    <vt:lpwstr>3ccde76c-946d-4a12-bb7a-fc9d0842354a</vt:lpwstr>
  </property>
  <property fmtid="{D5CDD505-2E9C-101B-9397-08002B2CF9AE}" pid="7" name="MSIP_Label_a2eef23d-2e95-4428-9a3c-2526d95b164a_ActionId">
    <vt:lpwstr>3791d6f6-22b2-4357-8e5a-8d7c43162de5</vt:lpwstr>
  </property>
  <property fmtid="{D5CDD505-2E9C-101B-9397-08002B2CF9AE}" pid="8" name="MSIP_Label_a2eef23d-2e95-4428-9a3c-2526d95b164a_ContentBits">
    <vt:lpwstr>0</vt:lpwstr>
  </property>
</Properties>
</file>