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Ricoh\Price List\"/>
    </mc:Choice>
  </mc:AlternateContent>
  <xr:revisionPtr revIDLastSave="0" documentId="13_ncr:1_{6BF82DEB-AD5C-42ED-8514-53431654D2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pdates" sheetId="5" r:id="rId1"/>
    <sheet name="Sub-Group C1" sheetId="1" r:id="rId2"/>
    <sheet name="Sub-Group C2" sheetId="3" r:id="rId3"/>
    <sheet name="VC SERIES CONSUMABLE SUPPLIES" sheetId="4" r:id="rId4"/>
  </sheets>
  <definedNames>
    <definedName name="_xlnm._FilterDatabase" localSheetId="1" hidden="1">'Sub-Group C1'!$B$7:$H$411</definedName>
    <definedName name="_xlnm.Print_Titles" localSheetId="2">'Sub-Group C2'!$1:$7</definedName>
    <definedName name="Tool" localSheetId="0" hidden="1">#REF!</definedName>
    <definedName name="Tool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7" i="1" l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349" i="1" l="1"/>
  <c r="H427" i="1"/>
  <c r="H426" i="1"/>
  <c r="H425" i="1"/>
  <c r="H424" i="1"/>
  <c r="H423" i="1"/>
  <c r="H347" i="1"/>
  <c r="H348" i="1"/>
  <c r="H331" i="1" l="1"/>
  <c r="H332" i="1"/>
  <c r="H333" i="1"/>
  <c r="H422" i="1"/>
  <c r="H416" i="1"/>
  <c r="H415" i="1"/>
  <c r="H414" i="1"/>
  <c r="H413" i="1"/>
  <c r="H420" i="1"/>
  <c r="H419" i="1"/>
  <c r="H421" i="1"/>
  <c r="H418" i="1"/>
  <c r="H417" i="1"/>
  <c r="H412" i="1"/>
  <c r="H400" i="1"/>
  <c r="H399" i="1"/>
  <c r="H390" i="1"/>
  <c r="H391" i="1"/>
  <c r="H392" i="1"/>
  <c r="H393" i="1"/>
  <c r="H394" i="1"/>
  <c r="H395" i="1"/>
  <c r="H396" i="1"/>
  <c r="H389" i="1"/>
  <c r="H388" i="1"/>
  <c r="H387" i="1"/>
  <c r="H401" i="1"/>
  <c r="H398" i="1"/>
  <c r="H397" i="1"/>
  <c r="H404" i="1"/>
  <c r="H405" i="1"/>
  <c r="H406" i="1"/>
  <c r="H407" i="1"/>
  <c r="H408" i="1"/>
  <c r="H409" i="1"/>
  <c r="H410" i="1"/>
  <c r="H411" i="1"/>
  <c r="H402" i="1"/>
  <c r="H403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69" i="1"/>
  <c r="H368" i="1"/>
  <c r="H367" i="1"/>
  <c r="H366" i="1"/>
  <c r="H365" i="1"/>
  <c r="H364" i="1"/>
  <c r="H363" i="1"/>
  <c r="H362" i="1"/>
  <c r="H361" i="1"/>
  <c r="H360" i="1"/>
  <c r="H334" i="1"/>
  <c r="H330" i="1"/>
  <c r="H329" i="1"/>
  <c r="H328" i="1"/>
  <c r="H359" i="1" l="1"/>
  <c r="H358" i="1"/>
  <c r="H357" i="1"/>
  <c r="H356" i="1"/>
  <c r="H355" i="1"/>
  <c r="H354" i="1"/>
  <c r="H353" i="1"/>
  <c r="H352" i="1"/>
  <c r="H351" i="1"/>
  <c r="H350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267" i="1"/>
  <c r="H326" i="1"/>
  <c r="H325" i="1"/>
  <c r="H324" i="1"/>
  <c r="H323" i="1"/>
  <c r="H322" i="1"/>
  <c r="H321" i="1"/>
  <c r="H320" i="1"/>
  <c r="H319" i="1"/>
  <c r="H318" i="1"/>
  <c r="H317" i="1"/>
  <c r="H316" i="1"/>
  <c r="H327" i="1"/>
  <c r="H315" i="1"/>
  <c r="H313" i="1"/>
  <c r="H312" i="1"/>
  <c r="H311" i="1"/>
  <c r="H310" i="1"/>
  <c r="H314" i="1"/>
  <c r="H309" i="1"/>
  <c r="H299" i="1"/>
  <c r="H308" i="1"/>
  <c r="H307" i="1"/>
  <c r="H306" i="1"/>
  <c r="H305" i="1"/>
  <c r="H304" i="1"/>
  <c r="H302" i="1"/>
  <c r="H301" i="1"/>
  <c r="H303" i="1" l="1"/>
  <c r="H298" i="1"/>
  <c r="H297" i="1"/>
  <c r="H16" i="4"/>
  <c r="H294" i="1"/>
  <c r="H300" i="1"/>
  <c r="H295" i="1"/>
  <c r="H292" i="1"/>
  <c r="H291" i="1"/>
  <c r="H218" i="1"/>
  <c r="H217" i="1"/>
  <c r="H216" i="1"/>
  <c r="H215" i="1"/>
  <c r="H214" i="1"/>
  <c r="H213" i="1"/>
  <c r="H212" i="1"/>
  <c r="H211" i="1"/>
  <c r="H210" i="1"/>
  <c r="H209" i="1"/>
  <c r="H208" i="1"/>
  <c r="H250" i="1"/>
  <c r="H249" i="1"/>
  <c r="H248" i="1"/>
  <c r="H247" i="1"/>
  <c r="H246" i="1"/>
  <c r="H245" i="1"/>
  <c r="H244" i="1"/>
  <c r="H243" i="1"/>
  <c r="H242" i="1"/>
  <c r="H289" i="1"/>
  <c r="H290" i="1"/>
  <c r="H293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07" i="1"/>
  <c r="H206" i="1"/>
  <c r="H205" i="1"/>
  <c r="H204" i="1"/>
  <c r="H202" i="1"/>
  <c r="H201" i="1"/>
  <c r="H200" i="1"/>
  <c r="H199" i="1"/>
  <c r="H197" i="1"/>
  <c r="H196" i="1"/>
  <c r="H195" i="1"/>
  <c r="H194" i="1"/>
  <c r="H192" i="1"/>
  <c r="H191" i="1"/>
  <c r="H190" i="1"/>
  <c r="H188" i="1"/>
  <c r="H187" i="1"/>
  <c r="H186" i="1"/>
  <c r="H185" i="1"/>
  <c r="H183" i="1"/>
  <c r="H182" i="1"/>
  <c r="H181" i="1"/>
  <c r="H180" i="1"/>
  <c r="H178" i="1"/>
  <c r="H175" i="1"/>
  <c r="H174" i="1"/>
  <c r="H173" i="1"/>
  <c r="H172" i="1"/>
  <c r="H170" i="1"/>
  <c r="H169" i="1"/>
  <c r="H168" i="1"/>
  <c r="H167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41" i="1"/>
  <c r="H203" i="1"/>
  <c r="H198" i="1"/>
  <c r="H193" i="1"/>
  <c r="H189" i="1"/>
  <c r="H184" i="1"/>
  <c r="H179" i="1"/>
  <c r="H177" i="1"/>
  <c r="H176" i="1"/>
  <c r="H171" i="1"/>
  <c r="H166" i="1"/>
  <c r="H103" i="1"/>
  <c r="H8" i="1"/>
</calcChain>
</file>

<file path=xl/sharedStrings.xml><?xml version="1.0" encoding="utf-8"?>
<sst xmlns="http://schemas.openxmlformats.org/spreadsheetml/2006/main" count="2641" uniqueCount="838">
  <si>
    <t>HW_Type</t>
  </si>
  <si>
    <t>EDP Code</t>
  </si>
  <si>
    <t>Description</t>
  </si>
  <si>
    <t>Product Category</t>
  </si>
  <si>
    <t>NASPO Group</t>
  </si>
  <si>
    <t>M</t>
  </si>
  <si>
    <t>16004000</t>
  </si>
  <si>
    <t>[LLT] PLOCKMATIC PSQ160</t>
  </si>
  <si>
    <t>3rd Party Accessory</t>
  </si>
  <si>
    <t>A</t>
  </si>
  <si>
    <t>16600471</t>
  </si>
  <si>
    <t>[LLT] PLOCKMATIC PSQ160 BRIDGE</t>
  </si>
  <si>
    <t>404660</t>
  </si>
  <si>
    <t>[LLT]RPIP INTERFACE BOX TYPE S3</t>
  </si>
  <si>
    <t>Sub-Group C1</t>
  </si>
  <si>
    <t>16104000</t>
  </si>
  <si>
    <t>[LLT] PLOCKMATIC P2T - 2 KNIFE TRIMMER FOR PSQ160</t>
  </si>
  <si>
    <t>16100008</t>
  </si>
  <si>
    <t>[LLT] PLOCKMATIC P2T AUX TRANSFORMER ASSY KIT</t>
  </si>
  <si>
    <t>404461</t>
  </si>
  <si>
    <t>STAPLE TYPE BK5030 FOR BK 1 BOX=1 EACH</t>
  </si>
  <si>
    <t>16000303</t>
  </si>
  <si>
    <t>[OOD] PLOCKMATIC PSQ160 1ST LINE SUPPORT CARE PACK</t>
  </si>
  <si>
    <t>16000303-DS</t>
  </si>
  <si>
    <t>PLOCKMATIC PSQ160 1ST LINE SUPPORT CARE PACK</t>
  </si>
  <si>
    <t>409611</t>
  </si>
  <si>
    <t>PLOCKMATIC VFX VACUUM FEEDER</t>
  </si>
  <si>
    <t>409612</t>
  </si>
  <si>
    <t>PLOCKMATIC KIT BAR CODE-ID30 VFX</t>
  </si>
  <si>
    <t>409381</t>
  </si>
  <si>
    <t>PLOCKMATIC PBM5035</t>
  </si>
  <si>
    <t>409380</t>
  </si>
  <si>
    <t>PLOCKMATIC PBM5035 S</t>
  </si>
  <si>
    <t>10200018</t>
  </si>
  <si>
    <t>PLOCKMATIC 50 SHEET UPGRADE KIT FOR BM3035</t>
  </si>
  <si>
    <t>409386</t>
  </si>
  <si>
    <t>PLOCKMATIC FM5000</t>
  </si>
  <si>
    <t>409408</t>
  </si>
  <si>
    <t>PLOCKMATIC 50 SHEET UPGRADE KIT</t>
  </si>
  <si>
    <t>409409</t>
  </si>
  <si>
    <t>PLOCKMATIC RCT3.0</t>
  </si>
  <si>
    <t>409419</t>
  </si>
  <si>
    <t>PLOCKMATIC CONVENIENCE FEEDER 5000</t>
  </si>
  <si>
    <t>409420</t>
  </si>
  <si>
    <t>PLOCKMATIC ULTRA SONIC DSD KIT</t>
  </si>
  <si>
    <t>409421</t>
  </si>
  <si>
    <t>PLOCKMATIC WASTE TRANSPORT FOR FM5000</t>
  </si>
  <si>
    <t>409452</t>
  </si>
  <si>
    <t>PLOCKMATIC 4-STITCH HEAD UPGRADE KIT</t>
  </si>
  <si>
    <t>10306100</t>
  </si>
  <si>
    <t>[LLT]PLOCKMATIC FACE TRIMMER FOR BM3000</t>
  </si>
  <si>
    <t>10506100</t>
  </si>
  <si>
    <t>[LLT] PLOCKMATIC SQUAREFOLD MODULE FOR BM3000</t>
  </si>
  <si>
    <t>404722</t>
  </si>
  <si>
    <t>PLOCKMATIC BST4000-1 BELT STACKER MODULE</t>
  </si>
  <si>
    <t>12206300</t>
  </si>
  <si>
    <t>[LLT]PLOCKMATIC CREASE AND TRIM MODULE FOR BM3000</t>
  </si>
  <si>
    <t>404491</t>
  </si>
  <si>
    <t>PLOCKMATIC ANTI STATIC KIT FOR CREASE TRIMMER TYPE 5030</t>
  </si>
  <si>
    <t>10206120A</t>
  </si>
  <si>
    <t>PLOCKMATIC BM3035 BOOKLET MAKER ACCESSORY</t>
  </si>
  <si>
    <t>T00110</t>
  </si>
  <si>
    <t>[OOD]COLEX  SX3216C 10X5 CONVEYOR ROUTER AND INSTALLATION</t>
  </si>
  <si>
    <t>T00120</t>
  </si>
  <si>
    <t>[OOD] COLEX FIXED DOUBLE EDGE KNIFE</t>
  </si>
  <si>
    <t>T00126</t>
  </si>
  <si>
    <t>[OOD] COLEX MOTORIZED OSCILLATING KNIFE</t>
  </si>
  <si>
    <t>T00130</t>
  </si>
  <si>
    <t>[OOD] COLEX CREASE WHEEL STANDARD</t>
  </si>
  <si>
    <t>T00131</t>
  </si>
  <si>
    <t>[OOD] COLEX HEAVY DUTY CREASE WHEEL</t>
  </si>
  <si>
    <t>T00135A</t>
  </si>
  <si>
    <t>[OOD] COLEX KISS CUTTING KNIFE</t>
  </si>
  <si>
    <t>T00138</t>
  </si>
  <si>
    <t>[OOD] COLEX COROPLAST KNIFE</t>
  </si>
  <si>
    <t>T00139</t>
  </si>
  <si>
    <t>[OOD] COLEX UNIVERSAL SINGLE EDGE KNIFE</t>
  </si>
  <si>
    <t>T00141</t>
  </si>
  <si>
    <t>[OOD]  COLEX UNIVERSAL DRAWING TOOL</t>
  </si>
  <si>
    <t>T00143</t>
  </si>
  <si>
    <t>[OOD] COLEXMOTORIZED ROTARY KNIFE FOR TEXTILES</t>
  </si>
  <si>
    <t>T00145</t>
  </si>
  <si>
    <t>[OOD] COLEX ROLL FEEDER MANUAL</t>
  </si>
  <si>
    <t>T00150</t>
  </si>
  <si>
    <t>[OOD] COLEX 3HP ROUTER</t>
  </si>
  <si>
    <t>T00152</t>
  </si>
  <si>
    <t>[OOD] COLEX ROUTER SPINDLE STANDARD 1.3 HP</t>
  </si>
  <si>
    <t>T00153</t>
  </si>
  <si>
    <t>[OOD] ROUTER SPINDLE HEAVY DUTY 5HP</t>
  </si>
  <si>
    <t>TOP166</t>
  </si>
  <si>
    <t>[OOD] BAR CODE SCANNER</t>
  </si>
  <si>
    <t>T00143HD</t>
  </si>
  <si>
    <t>[OOD] HEAVY DUTY ROTARY KNIFE MOTORIZED-FABRIC/TEXTILE</t>
  </si>
  <si>
    <t>T00144</t>
  </si>
  <si>
    <t>[OOD]COLEX PERFORATING TOOL</t>
  </si>
  <si>
    <t>T00140A</t>
  </si>
  <si>
    <t>[OOD] ADJUSTABLE V-CUT KNIFE</t>
  </si>
  <si>
    <t>T00157-DS</t>
  </si>
  <si>
    <t>COLEX TABLE MAPPING SENSOR</t>
  </si>
  <si>
    <t>TN00150C</t>
  </si>
  <si>
    <t>[OOD] COLEX SXC1717 COLEX SXC1717 67IN X 67IN FLATBED SHARPCUT ROUTER TABLE</t>
  </si>
  <si>
    <t>DF-1300L</t>
  </si>
  <si>
    <t>[OOD] DUPLO DF-1300L</t>
  </si>
  <si>
    <t>GR2-540</t>
  </si>
  <si>
    <t>[OOD] CAMM-1  GR2-540 54 INCH VINYL CUTTER WITH STAND</t>
  </si>
  <si>
    <t>DB-290</t>
  </si>
  <si>
    <t>[OOD]TABLE TOP PERFECT BINDER</t>
  </si>
  <si>
    <t>DB-290STAND-DS</t>
  </si>
  <si>
    <t>STAND FOR DB-290 PERFECT BINDER</t>
  </si>
  <si>
    <t>DB-290SIDEGLUE-DS</t>
  </si>
  <si>
    <t>SIDE GLUE FOR DB-290</t>
  </si>
  <si>
    <t>DB290SPINEGLU-DS</t>
  </si>
  <si>
    <t>DUPLO HOT MELT SPINE GLUE FOR DB-290/DB-280</t>
  </si>
  <si>
    <t>TN00150</t>
  </si>
  <si>
    <t>[OOD] SHARPCUT CREATOR SX1717 STANDARD 67 X 67</t>
  </si>
  <si>
    <t>UD-310PACKAGEDEAL</t>
  </si>
  <si>
    <t>[OOD] DUPLO UD-310 PACKAGE DEAL</t>
  </si>
  <si>
    <t>TN00107</t>
  </si>
  <si>
    <t>[OOD] SHARPCUT PRO SXC1732 CONVEYOR</t>
  </si>
  <si>
    <t>T00148</t>
  </si>
  <si>
    <t>[OOD]COLEX AUTOMATIC BOARD FEEDER WITH PALLET TABLE FOR T00107</t>
  </si>
  <si>
    <t>TN00106</t>
  </si>
  <si>
    <t>[OOD] COLEX SHARPCUT PRO SX1732 STANDARD</t>
  </si>
  <si>
    <t>TN00158</t>
  </si>
  <si>
    <t>[OOD] SEMI AUTOMATIC TOOL CHANGER</t>
  </si>
  <si>
    <t>TN0010</t>
  </si>
  <si>
    <t>[OOD] CONVEYOR READY OPTION FOR SX1732</t>
  </si>
  <si>
    <t>500-101006</t>
  </si>
  <si>
    <t>[OOD]XANTE X55 UV FLATBED PRINTER WITH 2 PRINTHEADS</t>
  </si>
  <si>
    <t>250-100167-DS</t>
  </si>
  <si>
    <t>XANTE BANNER ROLLER CUTTER ASSEMBLY</t>
  </si>
  <si>
    <t>250-100165-DS</t>
  </si>
  <si>
    <t>XANTE UV TRANSFER SYSTEM STARTUP BUNDLE</t>
  </si>
  <si>
    <t>250-100164-DS</t>
  </si>
  <si>
    <t>XANTE UV UNLIMITED LAMINATOR</t>
  </si>
  <si>
    <t>Sub-Group C2</t>
  </si>
  <si>
    <t>200-100458-DS</t>
  </si>
  <si>
    <t>XANTE UV UNLIMITED LAMINATE ROLL</t>
  </si>
  <si>
    <t>500-100980</t>
  </si>
  <si>
    <t>[OOD]XANTE EN-PRESS 110V WITH ENTERPRISE FEEDER, STAND, CONVEYOR COMPLETE PRODUCTION SYSTEM</t>
  </si>
  <si>
    <t>250-100144-DS</t>
  </si>
  <si>
    <t>XANTE EN-PRESS EXIT CONVEYOR</t>
  </si>
  <si>
    <t>250-100145</t>
  </si>
  <si>
    <t>[OOD]XANTE EN-PRESS STAND</t>
  </si>
  <si>
    <t>300-100236</t>
  </si>
  <si>
    <t>[OOD]XANTE EN-PRESS ENTERPRISE FEEDER ASSY</t>
  </si>
  <si>
    <t>300-100257-DS</t>
  </si>
  <si>
    <t>XANTE EN-PRESS SL FEEDER ASSY</t>
  </si>
  <si>
    <t>500-100981</t>
  </si>
  <si>
    <t>[OOD]XANTE EN-PRESS 220V W/ENTERPRISE FEEDER, STAND, CONVEYOR COMPLETE PRODUCTION SYSTEM</t>
  </si>
  <si>
    <t>500-100976</t>
  </si>
  <si>
    <t>[OOD]XANTE EN-PRESS PRINTER 110V NO FEEDER COMPATIBILITY</t>
  </si>
  <si>
    <t>500-100978</t>
  </si>
  <si>
    <t>[OOD]XANTE EN-PRESS PRINTER 110V FOR ENTERPRISE FEEDER</t>
  </si>
  <si>
    <t>500-100982</t>
  </si>
  <si>
    <t>[OOD] EN-PRESS PRINTER 110V W SL FEEDER</t>
  </si>
  <si>
    <t>500-101000</t>
  </si>
  <si>
    <t>[OOD] XANTE X-16 WF UV PRINTER</t>
  </si>
  <si>
    <t>500-101010</t>
  </si>
  <si>
    <t>[OOD] XANTE X98 UV FLATBED PRINTER WITH 2 PRINTHEADS WITH STAND</t>
  </si>
  <si>
    <t>250-100168-DS</t>
  </si>
  <si>
    <t>500-101012</t>
  </si>
  <si>
    <t>[OOD] XANTE X98 UV FLATBED PRINTER WITH 4 PRINTHEADS WITH STAND</t>
  </si>
  <si>
    <t>500-101008</t>
  </si>
  <si>
    <t>[OOD]XANTE X55 UV FLATBED PRINTER WITH 4 PRINTHEADS</t>
  </si>
  <si>
    <t>AB0205</t>
  </si>
  <si>
    <t>[OOD] COLEX APPLICATOR TABLE 1740</t>
  </si>
  <si>
    <t>AB0225</t>
  </si>
  <si>
    <t>[OOD] COLEX KEENCUT EV02 160 CUTTER</t>
  </si>
  <si>
    <t>TOP300</t>
  </si>
  <si>
    <t>[OOD] COLEX COMPRESSOR, SILENT, 2CFM</t>
  </si>
  <si>
    <t>T00109</t>
  </si>
  <si>
    <t>[OOD]COLEX SHARPCUT 3232C 10X10 WITH CONVEYOR AND INSTALLATION</t>
  </si>
  <si>
    <t>GR2-640</t>
  </si>
  <si>
    <t>[OOD] ROLAND CAMM-1 GR2-640 64INCH VINYL CUTTER WITH STAND</t>
  </si>
  <si>
    <t>AB0201</t>
  </si>
  <si>
    <t>[OOD] COLEX APPLICATOR TABLE 1728</t>
  </si>
  <si>
    <t>AB0203</t>
  </si>
  <si>
    <t>[OOD] COLEX APPLICATOR TABLE 1734</t>
  </si>
  <si>
    <t>409053</t>
  </si>
  <si>
    <t>PLOCKMATIC HIGH CAPACITY INTERPOSER HCI3500</t>
  </si>
  <si>
    <t>409221</t>
  </si>
  <si>
    <t>GBC STREAMWIRE BINDING UNIT</t>
  </si>
  <si>
    <t>409358</t>
  </si>
  <si>
    <t>PLOCKMATIC PBM350E</t>
  </si>
  <si>
    <t>404716</t>
  </si>
  <si>
    <t>PLOCKMATIC PBM 500 UPGRADE KIT</t>
  </si>
  <si>
    <t>404718</t>
  </si>
  <si>
    <t>PLOCKMATIC PBM TRIM MODULE</t>
  </si>
  <si>
    <t>404719</t>
  </si>
  <si>
    <t>PLOCKMATIC PBM BOOK FOLD MODULE</t>
  </si>
  <si>
    <t>404720</t>
  </si>
  <si>
    <t>PLOCKMATIC PBM COVER FEEDER</t>
  </si>
  <si>
    <t>12205110</t>
  </si>
  <si>
    <t>PLOCKMATIC RCTE</t>
  </si>
  <si>
    <t>409594</t>
  </si>
  <si>
    <t>PLOCKMATIC TRIM WASTE CONVEYOR 2.0</t>
  </si>
  <si>
    <t>409220</t>
  </si>
  <si>
    <t>PLOCKMATIC MULTI PURPOSE STACKER</t>
  </si>
  <si>
    <t>409232</t>
  </si>
  <si>
    <t>MPS-PBM COMMUNICATION SPLITTER</t>
  </si>
  <si>
    <t>409233</t>
  </si>
  <si>
    <t>PLOCKMATIC MPS RAIL UNIT</t>
  </si>
  <si>
    <t>409379</t>
  </si>
  <si>
    <t>PLOCKMATIC SQUARE BACK TRIMMER</t>
  </si>
  <si>
    <t>409423</t>
  </si>
  <si>
    <t>PLOCKMATIC HAND FEED TRAY</t>
  </si>
  <si>
    <t>409425</t>
  </si>
  <si>
    <t>PLOCKMATIC LSM</t>
  </si>
  <si>
    <t>4-071-543</t>
  </si>
  <si>
    <t>[OOD] PLOCKMATIC WATKISS POWERSQUARE R2L</t>
  </si>
  <si>
    <t>409216</t>
  </si>
  <si>
    <t>NXSTATIONLS</t>
  </si>
  <si>
    <t>409217</t>
  </si>
  <si>
    <t>NXSTATIONGL</t>
  </si>
  <si>
    <t>409283</t>
  </si>
  <si>
    <t>EFIHDDSECURITYE45</t>
  </si>
  <si>
    <t>DC-618</t>
  </si>
  <si>
    <t>[OOD] DUPLO SLITTER, CUTTER, CREASER</t>
  </si>
  <si>
    <t>DC618PFM-04-DS</t>
  </si>
  <si>
    <t>DUPLO MANUAL PERFORATOR MODULE FOR DC-618 SLITTER CUTTER CREASER</t>
  </si>
  <si>
    <t>DC618OMK13-DS</t>
  </si>
  <si>
    <t>DUPLO MOTOR KIT OMK13 FOR DC-618RTM08</t>
  </si>
  <si>
    <t>DC618OMK14-DS</t>
  </si>
  <si>
    <t>DUPLO MOTOR KIT OMK14 FOR DC-618RTM08</t>
  </si>
  <si>
    <t>DC618CPM08-DS</t>
  </si>
  <si>
    <t>DUPLO CROSS PERF MODULE FOR DC-618 SLITTER CUTTER CREASER</t>
  </si>
  <si>
    <t>DFL-500MKII</t>
  </si>
  <si>
    <t>[OOD] DUPLO DFL-500 MKII</t>
  </si>
  <si>
    <t>409390</t>
  </si>
  <si>
    <t>EFI COLOR CONTROLLER E-27B</t>
  </si>
  <si>
    <t>409384</t>
  </si>
  <si>
    <t>EFI APPE OPTION</t>
  </si>
  <si>
    <t>409586</t>
  </si>
  <si>
    <t>PLOCKMATIC CT XL CREASE TRIMMER  MODULE</t>
  </si>
  <si>
    <t>409587</t>
  </si>
  <si>
    <t>PLOCKMATIC CT XL BRIDGE</t>
  </si>
  <si>
    <t>409588</t>
  </si>
  <si>
    <t>PLOCKMATIC LCT3500 XL</t>
  </si>
  <si>
    <t>409589</t>
  </si>
  <si>
    <t>PLOCKMATIC LSM XL</t>
  </si>
  <si>
    <t>409590</t>
  </si>
  <si>
    <t>PLOCKMATIC LCT XL HUMIDITY KIT</t>
  </si>
  <si>
    <t>409591</t>
  </si>
  <si>
    <t>PLOCKMATIC LSM XL HUMIDITY KIT</t>
  </si>
  <si>
    <t>409592</t>
  </si>
  <si>
    <t>PLOCKMATIC MPS XL</t>
  </si>
  <si>
    <t>409593</t>
  </si>
  <si>
    <t>PLOCKMATIC MPS XL EXTRA UNLOAD KIT</t>
  </si>
  <si>
    <t>45181852</t>
  </si>
  <si>
    <t>NXSTATIONONE</t>
  </si>
  <si>
    <t>Vendor Name:</t>
  </si>
  <si>
    <t>RICOH USA, INC.</t>
  </si>
  <si>
    <t>MSRP/List Price</t>
  </si>
  <si>
    <t>Newly Manufactured Equipment</t>
  </si>
  <si>
    <t>Make</t>
  </si>
  <si>
    <t>Model</t>
  </si>
  <si>
    <t>N/A</t>
  </si>
  <si>
    <t>Color</t>
  </si>
  <si>
    <t>B&amp;W</t>
  </si>
  <si>
    <t>Ricoh</t>
  </si>
  <si>
    <t>Pro VC40000 **</t>
  </si>
  <si>
    <t>Pro VC60000 **</t>
  </si>
  <si>
    <t>Pro VC70000 **</t>
  </si>
  <si>
    <t>Monthly Base Charge
Option 1</t>
  </si>
  <si>
    <t>Included Number of Clicks per Month</t>
  </si>
  <si>
    <r>
      <t xml:space="preserve">Base Charge - includes </t>
    </r>
    <r>
      <rPr>
        <b/>
        <sz val="11"/>
        <rFont val="Calibri"/>
        <family val="2"/>
      </rPr>
      <t>OEM</t>
    </r>
    <r>
      <rPr>
        <sz val="11"/>
        <rFont val="Calibri"/>
        <family val="2"/>
      </rPr>
      <t xml:space="preserve"> toner, parts, labor (no staples)</t>
    </r>
  </si>
  <si>
    <t>Overage Rate</t>
  </si>
  <si>
    <t>$                0.00529*</t>
  </si>
  <si>
    <t>$  0.0045*</t>
  </si>
  <si>
    <t>Additional Service Coverage (per hour)</t>
  </si>
  <si>
    <t>Urban Service Zone</t>
  </si>
  <si>
    <t>2 x 5 coverage (2 eight hour shifts, 5 days a week)</t>
  </si>
  <si>
    <t>For all Segments: $600/mo. + $200 per incident.  *Additional Service Coverage is not billed hourly. Tiered Discounts  will apply for multiple machines in 1 location /  multiple machines in multiple locations</t>
  </si>
  <si>
    <t>3 x 5 coverage (3 eight hour shifts, 5 days a week)</t>
  </si>
  <si>
    <t>For all Segments: $800/mo. + $200 per incident.  *Additional Service Coverage is not billed hourly. Tiered Discounts  will apply for multiple machines in 1 location /  multiple machines in multiple locations</t>
  </si>
  <si>
    <t>1 x 7 coverage (1 eight hour shift, 7 days a week)</t>
  </si>
  <si>
    <t>For all Segments: $700/mo. + $200 per incident.  *Additional Service Coverage is not billed hourly. Tiered Discounts  will apply for multiple machines in 1 location /  multiple machines in multiple locations</t>
  </si>
  <si>
    <t>2 x 7 coverage (2 eight hour shifts, 7 days a week)</t>
  </si>
  <si>
    <t>For all Segments: $900/mo. + $200 per incident.  *Additional Service Coverage is not billed hourly. Tiered Discounts  will apply for multiple machines in 1 location /  multiple machines in multiple locations</t>
  </si>
  <si>
    <t>3 x 7 coverage (3 eight hour shifts, 7 days a week)</t>
  </si>
  <si>
    <t>For all Segments: $1,000/mo. + $200 per incident.  *Additional Service Coverage is not billed hourly. Tiered Discounts  will apply for multiple machines in 1 location /  multiple machines in multiple locations</t>
  </si>
  <si>
    <t>Service Calls not covered under the Maintenance Agreement</t>
  </si>
  <si>
    <t>Price Per Hour</t>
  </si>
  <si>
    <t>***$407 ($530 After Hours Service)</t>
  </si>
  <si>
    <t>Additional Services</t>
  </si>
  <si>
    <t>Equipment Move
Service Zone 2</t>
  </si>
  <si>
    <t>Flat Rate Charge</t>
  </si>
  <si>
    <t>Rigger and SOW Process Only</t>
  </si>
  <si>
    <t>Equipment Move
Service Zone 3</t>
  </si>
  <si>
    <t>*Software Maintenance not billed monthly. Software maintenance may be purchased upfront or billed monthly as/in conjunction with lease payment.</t>
  </si>
  <si>
    <t>*Meter Charge is Click Rate Per Foot</t>
  </si>
  <si>
    <t xml:space="preserve">Base monthly charge for 3 x 7 coverage. </t>
  </si>
  <si>
    <t>**Maintenance Services for non-metro areas are DTS approval only for all VC40000 and VC60000 hardware. No other services apply.</t>
  </si>
  <si>
    <t>***Hourly Maintenance Rate for Unanticipated Maintenance/Emergency Service</t>
  </si>
  <si>
    <t>***For services not covered under our normal maintenance agreement for production print devices, which includes continuous forms printers and pre-post equipment, there are two pricing scenarios. For services during normal business hours, Monday-Friday, 8am-5pm, the hourly rate is $407/hour, minimum 1 hour then billed in 15-minute increments thereafter. For services outside normal business hours, ie; nights and weekends, the hourly rate is $530 per hour, with a 2 hour minimum, billed in 15-minute increments thereafter.</t>
  </si>
  <si>
    <t>Service Pricing Notes:</t>
  </si>
  <si>
    <t>Ricoh USA</t>
  </si>
  <si>
    <t>NASPO Contract #187846</t>
  </si>
  <si>
    <t>SUPPLIES (Prices Per Unit)</t>
  </si>
  <si>
    <t>Current Production Models</t>
  </si>
  <si>
    <t>Models</t>
  </si>
  <si>
    <t>Description  (Prices Per Unit)</t>
  </si>
  <si>
    <t>Yield Per</t>
  </si>
  <si>
    <t>Unit</t>
  </si>
  <si>
    <t>Oracle</t>
  </si>
  <si>
    <t xml:space="preserve"> Reorder</t>
  </si>
  <si>
    <t>MSRP</t>
  </si>
  <si>
    <t>NASPO</t>
  </si>
  <si>
    <t>Carton</t>
  </si>
  <si>
    <t>Packaging</t>
  </si>
  <si>
    <t>Unit of Measure</t>
  </si>
  <si>
    <t xml:space="preserve"> Numbers</t>
  </si>
  <si>
    <t>PRICE</t>
  </si>
  <si>
    <t>Ricoh Pro VC40000</t>
  </si>
  <si>
    <t>VC40000 Ink Cartridge, Cyan   Each = 1 18L Container</t>
  </si>
  <si>
    <t>-</t>
  </si>
  <si>
    <t>(1) 18L Container/Ctn.</t>
  </si>
  <si>
    <t>CTN</t>
  </si>
  <si>
    <t>VC40000 Ink Cartridge, Magenta   Each = 1 18L Container</t>
  </si>
  <si>
    <t>VC40000 Ink Cartridge, Yellow   Each = 1 18L Container</t>
  </si>
  <si>
    <t>VC40000 Ink Cartridge, Black   Each = 1 18L Container</t>
  </si>
  <si>
    <t>VC40000 Ink Cartridge Type B, Cyan   Each = 1 18L Container</t>
  </si>
  <si>
    <t>VC40000 Ink Cartridge Type B, Magenta   Each = 1 18L Container</t>
  </si>
  <si>
    <t>VC40000 Ink Cartridge Type B, Yellow   Each = 1 18L Container</t>
  </si>
  <si>
    <t>VC40000 Ink Cartridge Type B, Black   Each = 1 18L Container</t>
  </si>
  <si>
    <t>VC40000 Waste Ink Bottle Type V5</t>
  </si>
  <si>
    <t>(1) Bottle/Ctn.</t>
  </si>
  <si>
    <t>VC40000 Absorbent Sponge CMY Type V5</t>
  </si>
  <si>
    <t>(1) Sponge/Ctn.</t>
  </si>
  <si>
    <t>VC40000 Absorbent Sponge K Type V5</t>
  </si>
  <si>
    <t>Air Filter Small (92mm) Type V5</t>
  </si>
  <si>
    <t>(5) Filters/Ctn.</t>
  </si>
  <si>
    <t>Air Filter Medium (119mm) Type V5</t>
  </si>
  <si>
    <t>Exhaust Filter Type V5</t>
  </si>
  <si>
    <t>(1) Filter/Ctn.</t>
  </si>
  <si>
    <t>Absorbent Sponge CMY- MICR Type V5</t>
  </si>
  <si>
    <t>1 - Each</t>
  </si>
  <si>
    <t>EA</t>
  </si>
  <si>
    <t>Absorbent Sponge K Type V5</t>
  </si>
  <si>
    <t>Absorbent Sponge CMY  Type V6</t>
  </si>
  <si>
    <t>Absorbent Sponge K Type V6</t>
  </si>
  <si>
    <t>Ricoh Pro VC60000 MD3 Supplies</t>
  </si>
  <si>
    <t>VC60000 Ink Cartridge Type C, Cyan   Each = 1 10L Container</t>
  </si>
  <si>
    <t>(1) 10L Container/Ctn.</t>
  </si>
  <si>
    <t>VC60000 Ink Cartridge Type C, Magenta   Each = 1 10L Container</t>
  </si>
  <si>
    <t>VC60000 Ink Cartridge Type C, Yellow   Each = 1 10L Container</t>
  </si>
  <si>
    <t>VC60000 Ink Cartridge Type C, Black   Each = 1 10L Container</t>
  </si>
  <si>
    <t>VC60000 Absorbent Sponge Kit (20 Sponges)</t>
  </si>
  <si>
    <t>(20) Sponge/Ctn.</t>
  </si>
  <si>
    <t>VC60000 Waste Fluid Bottle Type VI</t>
  </si>
  <si>
    <t>Pro VC60000 Cleaning Fluid</t>
  </si>
  <si>
    <t>Ricoh Pro VC70000 MD3 Supplies</t>
  </si>
  <si>
    <t>VC70000 Ink Cartridge, Cyan   Each = 1 10L Container</t>
  </si>
  <si>
    <t>VC70000 Ink Cartridge, Magenta   Each = 1 10L Container</t>
  </si>
  <si>
    <t>VC70000 Ink Cartridge, Yellow   Each = 1 10L Container</t>
  </si>
  <si>
    <t>VC70000 Ink Cartridge, Black   Each = 1 10L Container</t>
  </si>
  <si>
    <t>Cleaning Fluid Type 3</t>
  </si>
  <si>
    <t>Continuous Forms Equipment</t>
  </si>
  <si>
    <t>Hardware Service and Supplies Pricing</t>
  </si>
  <si>
    <t>SUMMARY OF UPDATES TO THE PRICE LIST</t>
  </si>
  <si>
    <t>Contract Price</t>
  </si>
  <si>
    <t>Discount</t>
  </si>
  <si>
    <t>3rd Party Wide Format</t>
  </si>
  <si>
    <t>Hardware Pricing: All VC models are discounted as OEM at minimum 5% discount. Accessories will be priced at either 5% for OEM or 2% for 3rd Party Accessories/Finishing Products</t>
  </si>
  <si>
    <t>Cutters; Inline Finishers; Folders; Sorters; UV Coaters; Binders</t>
  </si>
  <si>
    <t>ABSORBENT SPONGE UPPER TYPE V3</t>
  </si>
  <si>
    <t>ABSORBENT SPONGE LOWER TYPE V3</t>
  </si>
  <si>
    <t>WASTE INK BOTTLETYPE V1</t>
  </si>
  <si>
    <t>Ricoh IP5000 Supplies</t>
  </si>
  <si>
    <t>12X7838</t>
  </si>
  <si>
    <t>INK, IP 5000, 3L CARTRIDGE, CYAN-DYE (485), V2</t>
  </si>
  <si>
    <t>12X7839</t>
  </si>
  <si>
    <t>INK, IP5000, 3L CARTRIDGE, MAGENTA-DYE (485), V2</t>
  </si>
  <si>
    <t>12X7840</t>
  </si>
  <si>
    <t>INK, IP 5000, 3L CARTRIDGE, YELLOW-DYE (485), V2</t>
  </si>
  <si>
    <t>12X8201</t>
  </si>
  <si>
    <t>INK-IP5000-3LCARTRIDGE-BLACK-DYE-K-INK</t>
  </si>
  <si>
    <t>Added supplies to VC Series Consumables for IP5000</t>
  </si>
  <si>
    <t>541860-DS</t>
  </si>
  <si>
    <t>AAO-DUPLOPC</t>
  </si>
  <si>
    <t>DBM700</t>
  </si>
  <si>
    <t>DBM7004SKIT-DS</t>
  </si>
  <si>
    <t>DBM700S</t>
  </si>
  <si>
    <t>DBM700T</t>
  </si>
  <si>
    <t>DBM700T50KIT-DS</t>
  </si>
  <si>
    <t>DBM700T75MMKIT-DS</t>
  </si>
  <si>
    <t>DKTS-200</t>
  </si>
  <si>
    <t>DKTS200GC8-DS</t>
  </si>
  <si>
    <t>DKTSK-DS</t>
  </si>
  <si>
    <t>DKTSLSW2</t>
  </si>
  <si>
    <t>DSC-10-60ULSKIT-DS</t>
  </si>
  <si>
    <t>DSC-10/60I</t>
  </si>
  <si>
    <t>DSC-1060ID</t>
  </si>
  <si>
    <t>DSC1060PCC</t>
  </si>
  <si>
    <t>DUPLOAIRCMP-DS</t>
  </si>
  <si>
    <t>LUL-HM</t>
  </si>
  <si>
    <t>DC-F100</t>
  </si>
  <si>
    <t>DC618AIR09-DS</t>
  </si>
  <si>
    <t>5200D018B06A-DS</t>
  </si>
  <si>
    <t>DUPLO 43/6S HOHNER STITCHER HEAD</t>
  </si>
  <si>
    <t>[OOD]DUPLO NON-TOUCHSCREEN PC INCLUDING PC ARM</t>
  </si>
  <si>
    <t>[OOD]DUPLO DBM-700 BOOKLET MAKER</t>
  </si>
  <si>
    <t>DUPLO 4 STITCH KIT FOR DBM-700</t>
  </si>
  <si>
    <t>[OOD]DUPLO SQUARE SPINE COMPRESSOR</t>
  </si>
  <si>
    <t>[OOD]DUPLO AUTOMATIC SETTING FACE TRIMMER</t>
  </si>
  <si>
    <t>[OOD]DUPLO 50 SHEETS BOOKLET TRIM KIT FOR DBM700T</t>
  </si>
  <si>
    <t>DUPLO 75MM (2.95) TRIM KIT FOR DBM700T</t>
  </si>
  <si>
    <t>[OOD] DUPLO TWO KNIFE TRIMMER INCLUDES AIR KITS REQUIRED FOR MAIN UNIT GUTTER CUTTER AND TWO KNIVES</t>
  </si>
  <si>
    <t>DUPLO GUTTER CUTTER (8MM) FOR DKTS-200</t>
  </si>
  <si>
    <t>DUPLO BATCH KICKER FOR DKTSLSW2</t>
  </si>
  <si>
    <t>[OOD] DUPLO LONG STACKER FOR DKTS200</t>
  </si>
  <si>
    <t>ULTRASONIC SENSOR KIT FOR DSC-10/60</t>
  </si>
  <si>
    <t>[OOD]DUPLO DSC-10/60I AIR SUCTION COLLATOR</t>
  </si>
  <si>
    <t>[OOD]DUPLO DSC-1060ID BRIDGE UNIT</t>
  </si>
  <si>
    <t>[OOD]DUPLO PC CONTROLLER SOFTWARE FOR DSC1060</t>
  </si>
  <si>
    <t>[OOD]DUPLO AIR COMPRESSOR</t>
  </si>
  <si>
    <t>[OOD]DUPLO LIFT UNIT REJECT TRAY HANDMARRY</t>
  </si>
  <si>
    <t>[OOD]DUPLO KNIFE FOLDER FOR DC618/DC648</t>
  </si>
  <si>
    <t>DUPLO SIDE AIR KIT FOR DC-618</t>
  </si>
  <si>
    <t>CONTEX IQ QUATTRO X 44 MFP REPRO</t>
  </si>
  <si>
    <t>Added Duplo 3rd party accessories to Sub-Group C1</t>
  </si>
  <si>
    <t>Tecnau Finishing Solutions (SOW Required)</t>
  </si>
  <si>
    <t>Non-OEM 2% Discount</t>
  </si>
  <si>
    <t>TECN-VCSERIES-BASIC-DS - Tecnau Finishing Solution for VC Series Basic</t>
  </si>
  <si>
    <t>TECN-VCSERIES-ADV-DS - Tecnau Finishing Solution for VC Series Advanced</t>
  </si>
  <si>
    <t>SDBM2WXCS-DS</t>
  </si>
  <si>
    <t>9HC00B824001A-DS</t>
  </si>
  <si>
    <t>9HC00C824001A-DS</t>
  </si>
  <si>
    <t>DUPLO WASTE EXTRACTOR INCLUDES CNV, CNV2, AND EXT</t>
  </si>
  <si>
    <t>DUPLO SPARE BLADE FOR HC-680I CUTTER</t>
  </si>
  <si>
    <t>DUPLO CUTTING STICKS FOR HC-680I CUTTER</t>
  </si>
  <si>
    <t>ESL5P-CL-DS</t>
  </si>
  <si>
    <t>EUV5P-7BKEUV5-DS</t>
  </si>
  <si>
    <t>EUV5P-7CYEUV6-DS</t>
  </si>
  <si>
    <t>EUV5P-7GLEUV7-DS</t>
  </si>
  <si>
    <t>EUV5P-7MGEUV8-DS</t>
  </si>
  <si>
    <t>EUV5P-7OREUV9-DS</t>
  </si>
  <si>
    <t>EUV5P-7REEUV11-DS</t>
  </si>
  <si>
    <t>EUV5P-7WHEUV12-DS</t>
  </si>
  <si>
    <t>EUV5P-7YEEUV13-DS</t>
  </si>
  <si>
    <t>ROLAND POUCH 500 ML CLEANING SOLUTION</t>
  </si>
  <si>
    <t>[XXXX] ROLAND POUCH 750 ML BLACK</t>
  </si>
  <si>
    <t>[XXXX] ROLAND POUCH 750 ML CYAN</t>
  </si>
  <si>
    <t>[XXXX] ROLAND POUCH 750 ML GLOSS</t>
  </si>
  <si>
    <t>[XXXX] ROLAND POUCH 750 ML MAGENTA</t>
  </si>
  <si>
    <t>[XXXX] ROLAND POUCH 750 ML ORANGE</t>
  </si>
  <si>
    <t>[XXXX] ROLAND POUCH 750 ML RED</t>
  </si>
  <si>
    <t>[XXXX] ROLAND POUCH 750 ML WHITE</t>
  </si>
  <si>
    <t>[XXXX] ROLAND POUCH 750 ML YELLOW</t>
  </si>
  <si>
    <t>Non-OEM Supplies</t>
  </si>
  <si>
    <t>200-100464-DS</t>
  </si>
  <si>
    <t>200-100448-DS</t>
  </si>
  <si>
    <t>200-100466-DS</t>
  </si>
  <si>
    <t>200-100467-DS</t>
  </si>
  <si>
    <t>200-100468-DS</t>
  </si>
  <si>
    <t>200-100462-DS</t>
  </si>
  <si>
    <t>200-100463-DS</t>
  </si>
  <si>
    <t>200-100460-DS</t>
  </si>
  <si>
    <t>X55-100033-DS</t>
  </si>
  <si>
    <t>X33-1009014-DS</t>
  </si>
  <si>
    <t>X16-1006056-DS</t>
  </si>
  <si>
    <t>XANTE CYAN INK 1L</t>
  </si>
  <si>
    <t>XANTE MAGENTA VHD/UV INK 500ML</t>
  </si>
  <si>
    <t>XANTE YELLOW INK 1L</t>
  </si>
  <si>
    <t>XANTE BLACK INK 1L</t>
  </si>
  <si>
    <t>XANTE WHITE INK 1L</t>
  </si>
  <si>
    <t>XANTE HOT MELT POWDER</t>
  </si>
  <si>
    <t>XANTE PE FILM (24IN X 325FT)</t>
  </si>
  <si>
    <t>XANTE F-24 EPSON PRINTHEAD</t>
  </si>
  <si>
    <t>XANTE X55 / X98 DAMPER</t>
  </si>
  <si>
    <t>X36 CAP TOP</t>
  </si>
  <si>
    <t>X16 &amp; X36 40MM WIPER &amp; HOLDER ASSEMBLY</t>
  </si>
  <si>
    <t>DSC1060ENVLP-DS</t>
  </si>
  <si>
    <t>DUPLO ENVELOPE KIT FOR DSC-10/60</t>
  </si>
  <si>
    <t>LG640</t>
  </si>
  <si>
    <t>[OOD]ROLAND TRUEVIS LG-640 64 UV PRINTER/CUTTER</t>
  </si>
  <si>
    <t>LG640-PROMO</t>
  </si>
  <si>
    <t>[OOD]ROLAND TRUEVIS LG-640 64 UV PRINTER/CUTTER PROMOTION</t>
  </si>
  <si>
    <t>500-101026</t>
  </si>
  <si>
    <t>[OOD]XANTE F-24 DIRECT-TO-FILM PRINTER</t>
  </si>
  <si>
    <t>Additions to Sub-Group C1</t>
  </si>
  <si>
    <t>Hunkeler/Horizon Finishing Solution for VC Series Basic</t>
  </si>
  <si>
    <t>Hunkeler/Horizon Finishing Solution for VC Series Advanced</t>
  </si>
  <si>
    <t>Hunkeler/Horizon Finishing Solutions (SOW Required)</t>
  </si>
  <si>
    <t>Base Unit Configured System MSRP (Finishing and Accessories are Quoted Separately) *See Notes Below</t>
  </si>
  <si>
    <t>Additions to Sub-Group C2: VC Pricing. Please see Blue text for changes and additions.</t>
  </si>
  <si>
    <t>RICOH PRO MICR CARTRIDGE VC40000</t>
  </si>
  <si>
    <t>Added supply line on VC Series Consumable Supplies</t>
  </si>
  <si>
    <t>DS77IQ-INTE3</t>
  </si>
  <si>
    <t>DS64I-INT3SE-DS</t>
  </si>
  <si>
    <t>RCUV-16</t>
  </si>
  <si>
    <t>99-0913</t>
  </si>
  <si>
    <t>[OOD]QUADIENT 3 STATION EXPERT 3 AUTO FDR+CIS SCANNER</t>
  </si>
  <si>
    <t>NEOPOST 3 STATION EXPERT 3 AUTO FDR  CIS SCANNER  MULTI LICENSE AND OMS-500 TRIAL</t>
  </si>
  <si>
    <t>[OOD] TEC LIGHTING 16IN HANDFED UV COATER</t>
  </si>
  <si>
    <t>[OOD]TL STARTER KIT PLUS</t>
  </si>
  <si>
    <t>Added Tech Lighting and Quadient 3rd party accessories to Sub-Group C1</t>
  </si>
  <si>
    <t>500-101027</t>
  </si>
  <si>
    <t>122-100304-DS</t>
  </si>
  <si>
    <t>[OOD] XANTE X36 UV FLATBED PRINTER</t>
  </si>
  <si>
    <t>XANTE JIG (GOLF, BASEBALL, &amp; CREDIT CARD)</t>
  </si>
  <si>
    <t>CRF-362-PROMO</t>
  </si>
  <si>
    <t>PRF-36-PROMO-DS</t>
  </si>
  <si>
    <t>HORI-ICELINK-SERIES-DS</t>
  </si>
  <si>
    <t>PX-IF-L-DS</t>
  </si>
  <si>
    <t>AFV-566FKT-PROMO</t>
  </si>
  <si>
    <t>DF-870-DS</t>
  </si>
  <si>
    <t>[OOD] HORIZON CRF-362 CREASER/FOLDER FOR STATE OF NEW MEXICO ONLY</t>
  </si>
  <si>
    <t>HORIZON PERFORATION UNIT FOR STATE OF NEW MEXICO ONLY</t>
  </si>
  <si>
    <t>STANDARD HORIZON ICELINK ACCESS FEE</t>
  </si>
  <si>
    <t>HORIZON PXNET INTERFACE BOARD-SMSL-100</t>
  </si>
  <si>
    <t>DUPLO AUTOMATIC FOLDER</t>
  </si>
  <si>
    <t>[OOD]STANDARD HORIZON ICE FOLDER SIX PLATE CONFIG</t>
  </si>
  <si>
    <t>Added XANTE X36 UV FLATBED PRINTER to Sub-Group C1 and other accessories.</t>
  </si>
  <si>
    <t>04CHLHPAD-DS</t>
  </si>
  <si>
    <t>04CHLPWAGON-DS</t>
  </si>
  <si>
    <t>CHALLENGE HANDY PADDER</t>
  </si>
  <si>
    <t>CHALLENGE PADDY WAGON</t>
  </si>
  <si>
    <t>Added Challenge Accessories to C1</t>
  </si>
  <si>
    <t>04CHLC370TC</t>
  </si>
  <si>
    <t>04CHLC370STFI-DS</t>
  </si>
  <si>
    <t>04CHLC370STFIR-DS</t>
  </si>
  <si>
    <t>04CHLC370TCBCO-DS</t>
  </si>
  <si>
    <t>[OOD]CHALLANGE 370TC PAPER CUTTER WITH LIGHT BEAM SAFETY</t>
  </si>
  <si>
    <t>SIDE TABLES WITH AIR FOR 370 CUTTER [24 X 36] FACTORY INSTALL</t>
  </si>
  <si>
    <t>SPIRAL BINDING BAR CODE OPTION FOR 370TC</t>
  </si>
  <si>
    <t>Added Challenge Cutter Accessories to C1</t>
  </si>
  <si>
    <t>Added Kirk Rudy UV Printing Feeder and accessories to C1</t>
  </si>
  <si>
    <t>3959</t>
  </si>
  <si>
    <t>1120-6</t>
  </si>
  <si>
    <t>501939-15A</t>
  </si>
  <si>
    <t>4164</t>
  </si>
  <si>
    <t>[OOD]KIRKRUDY KR496FEXW WIDE FRICTION FEEDER WITH BASE CABINET</t>
  </si>
  <si>
    <t>[OOD]KIRKRUDY KR314-8 8 CLUTCHED SHINGLE CONVEYOR WITH STANDALONE CONTROLS</t>
  </si>
  <si>
    <t>[OOD]KIRKRUDY KR314 STRAIGHT AWAY DELIVERY</t>
  </si>
  <si>
    <t>[OOD]KIRKRUDY KR497BW SERVO FRICTION FEEDER</t>
  </si>
  <si>
    <t>Added Spiral Binding, Duplo, Colex Accessories to C1</t>
  </si>
  <si>
    <t>1571062B</t>
  </si>
  <si>
    <t>[OOD] GBC CUSTOM DIE PUNCH</t>
  </si>
  <si>
    <t>62629</t>
  </si>
  <si>
    <t>04GFP355TH</t>
  </si>
  <si>
    <t>DSF-2200</t>
  </si>
  <si>
    <t>DSF-2200-DS</t>
  </si>
  <si>
    <t>DSF-2200PCARMMOUNT-DS</t>
  </si>
  <si>
    <t>DSF-2200TEAKIT-DS</t>
  </si>
  <si>
    <t>DBMHSC</t>
  </si>
  <si>
    <t>DBMHSCSLIT</t>
  </si>
  <si>
    <t>DBM-LSW-DS</t>
  </si>
  <si>
    <t>04HD7700EP</t>
  </si>
  <si>
    <t>MACH7SCMP-DS</t>
  </si>
  <si>
    <t>04AKPROLULTXL-DS</t>
  </si>
  <si>
    <t>HC-550I</t>
  </si>
  <si>
    <t>3RD-HC-550I-INST-DS</t>
  </si>
  <si>
    <t>HC-550I-SVC-PS1</t>
  </si>
  <si>
    <t>04CHLC370TCETB-DS</t>
  </si>
  <si>
    <t>DS77IQEXSHORTFD1-DS</t>
  </si>
  <si>
    <t>[OOD]SEAL 62 BASE LAMINATOR WITH ROLL TROUGH LEVELING FEET AND IMAGE GUIDED INCLUDED</t>
  </si>
  <si>
    <t>[OOD]SPIRALBINDING GFP 355TH 55 TOP HEAT LAMINATOR</t>
  </si>
  <si>
    <t>[OOD]DSF-2200 SHEET FEEDER</t>
  </si>
  <si>
    <t>DUPLO DSF-2200PC CONTROLLER SOFTWARE</t>
  </si>
  <si>
    <t>DUPLO DSF-2200 PCARMMOUNTPC ARM MOUNT - PC ARM MOUNT</t>
  </si>
  <si>
    <t>DUPLO DSF-2200TEAKITTEAKIT TRAIL EDGE AIR SEPARATOR</t>
  </si>
  <si>
    <t>LONG STACKER WIDE</t>
  </si>
  <si>
    <t>[OOD] SPIRAL BINDING ELECTRIC PUNCH SUPER DUTY HD7700</t>
  </si>
  <si>
    <t>QUADIENT MACH 7 TURN KEY PRINT SHOP PRODUCTION BUNDLE</t>
  </si>
  <si>
    <t>PROLAM ULTRA-XL 18 INCH POUCH LAMINATOR</t>
  </si>
  <si>
    <t>[OOD] DUPLO 550I  GUILLOTINE CUTTER</t>
  </si>
  <si>
    <t>DUPLO HC-550I INSTALL FEE</t>
  </si>
  <si>
    <t>[OOD] DUPLO HC-550I ANNUAL SERVICE FEE</t>
  </si>
  <si>
    <t>SPIRAL BINDING ERGO TOUCH CUT BUTTONS FOR 370TC - FACTORY INSTALLED</t>
  </si>
  <si>
    <t>QUADIENT DS77IQ (1) EXPERT SHORT FEED TRAY</t>
  </si>
  <si>
    <t>[OOD] DUPLO DBM-HSC HIGH SPEED CREASER</t>
  </si>
  <si>
    <t>[OOD] DUPLO DBM-HSC SLITTING MODULE</t>
  </si>
  <si>
    <t>3303-1-DS</t>
  </si>
  <si>
    <t>3946-DS</t>
  </si>
  <si>
    <t>4275-DS</t>
  </si>
  <si>
    <t>193885-DS</t>
  </si>
  <si>
    <t>4276-DS</t>
  </si>
  <si>
    <t>556204-04-DS</t>
  </si>
  <si>
    <t>3581-DS</t>
  </si>
  <si>
    <t>3RD-INSTADDTLDAY-DS</t>
  </si>
  <si>
    <t>3RD-INSTALLZONE3-INST-DS</t>
  </si>
  <si>
    <t>KRMAINTZONE3-SVC-PS1</t>
  </si>
  <si>
    <t>3943-DS</t>
  </si>
  <si>
    <t>557970-01-DS</t>
  </si>
  <si>
    <t>4057-DS</t>
  </si>
  <si>
    <t>KIRKRUDY CABINET FOR THE 496FEXW FEEDER</t>
  </si>
  <si>
    <t>KIRKRUDY TRANSPORT BASE KR519S50</t>
  </si>
  <si>
    <t>KIRKRUDY G4 UV PRINTING SYSTEM</t>
  </si>
  <si>
    <t>KIRKRUDY INK, UV BLACK, G2/G4 (1L)</t>
  </si>
  <si>
    <t>KIRKRUDY UV LED CURING UNIT 4.75 WIDE 22W IST</t>
  </si>
  <si>
    <t>KIRKRUDY ASSY, UV LED MOUNT FOR IST</t>
  </si>
  <si>
    <t>KIRKRUDY COMPUTER SYSTEM</t>
  </si>
  <si>
    <t>KIRKRUDY INSTALLATION AND TRAINING-ADDITIONAL PER DAY  (INCLUDES TRAVEL)</t>
  </si>
  <si>
    <t>KIRKRUDY INSTALLATION AND TRAINING 5 DAYS (ZONE 3)</t>
  </si>
  <si>
    <t>[OOD]KIRK RUDY SERVICE CONTRACT 1 YEAR INCLUDES LABOR AND CERTAIN PARTS (ZONE 3)</t>
  </si>
  <si>
    <t>KIRKRUDY 39 INCH INKJET SECTION, 36 INCH HEAT SECTION</t>
  </si>
  <si>
    <t>KIRKRUDY ASSY KR836 INFEED EXTENSION</t>
  </si>
  <si>
    <t>KIRKRUDY KR840R ROLLER REGISTRATION TABLE</t>
  </si>
  <si>
    <t>Updated Kirk Rudy products to reflect Ricoh's codes and market price on Sub-Group C1 in rows 315-332</t>
  </si>
  <si>
    <t>CO-300I-F2</t>
  </si>
  <si>
    <t>[OOD]ROLAND CO-300I-F2 VERSAOBJECT UV FLATBED PRINTER</t>
  </si>
  <si>
    <t>3RD-RCOS-INSTALL-DS</t>
  </si>
  <si>
    <t>BOFA-PRNTPRO-DS</t>
  </si>
  <si>
    <t>ROLAND THREE (3) DAY INSTALLATION AND TRAINING</t>
  </si>
  <si>
    <t>ROLAND BOFA PRINTPRO FUME EXTRACTOR</t>
  </si>
  <si>
    <t>EUV5-5GL-DS</t>
  </si>
  <si>
    <t>EUV5-5OR-DS</t>
  </si>
  <si>
    <t>EUV5-5CY-DS</t>
  </si>
  <si>
    <t>EUV5-5BK-DS</t>
  </si>
  <si>
    <t>EUV5-5YE-DS</t>
  </si>
  <si>
    <t>EUV5-5MG-DS</t>
  </si>
  <si>
    <t>EUV5-5RE-DS</t>
  </si>
  <si>
    <t>ROLAND ECO-UV5 INK 500CC GLOSS</t>
  </si>
  <si>
    <t>ROLAND ECO-UV5 INK 500CC ORANGE</t>
  </si>
  <si>
    <t>ROLAND ECO-UV5 INK 500CC CYAN</t>
  </si>
  <si>
    <t>ROLAND ECO-UV5 INK 500CC BLACK</t>
  </si>
  <si>
    <t>ROLAND ECO-UV5 INK 500CC YELLOW</t>
  </si>
  <si>
    <t>ROLAND ECO-UV5 INK 500CC MAGENTA</t>
  </si>
  <si>
    <t>ROLAND ECO-UV5 INK 500CC RED</t>
  </si>
  <si>
    <t>Added Roland CO-300I-F2 VERSAOBJECT UV FLATBED PRINTER and accessories to C1</t>
  </si>
  <si>
    <t>3RD-LOGOJET-INST-DS</t>
  </si>
  <si>
    <t>MULTIMAT18X24-DS</t>
  </si>
  <si>
    <t>RIPKUVX90R-PS1</t>
  </si>
  <si>
    <t>LJUVX90RSE-WARRANTY-PS1</t>
  </si>
  <si>
    <t>STOPSTATICWAND-DS</t>
  </si>
  <si>
    <t>UVAP250-DS</t>
  </si>
  <si>
    <t>LJ-1711UVSTORAGE-DS</t>
  </si>
  <si>
    <t>LJ-2151UVCleaner-DS</t>
  </si>
  <si>
    <t>UVAPMET-DS</t>
  </si>
  <si>
    <t>LJHYGROMETER-DS</t>
  </si>
  <si>
    <t>H2GHCYAN200-P-DS</t>
  </si>
  <si>
    <t>H2GHYELLOW200-P-DS</t>
  </si>
  <si>
    <t>H2GHMAGENTA200-P-DS</t>
  </si>
  <si>
    <t>H2GHBLACK200-P-DS</t>
  </si>
  <si>
    <t>H2GHWHITE200-P-DS</t>
  </si>
  <si>
    <t>5017010007-DS</t>
  </si>
  <si>
    <t>LJUVX90RSE-WARRANTY-2-PS1</t>
  </si>
  <si>
    <t>LJUVX90RSE-WARRANTY-3-PS1</t>
  </si>
  <si>
    <t>LJUVX90RSE-WARRANTY-4-PS1</t>
  </si>
  <si>
    <t>[OA]LOGOJET ONSITE INSTALLATION &amp; TRAINING</t>
  </si>
  <si>
    <t>LOGOJET REUSABLE MULTI MAT 18X24 SIZE FOR FLATBED PRINTING</t>
  </si>
  <si>
    <t>[OOD]LOGOJET PRINT PRO RIP SOFTWARE FOR 90R SERIES PRINTERS</t>
  </si>
  <si>
    <t>[OOD]LOGOJET EXTENDED WARRANTY - 1 YEAR (2 YEAR TOTAL TIME OF INSTALL)</t>
  </si>
  <si>
    <t>LOGOJET STOP STATIC WAND</t>
  </si>
  <si>
    <t>LOGOJET UV ADHESION PROMOTER - 250ML - USE TO WIPE NON-POROUS SURFACES FOR BEST ADHESION</t>
  </si>
  <si>
    <t>LOGOJET PRINT HEAD STORAGE SOLUTION FOR H2 &amp; INSPIRA SERIES INK - 1 L</t>
  </si>
  <si>
    <t>LOGOJET UV METAL ADHESION PROMOTER (100 ML) - 6 MONTH SHELF LIFE</t>
  </si>
  <si>
    <t>LOGOJET MINI-HYGROMETER TO MONITOR ROOM TEMPERATURE AND HUMIDITY</t>
  </si>
  <si>
    <t>LOGOJET UV-CURABLE H2GH INK FOR R-SERIES PRINTERS (EXPRESS 30R/UVX40R/PLUS/UVX90R) CYAN</t>
  </si>
  <si>
    <t>LOGOJET UV-CURABLE H2GH INK FOR R-SERIES PRINTERS (EXPRESS 30R/UVX40R/PLUS/UVX90R) YELLOW</t>
  </si>
  <si>
    <t>LOGOJET UV-CURABLE H2GH INK FOR R-SERIES PRINTERS (EXPRESS 30R/UVX40R/PLUS/UVX90R) MAGENTA</t>
  </si>
  <si>
    <t>LOGOJET UV-CURABLE H2GH INK FOR R-SERIES PRINTERS (EXPRESS 30R/UVX40R/PLUS/UVX90R) BLACK</t>
  </si>
  <si>
    <t>LOGOJET UV-CURABLE H2GH INK FOR R-SERIES PRINTERS (EXPRESS 30R/UVX40R/PLUS/UVX90R) WHITE</t>
  </si>
  <si>
    <t>LOGOJET UV-CURABLE H2GH INK FOR R-SERIES PRINTERS (EXPRESS 30R/UVX40R/PLUS/UVX90R) CLEAR GLOSS</t>
  </si>
  <si>
    <t>[XXXX][OOD]LOGOJET EXTENDED WARRANTY - 2 YEAR LOGOJET EXTENDED WARRANTY (3 YEAR TOTAL AT TIME OF INVOICE)</t>
  </si>
  <si>
    <t>[XXXX][OOD]3 YEAR LOGOJET EXTENDED WARRANTY (4 YEAR TOTAL AT TIME OF INVOICE)</t>
  </si>
  <si>
    <t>[XXXX][OOD]LOGOJET 4 YEAR EXTENDED WARRANTY (5 YEAR TOTAL AT TIME OF INVOICE) OICE)</t>
  </si>
  <si>
    <t>LOGOJET UV MAINTENANCE FLUSH SOLUTION FOR ALL H2 AND INSPIRA SERIES INK - 1 LITER</t>
  </si>
  <si>
    <t>a</t>
  </si>
  <si>
    <t>UVX90RSE</t>
  </si>
  <si>
    <t>[OOD]LOGOJET UVX90R-SE UV DIRECT TO SUBSTRATE PRINTER 24X36 (INCLUDES A COMPLETE INK SET)</t>
  </si>
  <si>
    <t>LG540-DLR</t>
  </si>
  <si>
    <t>LG640-DLR</t>
  </si>
  <si>
    <t>[OOD] ROLAND LG540 DLR</t>
  </si>
  <si>
    <t>[OOD] ROLAND LG640 DLR</t>
  </si>
  <si>
    <t>m</t>
  </si>
  <si>
    <t>EU-1000MF-6</t>
  </si>
  <si>
    <t>3RD-E-EU-1000MF-SVC-DS</t>
  </si>
  <si>
    <t>PP-ISF-ROLANDFB</t>
  </si>
  <si>
    <t>3RD-INSTALL-RCOS-IND-DS</t>
  </si>
  <si>
    <t>EU-1000M-4</t>
  </si>
  <si>
    <t>[OOD]ROLAND EU-1000MF UV-LED FLATBED PRINTER 6 COLOR</t>
  </si>
  <si>
    <t>ROLAND 1 YEAR EXTENDED SERVICE CONTRACT FOR EU-1000MF SERIES</t>
  </si>
  <si>
    <t>[OA] CIP ISF SETUP, INSTALLATION AND TRAINING OF ROLAND FB PRINTERS</t>
  </si>
  <si>
    <t>ROLAND FOUR (4) DAY INSTALLATION AND TRAINING</t>
  </si>
  <si>
    <t>[OOD] ROLAND EU-1000MF UV-LED FLATBED PRINTER 4 COLOR X</t>
  </si>
  <si>
    <t>Added LOGOJET UVX90R-SE UV DIRECT and accessories, LG540-DLR, LG640-DLR, EU-1000MF-6, and EU-1000M-4.</t>
  </si>
  <si>
    <t>RR30-PC-TMBLR-DS</t>
  </si>
  <si>
    <t>RR20-PC-TMBLR-DS</t>
  </si>
  <si>
    <t>UVX90CUSTOM-DS</t>
  </si>
  <si>
    <t>90CUSTOMPC-DS</t>
  </si>
  <si>
    <t>X90RMULTIPEN-DS</t>
  </si>
  <si>
    <t>X90RIDCARD-DS</t>
  </si>
  <si>
    <t>X90RTEESHANK-DS</t>
  </si>
  <si>
    <t>X90RTEETOP-DS</t>
  </si>
  <si>
    <t>90RMODETRAY-DS</t>
  </si>
  <si>
    <t>Sub-Group C3</t>
  </si>
  <si>
    <t>Sub-Group C4</t>
  </si>
  <si>
    <t>Sub-Group C5</t>
  </si>
  <si>
    <t>Sub-Group C6</t>
  </si>
  <si>
    <t>Sub-Group C7</t>
  </si>
  <si>
    <t>Sub-Group C8</t>
  </si>
  <si>
    <t>Sub-Group C9</t>
  </si>
  <si>
    <t>Sub-Group C10</t>
  </si>
  <si>
    <t>Sub-Group C11</t>
  </si>
  <si>
    <t>LOGOJET 30 OZ JDS ROTARY RING</t>
  </si>
  <si>
    <t>LOGOJET 20 OZ JDS ROTARY RING</t>
  </si>
  <si>
    <t>LOGOJET UVX90R-SE FULL BED CUSTOM ALUMINUM TRAY</t>
  </si>
  <si>
    <t>[OA]LOGOJET INDUSTRIAL POLYMER CUSTOM TRAY FOR UVX90R-SE MODEL - FULL BED</t>
  </si>
  <si>
    <t>LOGOJET UVX90R-SE MULTI PEN PRINT TRAY SEGMENT (36 POSITIONS EACH SEGMENT YOU NEED UP TO 3 SEGMENTS FOR FULL BED)</t>
  </si>
  <si>
    <t>LOGOJET UVX90R-SE ID CARD PRINTING TRAY (30 POSITIONS EACH SEGMENT YOU NEED UP TO 3 SEGMENTS FOR FULL BED)</t>
  </si>
  <si>
    <t>LOGOJET GOLF TEE SIDE PRINTING TRAY  (96 POSITIONS, EACH SEGMENT YOU NEED UP TO 3 SEGMENTS FOR FULL BED)</t>
  </si>
  <si>
    <t>LOGOJET GOLF TEE TOP PRINTING TRAY (512 POSITIONS, EACH SEGMENT YOU NEED UP TO 3 SEGMENTS FOR FULL BED)</t>
  </si>
  <si>
    <t>LOGOJET UVX90R-SE MODULAR PRINTING TRAY (2 SEGMENTS TOGETHER FOR FULL BED)</t>
  </si>
  <si>
    <r>
      <t>Added accessories to</t>
    </r>
    <r>
      <rPr>
        <b/>
        <sz val="11"/>
        <color theme="1"/>
        <rFont val="Aptos Narrow"/>
        <family val="2"/>
        <scheme val="minor"/>
      </rPr>
      <t xml:space="preserve"> UVX90RSE</t>
    </r>
  </si>
  <si>
    <t>Videk Camera System</t>
  </si>
  <si>
    <t>*Finishing solutions for VC Series to includes in-line and/or near-line hardware used to transport paper through the press as well as cut, stack, fold, punch, finish, and/or covert paper to a finished size. Solution is custom quoted, and a detail description will be provided by the vendor in a statement of work. Maintenance pricing for TecNau/Hunkeler/Videk hardware will be customed quoted for a monthly price.</t>
  </si>
  <si>
    <t>Core Services - Hourly</t>
  </si>
  <si>
    <t>$300 ($400 After Hours Service)</t>
  </si>
  <si>
    <t>Added Videk Accessory and Core Service Hourly to C2</t>
  </si>
  <si>
    <t>WSM200012-DS</t>
  </si>
  <si>
    <t>3RD-2529978INT-DS</t>
  </si>
  <si>
    <t>2529978EMA-PS1</t>
  </si>
  <si>
    <t>WSM200013-DS</t>
  </si>
  <si>
    <t>WSM200014-DS</t>
  </si>
  <si>
    <t>WSM200016-DS</t>
  </si>
  <si>
    <t>WSM200017-DS</t>
  </si>
  <si>
    <t>WSM200018-DS</t>
  </si>
  <si>
    <t>WSM200019-DS</t>
  </si>
  <si>
    <t>2529978EMALBR-PS1</t>
  </si>
  <si>
    <t>Magnapunch Elite - (Warranty - 3 mo onsite, 33 mo parts)</t>
  </si>
  <si>
    <t>Magnapunch Elite - Install and Training</t>
  </si>
  <si>
    <t>Magnapunch Elite Onsite 1 Year EMA Option (Parts and Labor)</t>
  </si>
  <si>
    <t>DIE ELITE 3:1  RND</t>
  </si>
  <si>
    <t>DIE ELITE 3:1 SQR</t>
  </si>
  <si>
    <t>DIEELITE 2:1 SQR</t>
  </si>
  <si>
    <t>DIE ELITE COMB</t>
  </si>
  <si>
    <t>DIE ELITE 4:1 .2475 Oval COIL</t>
  </si>
  <si>
    <t>DIE ELITE CALENDR</t>
  </si>
  <si>
    <t>33 month EMA option labor only (must be purchased at time of machine sale)</t>
  </si>
  <si>
    <t>[OOD]DUPLO PERFECT BINDER (EVA)</t>
  </si>
  <si>
    <t>DB300</t>
  </si>
  <si>
    <t>[OOD] KIRK RUDY KIT, FIREJET 225 FPM UPGRADE</t>
  </si>
  <si>
    <t>[OOD] KIRK RUDY KR503A FRICTION PILE FEEDER</t>
  </si>
  <si>
    <t>[OOD]KIRKRUDY  ENVELOPE FLAP OPENER W/ALIGNMENT EXTENSION</t>
  </si>
  <si>
    <t>4285-1</t>
  </si>
  <si>
    <t>4182-1</t>
  </si>
  <si>
    <t>4207-1</t>
  </si>
  <si>
    <t>Added Kirk Rudy Accessories to Sub-Group  C1</t>
  </si>
  <si>
    <t>GM-PDI-HD7725ONYX-DS</t>
  </si>
  <si>
    <t>GP-PDI-HD7700DIE-DS</t>
  </si>
  <si>
    <t>[OA] PFS ONYX HD7725 ULTIMA ELECTRIC PUNCH</t>
  </si>
  <si>
    <t>[OA] PFS ADDITIONAL STANDARD DIES FOR HD7700</t>
  </si>
  <si>
    <t>DBM-350</t>
  </si>
  <si>
    <t>[OOD]DUPLO DBM-350 MID RANGE BOOKLETMAKER</t>
  </si>
  <si>
    <t>DBM-350T</t>
  </si>
  <si>
    <t>AAO-DBM-350CSKIT-DS</t>
  </si>
  <si>
    <t>AAO-DBM350SBKIT-DS</t>
  </si>
  <si>
    <t>DPORT</t>
  </si>
  <si>
    <t>[OOD]DUPLO DBM-350T MID RANGE FACE TRIMMER</t>
  </si>
  <si>
    <t>DUPLO CORNER STITCH KIT FOR DBM-350</t>
  </si>
  <si>
    <t>DUPLO SMALL BOOK KIT FOR DBM-350</t>
  </si>
  <si>
    <t>[OOD]DUPLO DPORT CONVERTERS</t>
  </si>
  <si>
    <t>GM-CMC-TITAN230TC</t>
  </si>
  <si>
    <t>[OOD] PFS CHALLENGE TITAN 230 TC  LB</t>
  </si>
  <si>
    <t>Added PFS and DUPLO Accessories to Sub-Group  C1</t>
  </si>
  <si>
    <t>Added TECANAU and Taskalfa Accessories to Sub-Group  C1</t>
  </si>
  <si>
    <t>TECN-VCSERIES-BASIC1-DS</t>
  </si>
  <si>
    <t>TECNAU NEARLINE CUTTER SYSTEM</t>
  </si>
  <si>
    <t>TECN-VCSERIES-BASIC2-DS</t>
  </si>
  <si>
    <t>TECNAU NEARLINE TRACTOR HOLE PUNCH AND FOLD SYSTEM</t>
  </si>
  <si>
    <t>TECN-VCSERIES-ADV1-DS</t>
  </si>
  <si>
    <t>TECNAU - INLINE REWINDER AND CUTTER WITH DYNAMIC PERFORATION SYSTEM</t>
  </si>
  <si>
    <t>TECN-VCSERIES-ADV2-DS</t>
  </si>
  <si>
    <t>TECNAU - INLINE ZERO SPLICER WITH AUTOQUEING SYSTEM</t>
  </si>
  <si>
    <t>TECNAU - TC 1557 CKC - Two Crease Knife Cartridge</t>
  </si>
  <si>
    <t>1102Z82US0</t>
  </si>
  <si>
    <t>TASKALFA PRO 15000C</t>
  </si>
  <si>
    <t>1203RP0UN0</t>
  </si>
  <si>
    <t>BANNER GUIDE 10</t>
  </si>
  <si>
    <t>1205MH0UN0</t>
  </si>
  <si>
    <t>PF9110</t>
  </si>
  <si>
    <t>1703SH0UN0</t>
  </si>
  <si>
    <t>AK-9110</t>
  </si>
  <si>
    <t>1205MK0UN0</t>
  </si>
  <si>
    <t>BANNER GUIDE 11</t>
  </si>
  <si>
    <t>1705ML0UN0</t>
  </si>
  <si>
    <t>AK-9140</t>
  </si>
  <si>
    <t>1705MG0UN0</t>
  </si>
  <si>
    <t>AK-9130</t>
  </si>
  <si>
    <t>PP-Pro15000CINSTALL-ENG</t>
  </si>
  <si>
    <t>TASKALFA ENGINE INSTALL</t>
  </si>
  <si>
    <t>PP-Pro15000CINSTALL-ACCY</t>
  </si>
  <si>
    <t>TASKALFA ACCESSORY INSTALL</t>
  </si>
  <si>
    <t>1503X60UN0</t>
  </si>
  <si>
    <t>FIERY PRINTING SYSTEM 50A</t>
  </si>
  <si>
    <t>1205NJ0UNC</t>
  </si>
  <si>
    <t>KYOCERA CAREPACK RCT3.0</t>
  </si>
  <si>
    <t>1205NJ0UN4</t>
  </si>
  <si>
    <t>KYOCERA HAND FEED TRAY</t>
  </si>
  <si>
    <t>1205NJ0UN0</t>
  </si>
  <si>
    <t>KYOCERA BF-435E</t>
  </si>
  <si>
    <t>1205NJ0UNA</t>
  </si>
  <si>
    <t>KYOCERA CAREPACK BF-435E</t>
  </si>
  <si>
    <t>1205MB2US0</t>
  </si>
  <si>
    <t>ST-9100</t>
  </si>
  <si>
    <t>12200003-DS</t>
  </si>
  <si>
    <t>PLOCKMATIC ANTISTATIC BAR KIT FOR CST</t>
  </si>
  <si>
    <t>1205NJ0UN2</t>
  </si>
  <si>
    <t>KYOCERA RCT 3.0 ROTATE CREASE TRIM MODULE</t>
  </si>
  <si>
    <t>1203VC6US0</t>
  </si>
  <si>
    <t>BF9110</t>
  </si>
  <si>
    <t>1205NJ0UNB</t>
  </si>
  <si>
    <t>KYOCERA CAREPACK FM-400</t>
  </si>
  <si>
    <t>1705NG0UN0</t>
  </si>
  <si>
    <t>KYOCERA AK-9150</t>
  </si>
  <si>
    <t>1703SJ0UN0</t>
  </si>
  <si>
    <t>AK9120</t>
  </si>
  <si>
    <t>1205NJ0UN1</t>
  </si>
  <si>
    <t>KYOCERA FM-400</t>
  </si>
  <si>
    <t>1203NK2US0</t>
  </si>
  <si>
    <t>PH7A</t>
  </si>
  <si>
    <t>1205NJ0UN7</t>
  </si>
  <si>
    <t>KYOCERA RAIL UNIT</t>
  </si>
  <si>
    <t>1203SD2US0</t>
  </si>
  <si>
    <t>DE-9100</t>
  </si>
  <si>
    <t>1203S80UN0</t>
  </si>
  <si>
    <t>DF9100</t>
  </si>
  <si>
    <t>1205NJ0UN5</t>
  </si>
  <si>
    <t>KYOCERA BST4000-1</t>
  </si>
  <si>
    <t>1205NJ0UN3</t>
  </si>
  <si>
    <t>KYOCERA 50 SHEET UPGRADE KIT</t>
  </si>
  <si>
    <t>1903S80UN1</t>
  </si>
  <si>
    <t>PT9100</t>
  </si>
  <si>
    <t>PP-ISF-KYOCERAPRO15000C</t>
  </si>
  <si>
    <t>[OA]CIP ISF PPSE TRAINING KYOCERA RCOP FIERY ADD-ON</t>
  </si>
  <si>
    <t>PP-CIPFIERYCLONECONS</t>
  </si>
  <si>
    <t>[OA] FIERY CLONE CONSULTATION AND SERVICE</t>
  </si>
  <si>
    <t>PP-KYOCERAWINDOWSUPGRADE</t>
  </si>
  <si>
    <t>[OA] CIP ISF UPGRADE SYSTEM50 FIERY FROM FS300 TO FS600 WINDOWS UPGRADED FROM 2016 LTSB TO 2021 LTSC</t>
  </si>
  <si>
    <t>PS-NWSCPC</t>
  </si>
  <si>
    <t>TS IMPLEMENTATION NETWORK &amp; SCAN CONNECT - SEG PC C3 &amp; C4</t>
  </si>
  <si>
    <t>EQ-RETURN-SEG2PLUS</t>
  </si>
  <si>
    <t>RETURN CHARGE - SEGMENT 2 OR GREATER DEVICES</t>
  </si>
  <si>
    <t>SW-BACKUPKIT</t>
  </si>
  <si>
    <t>HYTEC BUNDLE FIERY BACKUP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</si>
</sst>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??_);_(@_)"/>
    <numFmt numFmtId="165" formatCode="_(&quot;$&quot;* #,##0.0000_);_(&quot;$&quot;* \(#,##0.0000\);_(&quot;$&quot;* &quot;-&quot;??_);_(@_)"/>
    <numFmt numFmtId="166" formatCode="_(&quot;$&quot;* #,##0.00000_);_(&quot;$&quot;* \(#,##0.00000\);_(&quot;$&quot;* &quot;-&quot;??_);_(@_)"/>
    <numFmt numFmtId="167" formatCode="0.0000"/>
    <numFmt numFmtId="168" formatCode="_-* #,##0.00_-;\-* #,##0.00_-;_-* &quot;-&quot;_-;_-@_-"/>
    <numFmt numFmtId="169" formatCode="&quot;$&quot;#,##0.00"/>
    <numFmt numFmtId="170" formatCode="0_);\(0\)"/>
  </numFmts>
  <fonts count="39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0" tint="-4.9989318521683403E-2"/>
      <name val="Aptos Narrow"/>
      <family val="2"/>
      <scheme val="minor"/>
    </font>
    <font>
      <sz val="20"/>
      <color theme="0" tint="-4.9989318521683403E-2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theme="0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8"/>
      <name val="Helv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Aptos Narrow"/>
      <family val="2"/>
      <scheme val="minor"/>
    </font>
    <font>
      <b/>
      <sz val="12"/>
      <color theme="1"/>
      <name val="Arial"/>
      <family val="2"/>
    </font>
    <font>
      <sz val="12"/>
      <color rgb="FFFF0000"/>
      <name val="Aptos Narrow"/>
      <family val="2"/>
      <scheme val="minor"/>
    </font>
    <font>
      <sz val="12"/>
      <color rgb="FFFF0000"/>
      <name val="Arial"/>
      <family val="2"/>
    </font>
    <font>
      <b/>
      <sz val="11"/>
      <color indexed="8"/>
      <name val="Calibri"/>
      <family val="2"/>
    </font>
    <font>
      <sz val="11"/>
      <color rgb="FF00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color theme="0"/>
      <name val="Aharoni"/>
      <charset val="177"/>
    </font>
  </fonts>
  <fills count="10">
    <fill>
      <patternFill patternType="none"/>
    </fill>
    <fill>
      <patternFill patternType="gray125"/>
    </fill>
    <fill>
      <patternFill patternType="darkUp">
        <fgColor theme="0" tint="-0.49998474074526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25" fillId="0" borderId="0" applyNumberFormat="0" applyFill="0" applyBorder="0" applyAlignment="0" applyProtection="0"/>
    <xf numFmtId="37" fontId="28" fillId="0" borderId="0"/>
    <xf numFmtId="0" fontId="28" fillId="0" borderId="0"/>
    <xf numFmtId="0" fontId="9" fillId="0" borderId="0"/>
  </cellStyleXfs>
  <cellXfs count="212">
    <xf numFmtId="0" fontId="0" fillId="0" borderId="0" xfId="0"/>
    <xf numFmtId="0" fontId="2" fillId="0" borderId="0" xfId="0" applyFont="1"/>
    <xf numFmtId="0" fontId="0" fillId="2" borderId="0" xfId="0" applyFill="1"/>
    <xf numFmtId="8" fontId="0" fillId="2" borderId="0" xfId="0" applyNumberFormat="1" applyFill="1"/>
    <xf numFmtId="0" fontId="3" fillId="0" borderId="0" xfId="0" applyFont="1" applyAlignment="1">
      <alignment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5" fillId="0" borderId="0" xfId="0" applyFont="1"/>
    <xf numFmtId="0" fontId="12" fillId="5" borderId="11" xfId="2" applyFont="1" applyFill="1" applyBorder="1"/>
    <xf numFmtId="0" fontId="14" fillId="6" borderId="12" xfId="2" applyFont="1" applyFill="1" applyBorder="1" applyAlignment="1">
      <alignment horizontal="center" vertical="center" wrapText="1"/>
    </xf>
    <xf numFmtId="0" fontId="15" fillId="0" borderId="12" xfId="2" applyFont="1" applyBorder="1"/>
    <xf numFmtId="0" fontId="18" fillId="0" borderId="0" xfId="0" applyFont="1"/>
    <xf numFmtId="0" fontId="19" fillId="0" borderId="0" xfId="0" applyFont="1"/>
    <xf numFmtId="44" fontId="15" fillId="0" borderId="12" xfId="2" applyNumberFormat="1" applyFont="1" applyBorder="1" applyAlignment="1">
      <alignment horizontal="center"/>
    </xf>
    <xf numFmtId="0" fontId="9" fillId="0" borderId="0" xfId="0" applyFont="1"/>
    <xf numFmtId="0" fontId="21" fillId="0" borderId="0" xfId="0" applyFont="1" applyAlignment="1">
      <alignment horizontal="left"/>
    </xf>
    <xf numFmtId="0" fontId="20" fillId="7" borderId="15" xfId="2" applyFont="1" applyFill="1" applyBorder="1"/>
    <xf numFmtId="0" fontId="9" fillId="0" borderId="12" xfId="2" applyFont="1" applyBorder="1" applyAlignment="1">
      <alignment horizontal="left" vertical="center"/>
    </xf>
    <xf numFmtId="0" fontId="20" fillId="8" borderId="12" xfId="2" applyFont="1" applyFill="1" applyBorder="1"/>
    <xf numFmtId="167" fontId="20" fillId="8" borderId="15" xfId="2" applyNumberFormat="1" applyFont="1" applyFill="1" applyBorder="1"/>
    <xf numFmtId="0" fontId="16" fillId="0" borderId="12" xfId="2" applyFont="1" applyBorder="1" applyAlignment="1">
      <alignment horizontal="center" vertical="center"/>
    </xf>
    <xf numFmtId="0" fontId="15" fillId="0" borderId="1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2" xfId="2" applyFont="1" applyBorder="1" applyAlignment="1">
      <alignment horizontal="center" vertical="center" wrapText="1"/>
    </xf>
    <xf numFmtId="0" fontId="20" fillId="0" borderId="12" xfId="2" applyFont="1" applyBorder="1" applyAlignment="1">
      <alignment horizontal="left" vertical="center"/>
    </xf>
    <xf numFmtId="0" fontId="20" fillId="7" borderId="11" xfId="2" applyFont="1" applyFill="1" applyBorder="1"/>
    <xf numFmtId="0" fontId="20" fillId="7" borderId="13" xfId="2" applyFont="1" applyFill="1" applyBorder="1"/>
    <xf numFmtId="0" fontId="10" fillId="0" borderId="0" xfId="0" applyFont="1"/>
    <xf numFmtId="0" fontId="23" fillId="0" borderId="0" xfId="0" applyFont="1"/>
    <xf numFmtId="0" fontId="24" fillId="0" borderId="0" xfId="0" applyFont="1"/>
    <xf numFmtId="37" fontId="26" fillId="0" borderId="0" xfId="3" applyNumberFormat="1" applyFont="1" applyAlignment="1">
      <alignment horizontal="left"/>
    </xf>
    <xf numFmtId="37" fontId="27" fillId="0" borderId="0" xfId="3" applyNumberFormat="1" applyFont="1"/>
    <xf numFmtId="37" fontId="27" fillId="0" borderId="0" xfId="3" applyNumberFormat="1" applyFont="1" applyAlignment="1">
      <alignment horizontal="center"/>
    </xf>
    <xf numFmtId="168" fontId="27" fillId="0" borderId="0" xfId="3" applyNumberFormat="1" applyFont="1"/>
    <xf numFmtId="37" fontId="26" fillId="0" borderId="2" xfId="4" applyFont="1" applyBorder="1"/>
    <xf numFmtId="37" fontId="27" fillId="0" borderId="3" xfId="4" applyFont="1" applyBorder="1"/>
    <xf numFmtId="37" fontId="27" fillId="0" borderId="3" xfId="4" applyFont="1" applyBorder="1" applyAlignment="1">
      <alignment horizontal="center"/>
    </xf>
    <xf numFmtId="1" fontId="27" fillId="0" borderId="3" xfId="4" applyNumberFormat="1" applyFont="1" applyBorder="1" applyAlignment="1">
      <alignment horizontal="center"/>
    </xf>
    <xf numFmtId="168" fontId="26" fillId="0" borderId="3" xfId="4" applyNumberFormat="1" applyFont="1" applyBorder="1" applyAlignment="1">
      <alignment horizontal="center"/>
    </xf>
    <xf numFmtId="168" fontId="26" fillId="0" borderId="4" xfId="4" applyNumberFormat="1" applyFont="1" applyBorder="1" applyAlignment="1">
      <alignment horizontal="center"/>
    </xf>
    <xf numFmtId="37" fontId="26" fillId="0" borderId="5" xfId="4" applyFont="1" applyBorder="1"/>
    <xf numFmtId="37" fontId="26" fillId="0" borderId="0" xfId="4" applyFont="1"/>
    <xf numFmtId="37" fontId="27" fillId="0" borderId="0" xfId="4" applyFont="1" applyAlignment="1">
      <alignment horizontal="center"/>
    </xf>
    <xf numFmtId="1" fontId="27" fillId="0" borderId="0" xfId="4" applyNumberFormat="1" applyFont="1" applyAlignment="1">
      <alignment horizontal="center"/>
    </xf>
    <xf numFmtId="168" fontId="26" fillId="0" borderId="0" xfId="4" applyNumberFormat="1" applyFont="1" applyAlignment="1">
      <alignment horizontal="center"/>
    </xf>
    <xf numFmtId="168" fontId="26" fillId="0" borderId="6" xfId="4" applyNumberFormat="1" applyFont="1" applyBorder="1" applyAlignment="1">
      <alignment horizontal="center"/>
    </xf>
    <xf numFmtId="37" fontId="26" fillId="9" borderId="16" xfId="4" applyFont="1" applyFill="1" applyBorder="1" applyAlignment="1">
      <alignment horizontal="center"/>
    </xf>
    <xf numFmtId="1" fontId="26" fillId="9" borderId="16" xfId="4" applyNumberFormat="1" applyFont="1" applyFill="1" applyBorder="1" applyAlignment="1">
      <alignment horizontal="center"/>
    </xf>
    <xf numFmtId="168" fontId="26" fillId="9" borderId="1" xfId="4" applyNumberFormat="1" applyFont="1" applyFill="1" applyBorder="1" applyAlignment="1">
      <alignment horizontal="center"/>
    </xf>
    <xf numFmtId="37" fontId="26" fillId="9" borderId="14" xfId="4" applyFont="1" applyFill="1" applyBorder="1" applyAlignment="1">
      <alignment horizontal="center"/>
    </xf>
    <xf numFmtId="1" fontId="26" fillId="9" borderId="14" xfId="4" applyNumberFormat="1" applyFont="1" applyFill="1" applyBorder="1" applyAlignment="1">
      <alignment horizontal="center"/>
    </xf>
    <xf numFmtId="168" fontId="26" fillId="9" borderId="10" xfId="4" applyNumberFormat="1" applyFont="1" applyFill="1" applyBorder="1" applyAlignment="1">
      <alignment horizontal="center"/>
    </xf>
    <xf numFmtId="0" fontId="29" fillId="0" borderId="0" xfId="5" applyFont="1" applyAlignment="1">
      <alignment horizontal="left"/>
    </xf>
    <xf numFmtId="169" fontId="23" fillId="0" borderId="0" xfId="0" applyNumberFormat="1" applyFont="1"/>
    <xf numFmtId="0" fontId="23" fillId="0" borderId="0" xfId="0" applyFont="1" applyAlignment="1">
      <alignment horizontal="center"/>
    </xf>
    <xf numFmtId="37" fontId="26" fillId="0" borderId="11" xfId="4" applyFont="1" applyBorder="1"/>
    <xf numFmtId="37" fontId="26" fillId="0" borderId="13" xfId="4" applyFont="1" applyBorder="1" applyAlignment="1">
      <alignment horizontal="center"/>
    </xf>
    <xf numFmtId="37" fontId="26" fillId="0" borderId="12" xfId="4" applyFont="1" applyBorder="1" applyAlignment="1">
      <alignment horizontal="center"/>
    </xf>
    <xf numFmtId="1" fontId="26" fillId="0" borderId="12" xfId="4" applyNumberFormat="1" applyFont="1" applyBorder="1" applyAlignment="1">
      <alignment horizontal="center"/>
    </xf>
    <xf numFmtId="168" fontId="26" fillId="0" borderId="12" xfId="4" applyNumberFormat="1" applyFont="1" applyBorder="1" applyAlignment="1">
      <alignment horizontal="right"/>
    </xf>
    <xf numFmtId="0" fontId="23" fillId="0" borderId="0" xfId="0" applyFont="1" applyProtection="1">
      <protection hidden="1"/>
    </xf>
    <xf numFmtId="37" fontId="24" fillId="0" borderId="10" xfId="4" applyFont="1" applyBorder="1" applyAlignment="1">
      <alignment horizontal="center"/>
    </xf>
    <xf numFmtId="37" fontId="24" fillId="0" borderId="1" xfId="4" applyFont="1" applyBorder="1" applyAlignment="1">
      <alignment horizontal="center"/>
    </xf>
    <xf numFmtId="170" fontId="24" fillId="0" borderId="1" xfId="1" applyNumberFormat="1" applyFont="1" applyBorder="1" applyAlignment="1">
      <alignment horizontal="right"/>
    </xf>
    <xf numFmtId="0" fontId="24" fillId="0" borderId="0" xfId="5" applyFont="1" applyAlignment="1">
      <alignment horizontal="left"/>
    </xf>
    <xf numFmtId="170" fontId="24" fillId="0" borderId="10" xfId="1" applyNumberFormat="1" applyFont="1" applyBorder="1"/>
    <xf numFmtId="169" fontId="23" fillId="0" borderId="10" xfId="0" applyNumberFormat="1" applyFont="1" applyBorder="1"/>
    <xf numFmtId="170" fontId="24" fillId="0" borderId="10" xfId="1" applyNumberFormat="1" applyFont="1" applyFill="1" applyBorder="1"/>
    <xf numFmtId="0" fontId="30" fillId="0" borderId="0" xfId="0" applyFont="1" applyProtection="1">
      <protection hidden="1"/>
    </xf>
    <xf numFmtId="37" fontId="27" fillId="0" borderId="10" xfId="4" applyFont="1" applyBorder="1" applyAlignment="1">
      <alignment horizontal="center"/>
    </xf>
    <xf numFmtId="170" fontId="27" fillId="0" borderId="10" xfId="1" applyNumberFormat="1" applyFont="1" applyFill="1" applyBorder="1"/>
    <xf numFmtId="169" fontId="30" fillId="0" borderId="10" xfId="0" applyNumberFormat="1" applyFont="1" applyBorder="1"/>
    <xf numFmtId="169" fontId="30" fillId="0" borderId="0" xfId="0" applyNumberFormat="1" applyFont="1"/>
    <xf numFmtId="0" fontId="23" fillId="0" borderId="5" xfId="0" applyFont="1" applyBorder="1" applyProtection="1">
      <protection hidden="1"/>
    </xf>
    <xf numFmtId="0" fontId="30" fillId="0" borderId="7" xfId="0" applyFont="1" applyBorder="1" applyProtection="1">
      <protection hidden="1"/>
    </xf>
    <xf numFmtId="0" fontId="30" fillId="0" borderId="8" xfId="0" applyFont="1" applyBorder="1" applyProtection="1">
      <protection hidden="1"/>
    </xf>
    <xf numFmtId="37" fontId="27" fillId="0" borderId="14" xfId="4" applyFont="1" applyBorder="1" applyAlignment="1">
      <alignment horizontal="center"/>
    </xf>
    <xf numFmtId="169" fontId="23" fillId="0" borderId="0" xfId="0" applyNumberFormat="1" applyFont="1" applyAlignment="1">
      <alignment horizontal="right"/>
    </xf>
    <xf numFmtId="37" fontId="31" fillId="9" borderId="16" xfId="4" applyFont="1" applyFill="1" applyBorder="1" applyAlignment="1">
      <alignment horizontal="center"/>
    </xf>
    <xf numFmtId="1" fontId="31" fillId="9" borderId="16" xfId="4" applyNumberFormat="1" applyFont="1" applyFill="1" applyBorder="1" applyAlignment="1">
      <alignment horizontal="center"/>
    </xf>
    <xf numFmtId="168" fontId="31" fillId="9" borderId="1" xfId="4" applyNumberFormat="1" applyFont="1" applyFill="1" applyBorder="1" applyAlignment="1">
      <alignment horizontal="center"/>
    </xf>
    <xf numFmtId="0" fontId="32" fillId="0" borderId="0" xfId="0" applyFont="1"/>
    <xf numFmtId="0" fontId="33" fillId="0" borderId="0" xfId="5" applyFont="1" applyAlignment="1">
      <alignment horizontal="left"/>
    </xf>
    <xf numFmtId="169" fontId="32" fillId="0" borderId="0" xfId="0" applyNumberFormat="1" applyFont="1"/>
    <xf numFmtId="0" fontId="32" fillId="0" borderId="0" xfId="0" applyFont="1" applyAlignment="1">
      <alignment horizontal="center"/>
    </xf>
    <xf numFmtId="37" fontId="31" fillId="9" borderId="14" xfId="4" applyFont="1" applyFill="1" applyBorder="1" applyAlignment="1">
      <alignment horizontal="center"/>
    </xf>
    <xf numFmtId="1" fontId="31" fillId="9" borderId="14" xfId="4" applyNumberFormat="1" applyFont="1" applyFill="1" applyBorder="1" applyAlignment="1">
      <alignment horizontal="center"/>
    </xf>
    <xf numFmtId="168" fontId="31" fillId="9" borderId="10" xfId="4" applyNumberFormat="1" applyFont="1" applyFill="1" applyBorder="1" applyAlignment="1">
      <alignment horizontal="center"/>
    </xf>
    <xf numFmtId="37" fontId="31" fillId="0" borderId="11" xfId="4" applyFont="1" applyBorder="1"/>
    <xf numFmtId="37" fontId="31" fillId="0" borderId="13" xfId="4" applyFont="1" applyBorder="1" applyAlignment="1">
      <alignment horizontal="center"/>
    </xf>
    <xf numFmtId="37" fontId="31" fillId="0" borderId="12" xfId="4" applyFont="1" applyBorder="1" applyAlignment="1">
      <alignment horizontal="center"/>
    </xf>
    <xf numFmtId="1" fontId="31" fillId="0" borderId="12" xfId="4" applyNumberFormat="1" applyFont="1" applyBorder="1" applyAlignment="1">
      <alignment horizontal="center"/>
    </xf>
    <xf numFmtId="168" fontId="31" fillId="0" borderId="12" xfId="4" applyNumberFormat="1" applyFont="1" applyBorder="1" applyAlignment="1">
      <alignment horizontal="right"/>
    </xf>
    <xf numFmtId="0" fontId="23" fillId="0" borderId="2" xfId="0" applyFont="1" applyBorder="1" applyProtection="1">
      <protection hidden="1"/>
    </xf>
    <xf numFmtId="0" fontId="23" fillId="0" borderId="3" xfId="0" applyFont="1" applyBorder="1" applyProtection="1">
      <protection hidden="1"/>
    </xf>
    <xf numFmtId="0" fontId="23" fillId="0" borderId="7" xfId="0" applyFont="1" applyBorder="1" applyProtection="1">
      <protection hidden="1"/>
    </xf>
    <xf numFmtId="0" fontId="23" fillId="0" borderId="8" xfId="0" applyFont="1" applyBorder="1" applyProtection="1">
      <protection hidden="1"/>
    </xf>
    <xf numFmtId="37" fontId="24" fillId="0" borderId="14" xfId="4" applyFont="1" applyBorder="1" applyAlignment="1">
      <alignment horizontal="center"/>
    </xf>
    <xf numFmtId="169" fontId="23" fillId="0" borderId="14" xfId="0" applyNumberFormat="1" applyFont="1" applyBorder="1"/>
    <xf numFmtId="0" fontId="5" fillId="0" borderId="0" xfId="6" applyFont="1"/>
    <xf numFmtId="0" fontId="9" fillId="0" borderId="0" xfId="6"/>
    <xf numFmtId="14" fontId="5" fillId="0" borderId="0" xfId="6" applyNumberFormat="1" applyFont="1"/>
    <xf numFmtId="14" fontId="5" fillId="0" borderId="0" xfId="6" applyNumberFormat="1" applyFont="1" applyAlignment="1">
      <alignment horizontal="center"/>
    </xf>
    <xf numFmtId="14" fontId="34" fillId="0" borderId="0" xfId="6" applyNumberFormat="1" applyFont="1" applyAlignment="1">
      <alignment horizontal="center"/>
    </xf>
    <xf numFmtId="0" fontId="35" fillId="0" borderId="0" xfId="6" applyFont="1"/>
    <xf numFmtId="0" fontId="19" fillId="0" borderId="0" xfId="6" applyFont="1"/>
    <xf numFmtId="9" fontId="2" fillId="0" borderId="0" xfId="0" applyNumberFormat="1" applyFont="1"/>
    <xf numFmtId="164" fontId="15" fillId="0" borderId="14" xfId="0" applyNumberFormat="1" applyFont="1" applyBorder="1" applyAlignment="1">
      <alignment horizontal="center"/>
    </xf>
    <xf numFmtId="44" fontId="15" fillId="0" borderId="12" xfId="0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166" fontId="15" fillId="0" borderId="12" xfId="0" applyNumberFormat="1" applyFont="1" applyBorder="1" applyAlignment="1">
      <alignment horizontal="center"/>
    </xf>
    <xf numFmtId="170" fontId="24" fillId="0" borderId="5" xfId="1" applyNumberFormat="1" applyFont="1" applyFill="1" applyBorder="1"/>
    <xf numFmtId="170" fontId="24" fillId="0" borderId="7" xfId="1" applyNumberFormat="1" applyFont="1" applyFill="1" applyBorder="1"/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36" fillId="0" borderId="0" xfId="0" applyFont="1"/>
    <xf numFmtId="8" fontId="36" fillId="0" borderId="0" xfId="0" applyNumberFormat="1" applyFont="1"/>
    <xf numFmtId="9" fontId="36" fillId="0" borderId="0" xfId="0" applyNumberFormat="1" applyFont="1"/>
    <xf numFmtId="0" fontId="30" fillId="0" borderId="0" xfId="0" applyFont="1"/>
    <xf numFmtId="0" fontId="30" fillId="0" borderId="5" xfId="0" applyFont="1" applyBorder="1" applyAlignment="1" applyProtection="1">
      <alignment horizontal="right"/>
      <protection hidden="1"/>
    </xf>
    <xf numFmtId="0" fontId="30" fillId="0" borderId="3" xfId="0" applyFont="1" applyBorder="1" applyProtection="1">
      <protection hidden="1"/>
    </xf>
    <xf numFmtId="37" fontId="27" fillId="0" borderId="1" xfId="4" applyFont="1" applyBorder="1" applyAlignment="1">
      <alignment horizontal="center"/>
    </xf>
    <xf numFmtId="170" fontId="27" fillId="0" borderId="1" xfId="1" applyNumberFormat="1" applyFont="1" applyFill="1" applyBorder="1"/>
    <xf numFmtId="0" fontId="30" fillId="0" borderId="7" xfId="0" applyFont="1" applyBorder="1" applyAlignment="1" applyProtection="1">
      <alignment horizontal="right"/>
      <protection hidden="1"/>
    </xf>
    <xf numFmtId="170" fontId="27" fillId="0" borderId="14" xfId="1" applyNumberFormat="1" applyFont="1" applyFill="1" applyBorder="1"/>
    <xf numFmtId="169" fontId="30" fillId="0" borderId="8" xfId="0" applyNumberFormat="1" applyFont="1" applyBorder="1"/>
    <xf numFmtId="169" fontId="30" fillId="0" borderId="14" xfId="0" applyNumberFormat="1" applyFont="1" applyBorder="1"/>
    <xf numFmtId="0" fontId="0" fillId="0" borderId="0" xfId="6" applyFont="1"/>
    <xf numFmtId="0" fontId="36" fillId="0" borderId="3" xfId="0" applyFont="1" applyBorder="1" applyAlignment="1">
      <alignment horizontal="center"/>
    </xf>
    <xf numFmtId="49" fontId="36" fillId="0" borderId="3" xfId="0" applyNumberFormat="1" applyFont="1" applyBorder="1" applyAlignment="1">
      <alignment horizontal="center"/>
    </xf>
    <xf numFmtId="0" fontId="36" fillId="0" borderId="3" xfId="0" applyFont="1" applyBorder="1"/>
    <xf numFmtId="8" fontId="36" fillId="0" borderId="3" xfId="0" applyNumberFormat="1" applyFont="1" applyBorder="1"/>
    <xf numFmtId="9" fontId="36" fillId="0" borderId="3" xfId="0" applyNumberFormat="1" applyFont="1" applyBorder="1"/>
    <xf numFmtId="0" fontId="36" fillId="0" borderId="8" xfId="0" applyFont="1" applyBorder="1" applyAlignment="1">
      <alignment horizontal="center"/>
    </xf>
    <xf numFmtId="49" fontId="36" fillId="0" borderId="8" xfId="0" applyNumberFormat="1" applyFont="1" applyBorder="1" applyAlignment="1">
      <alignment horizontal="center"/>
    </xf>
    <xf numFmtId="0" fontId="36" fillId="0" borderId="8" xfId="0" applyFont="1" applyBorder="1"/>
    <xf numFmtId="8" fontId="36" fillId="0" borderId="8" xfId="0" applyNumberFormat="1" applyFont="1" applyBorder="1"/>
    <xf numFmtId="9" fontId="36" fillId="0" borderId="8" xfId="0" applyNumberFormat="1" applyFont="1" applyBorder="1"/>
    <xf numFmtId="0" fontId="37" fillId="0" borderId="0" xfId="0" applyFont="1" applyAlignment="1">
      <alignment horizontal="center"/>
    </xf>
    <xf numFmtId="49" fontId="37" fillId="0" borderId="0" xfId="0" applyNumberFormat="1" applyFont="1" applyAlignment="1">
      <alignment horizontal="center"/>
    </xf>
    <xf numFmtId="0" fontId="37" fillId="0" borderId="0" xfId="0" applyFont="1"/>
    <xf numFmtId="8" fontId="37" fillId="0" borderId="0" xfId="0" applyNumberFormat="1" applyFont="1"/>
    <xf numFmtId="9" fontId="37" fillId="0" borderId="0" xfId="0" applyNumberFormat="1" applyFont="1"/>
    <xf numFmtId="0" fontId="19" fillId="0" borderId="8" xfId="0" applyFont="1" applyBorder="1"/>
    <xf numFmtId="0" fontId="16" fillId="0" borderId="2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left" vertical="center"/>
    </xf>
    <xf numFmtId="0" fontId="38" fillId="4" borderId="15" xfId="2" applyFont="1" applyFill="1" applyBorder="1" applyAlignment="1">
      <alignment vertical="center"/>
    </xf>
    <xf numFmtId="0" fontId="38" fillId="4" borderId="13" xfId="2" applyFont="1" applyFill="1" applyBorder="1" applyAlignment="1">
      <alignment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4" fillId="4" borderId="11" xfId="2" applyFont="1" applyFill="1" applyBorder="1" applyAlignment="1">
      <alignment horizontal="center" vertical="center" wrapText="1"/>
    </xf>
    <xf numFmtId="0" fontId="14" fillId="4" borderId="13" xfId="2" applyFont="1" applyFill="1" applyBorder="1" applyAlignment="1">
      <alignment horizontal="center" vertical="center" wrapText="1"/>
    </xf>
    <xf numFmtId="44" fontId="16" fillId="0" borderId="11" xfId="2" applyNumberFormat="1" applyFont="1" applyBorder="1" applyAlignment="1">
      <alignment horizontal="center"/>
    </xf>
    <xf numFmtId="44" fontId="16" fillId="0" borderId="13" xfId="2" applyNumberFormat="1" applyFont="1" applyBorder="1" applyAlignment="1">
      <alignment horizontal="center"/>
    </xf>
    <xf numFmtId="44" fontId="20" fillId="0" borderId="11" xfId="2" applyNumberFormat="1" applyFont="1" applyBorder="1" applyAlignment="1">
      <alignment horizontal="center" vertical="center"/>
    </xf>
    <xf numFmtId="44" fontId="20" fillId="0" borderId="13" xfId="2" applyNumberFormat="1" applyFont="1" applyBorder="1" applyAlignment="1">
      <alignment horizontal="center" vertical="center"/>
    </xf>
    <xf numFmtId="49" fontId="12" fillId="5" borderId="3" xfId="2" applyNumberFormat="1" applyFont="1" applyFill="1" applyBorder="1" applyAlignment="1">
      <alignment horizontal="left"/>
    </xf>
    <xf numFmtId="49" fontId="12" fillId="5" borderId="4" xfId="2" applyNumberFormat="1" applyFont="1" applyFill="1" applyBorder="1" applyAlignment="1">
      <alignment horizontal="left"/>
    </xf>
    <xf numFmtId="49" fontId="14" fillId="4" borderId="11" xfId="2" applyNumberFormat="1" applyFont="1" applyFill="1" applyBorder="1" applyAlignment="1">
      <alignment horizontal="center" vertical="center" wrapText="1"/>
    </xf>
    <xf numFmtId="49" fontId="14" fillId="4" borderId="13" xfId="2" applyNumberFormat="1" applyFont="1" applyFill="1" applyBorder="1" applyAlignment="1">
      <alignment horizontal="center" vertical="center" wrapText="1"/>
    </xf>
    <xf numFmtId="0" fontId="13" fillId="6" borderId="0" xfId="2" applyFont="1" applyFill="1" applyAlignment="1">
      <alignment horizontal="center" vertical="center"/>
    </xf>
    <xf numFmtId="0" fontId="22" fillId="6" borderId="11" xfId="2" applyFont="1" applyFill="1" applyBorder="1" applyAlignment="1">
      <alignment horizontal="center" vertical="center" wrapText="1"/>
    </xf>
    <xf numFmtId="0" fontId="22" fillId="6" borderId="13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4" fontId="15" fillId="0" borderId="11" xfId="2" applyNumberFormat="1" applyFont="1" applyBorder="1" applyAlignment="1">
      <alignment horizontal="center" vertical="center"/>
    </xf>
    <xf numFmtId="44" fontId="15" fillId="0" borderId="13" xfId="2" applyNumberFormat="1" applyFont="1" applyBorder="1" applyAlignment="1">
      <alignment horizontal="center" vertical="center"/>
    </xf>
    <xf numFmtId="0" fontId="38" fillId="4" borderId="11" xfId="2" applyFont="1" applyFill="1" applyBorder="1" applyAlignment="1">
      <alignment horizontal="left" vertical="center"/>
    </xf>
    <xf numFmtId="0" fontId="38" fillId="4" borderId="15" xfId="2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44" fontId="9" fillId="0" borderId="2" xfId="0" applyNumberFormat="1" applyFont="1" applyBorder="1" applyAlignment="1">
      <alignment horizontal="left" wrapText="1"/>
    </xf>
    <xf numFmtId="44" fontId="9" fillId="0" borderId="3" xfId="0" applyNumberFormat="1" applyFont="1" applyBorder="1" applyAlignment="1">
      <alignment horizontal="left" wrapText="1"/>
    </xf>
    <xf numFmtId="44" fontId="9" fillId="0" borderId="4" xfId="0" applyNumberFormat="1" applyFont="1" applyBorder="1" applyAlignment="1">
      <alignment horizontal="left" wrapText="1"/>
    </xf>
    <xf numFmtId="44" fontId="9" fillId="0" borderId="12" xfId="0" applyNumberFormat="1" applyFont="1" applyBorder="1" applyAlignment="1">
      <alignment horizontal="left" wrapText="1"/>
    </xf>
    <xf numFmtId="44" fontId="0" fillId="0" borderId="12" xfId="0" applyNumberFormat="1" applyBorder="1" applyAlignment="1">
      <alignment horizontal="left" wrapText="1"/>
    </xf>
    <xf numFmtId="0" fontId="5" fillId="0" borderId="0" xfId="0" applyFont="1"/>
    <xf numFmtId="0" fontId="18" fillId="0" borderId="0" xfId="0" applyFont="1" applyAlignment="1">
      <alignment horizontal="left" wrapText="1"/>
    </xf>
    <xf numFmtId="0" fontId="16" fillId="0" borderId="1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8" fontId="31" fillId="9" borderId="1" xfId="4" applyNumberFormat="1" applyFont="1" applyFill="1" applyBorder="1" applyAlignment="1">
      <alignment horizontal="center" vertical="center"/>
    </xf>
    <xf numFmtId="168" fontId="31" fillId="9" borderId="14" xfId="4" applyNumberFormat="1" applyFont="1" applyFill="1" applyBorder="1" applyAlignment="1">
      <alignment horizontal="center" vertical="center"/>
    </xf>
    <xf numFmtId="37" fontId="31" fillId="9" borderId="16" xfId="4" applyFont="1" applyFill="1" applyBorder="1" applyAlignment="1">
      <alignment horizontal="center" vertical="center"/>
    </xf>
    <xf numFmtId="37" fontId="31" fillId="9" borderId="14" xfId="4" applyFont="1" applyFill="1" applyBorder="1" applyAlignment="1">
      <alignment horizontal="center" vertical="center"/>
    </xf>
    <xf numFmtId="37" fontId="26" fillId="9" borderId="16" xfId="4" applyFont="1" applyFill="1" applyBorder="1" applyAlignment="1">
      <alignment horizontal="center" vertical="center"/>
    </xf>
    <xf numFmtId="37" fontId="26" fillId="9" borderId="14" xfId="4" applyFont="1" applyFill="1" applyBorder="1" applyAlignment="1">
      <alignment horizontal="center" vertical="center"/>
    </xf>
    <xf numFmtId="168" fontId="26" fillId="9" borderId="1" xfId="4" applyNumberFormat="1" applyFont="1" applyFill="1" applyBorder="1" applyAlignment="1">
      <alignment horizontal="center" vertical="center"/>
    </xf>
    <xf numFmtId="168" fontId="26" fillId="9" borderId="14" xfId="4" applyNumberFormat="1" applyFont="1" applyFill="1" applyBorder="1" applyAlignment="1">
      <alignment horizontal="center" vertical="center"/>
    </xf>
    <xf numFmtId="0" fontId="19" fillId="0" borderId="0" xfId="0" applyFont="1" applyBorder="1"/>
    <xf numFmtId="0" fontId="36" fillId="0" borderId="0" xfId="0" applyFont="1" applyBorder="1" applyAlignment="1">
      <alignment horizontal="center"/>
    </xf>
    <xf numFmtId="49" fontId="36" fillId="0" borderId="0" xfId="0" applyNumberFormat="1" applyFont="1" applyBorder="1" applyAlignment="1">
      <alignment horizontal="center"/>
    </xf>
    <xf numFmtId="0" fontId="36" fillId="0" borderId="0" xfId="0" applyFont="1" applyBorder="1"/>
    <xf numFmtId="8" fontId="36" fillId="0" borderId="0" xfId="0" applyNumberFormat="1" applyFont="1" applyBorder="1"/>
    <xf numFmtId="9" fontId="36" fillId="0" borderId="0" xfId="0" applyNumberFormat="1" applyFont="1" applyBorder="1"/>
  </cellXfs>
  <cellStyles count="7">
    <cellStyle name="=C:\WINDOWS\SYSTEM32\COMMAND.COM" xfId="3" xr:uid="{00000000-0005-0000-0000-000000000000}"/>
    <cellStyle name="Comma" xfId="1" builtinId="3"/>
    <cellStyle name="Normal" xfId="0" builtinId="0"/>
    <cellStyle name="Normal 13" xfId="5" xr:uid="{00000000-0005-0000-0000-000003000000}"/>
    <cellStyle name="Normal 2" xfId="2" xr:uid="{00000000-0005-0000-0000-000004000000}"/>
    <cellStyle name="Normal 3" xfId="6" xr:uid="{00000000-0005-0000-0000-000005000000}"/>
    <cellStyle name="Normal_SUP_GSA" xfId="4" xr:uid="{00000000-0005-0000-0000-000006000000}"/>
  </cellStyles>
  <dxfs count="52"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border>
        <top style="thin">
          <color theme="0" tint="-0.499984740745262"/>
        </top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border>
        <top style="thin">
          <color theme="0" tint="-0.499984740745262"/>
        </top>
        <vertical/>
        <horizontal/>
      </border>
    </dxf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</font>
      <border>
        <top style="thin">
          <color theme="0" tint="-0.499984740745262"/>
        </top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9"/>
  <sheetViews>
    <sheetView showGridLines="0" tabSelected="1" zoomScaleNormal="100" workbookViewId="0">
      <pane ySplit="1" topLeftCell="A14" activePane="bottomLeft" state="frozen"/>
      <selection pane="bottomLeft" activeCell="Q21" sqref="Q21"/>
    </sheetView>
  </sheetViews>
  <sheetFormatPr defaultColWidth="9.109375" defaultRowHeight="14.4"/>
  <cols>
    <col min="1" max="1" width="10.5546875" style="105" customWidth="1"/>
    <col min="2" max="16384" width="9.109375" style="105"/>
  </cols>
  <sheetData>
    <row r="1" spans="1:2">
      <c r="A1" s="104" t="s">
        <v>360</v>
      </c>
    </row>
    <row r="2" spans="1:2">
      <c r="A2" s="106"/>
    </row>
    <row r="3" spans="1:2">
      <c r="A3" s="107">
        <v>45552</v>
      </c>
      <c r="B3" s="105" t="s">
        <v>378</v>
      </c>
    </row>
    <row r="4" spans="1:2">
      <c r="B4" s="105" t="s">
        <v>421</v>
      </c>
    </row>
    <row r="6" spans="1:2">
      <c r="A6" s="107">
        <v>45581</v>
      </c>
      <c r="B6" s="105" t="s">
        <v>481</v>
      </c>
    </row>
    <row r="7" spans="1:2">
      <c r="B7" s="132" t="s">
        <v>486</v>
      </c>
    </row>
    <row r="8" spans="1:2">
      <c r="A8" s="107"/>
    </row>
    <row r="9" spans="1:2">
      <c r="A9" s="107">
        <v>45615</v>
      </c>
      <c r="B9" s="105" t="s">
        <v>488</v>
      </c>
    </row>
    <row r="10" spans="1:2">
      <c r="B10" s="105" t="s">
        <v>497</v>
      </c>
    </row>
    <row r="11" spans="1:2">
      <c r="A11" s="107"/>
    </row>
    <row r="12" spans="1:2">
      <c r="A12" s="107">
        <v>45644</v>
      </c>
      <c r="B12" s="132" t="s">
        <v>514</v>
      </c>
    </row>
    <row r="13" spans="1:2">
      <c r="A13" s="107"/>
    </row>
    <row r="14" spans="1:2">
      <c r="A14" s="107">
        <v>45666</v>
      </c>
      <c r="B14" s="105" t="s">
        <v>519</v>
      </c>
    </row>
    <row r="16" spans="1:2">
      <c r="A16" s="107">
        <v>45706</v>
      </c>
      <c r="B16" s="105" t="s">
        <v>527</v>
      </c>
    </row>
    <row r="18" spans="1:2">
      <c r="A18" s="107">
        <v>45730</v>
      </c>
      <c r="B18" s="105" t="s">
        <v>528</v>
      </c>
    </row>
    <row r="19" spans="1:2">
      <c r="B19" s="105" t="s">
        <v>537</v>
      </c>
    </row>
    <row r="21" spans="1:2">
      <c r="A21" s="107">
        <v>45755</v>
      </c>
      <c r="B21" s="132" t="s">
        <v>600</v>
      </c>
    </row>
    <row r="23" spans="1:2">
      <c r="A23" s="108">
        <v>45889</v>
      </c>
      <c r="B23" s="109" t="s">
        <v>621</v>
      </c>
    </row>
    <row r="24" spans="1:2">
      <c r="B24" s="109"/>
    </row>
    <row r="25" spans="1:2">
      <c r="A25" s="107">
        <v>45911</v>
      </c>
      <c r="B25" s="105" t="s">
        <v>678</v>
      </c>
    </row>
    <row r="26" spans="1:2">
      <c r="A26" s="107"/>
    </row>
    <row r="27" spans="1:2">
      <c r="A27" s="107">
        <v>45966</v>
      </c>
      <c r="B27" s="132" t="s">
        <v>706</v>
      </c>
    </row>
    <row r="28" spans="1:2">
      <c r="B28" s="110"/>
    </row>
    <row r="29" spans="1:2">
      <c r="A29" s="107">
        <v>45994</v>
      </c>
      <c r="B29" s="132" t="s">
        <v>711</v>
      </c>
    </row>
    <row r="30" spans="1:2">
      <c r="B30" s="110"/>
    </row>
    <row r="31" spans="1:2">
      <c r="A31" s="107">
        <v>45750</v>
      </c>
      <c r="B31" s="132" t="s">
        <v>740</v>
      </c>
    </row>
    <row r="33" spans="1:2">
      <c r="A33" s="107">
        <v>45788</v>
      </c>
      <c r="B33" s="132" t="s">
        <v>757</v>
      </c>
    </row>
    <row r="34" spans="1:2">
      <c r="A34" s="107"/>
      <c r="B34" s="110"/>
    </row>
    <row r="35" spans="1:2">
      <c r="A35" s="107">
        <v>46198</v>
      </c>
      <c r="B35" s="132" t="s">
        <v>758</v>
      </c>
    </row>
    <row r="36" spans="1:2">
      <c r="B36" s="110"/>
    </row>
    <row r="37" spans="1:2">
      <c r="B37" s="110"/>
    </row>
    <row r="39" spans="1:2">
      <c r="A39" s="107"/>
      <c r="B39" s="110"/>
    </row>
    <row r="40" spans="1:2">
      <c r="B40" s="110"/>
    </row>
    <row r="41" spans="1:2">
      <c r="B41" s="110"/>
    </row>
    <row r="42" spans="1:2">
      <c r="B42" s="110"/>
    </row>
    <row r="43" spans="1:2">
      <c r="B43" s="110"/>
    </row>
    <row r="44" spans="1:2">
      <c r="B44" s="110"/>
    </row>
    <row r="45" spans="1:2">
      <c r="B45" s="110"/>
    </row>
    <row r="46" spans="1:2">
      <c r="B46" s="110"/>
    </row>
    <row r="47" spans="1:2">
      <c r="B47" s="110"/>
    </row>
    <row r="48" spans="1:2">
      <c r="B48" s="110"/>
    </row>
    <row r="49" spans="1:2">
      <c r="B49" s="110"/>
    </row>
    <row r="51" spans="1:2">
      <c r="A51" s="107"/>
      <c r="B51" s="110"/>
    </row>
    <row r="52" spans="1:2">
      <c r="B52" s="110"/>
    </row>
    <row r="53" spans="1:2">
      <c r="B53" s="110"/>
    </row>
    <row r="54" spans="1:2">
      <c r="B54" s="110"/>
    </row>
    <row r="55" spans="1:2">
      <c r="B55" s="110"/>
    </row>
    <row r="56" spans="1:2">
      <c r="B56" s="110"/>
    </row>
    <row r="58" spans="1:2">
      <c r="A58" s="107"/>
      <c r="B58" s="110"/>
    </row>
    <row r="59" spans="1:2">
      <c r="B59" s="110"/>
    </row>
    <row r="61" spans="1:2">
      <c r="A61" s="107"/>
      <c r="B61" s="110"/>
    </row>
    <row r="62" spans="1:2">
      <c r="B62" s="110"/>
    </row>
    <row r="63" spans="1:2">
      <c r="B63" s="110"/>
    </row>
    <row r="64" spans="1:2">
      <c r="B64" s="110"/>
    </row>
    <row r="65" spans="1:2">
      <c r="B65" s="110"/>
    </row>
    <row r="66" spans="1:2">
      <c r="B66" s="110"/>
    </row>
    <row r="67" spans="1:2">
      <c r="B67" s="110"/>
    </row>
    <row r="68" spans="1:2">
      <c r="B68" s="110"/>
    </row>
    <row r="69" spans="1:2">
      <c r="B69" s="110"/>
    </row>
    <row r="70" spans="1:2">
      <c r="B70" s="110"/>
    </row>
    <row r="71" spans="1:2">
      <c r="B71" s="110"/>
    </row>
    <row r="72" spans="1:2">
      <c r="B72" s="110"/>
    </row>
    <row r="74" spans="1:2">
      <c r="A74" s="107"/>
      <c r="B74" s="110"/>
    </row>
    <row r="76" spans="1:2">
      <c r="B76" s="110"/>
    </row>
    <row r="77" spans="1:2">
      <c r="A77" s="107"/>
    </row>
    <row r="78" spans="1:2">
      <c r="B78" s="110"/>
    </row>
    <row r="80" spans="1:2">
      <c r="A80" s="107"/>
      <c r="B80" s="110"/>
    </row>
    <row r="83" spans="1:1">
      <c r="A83" s="107"/>
    </row>
    <row r="85" spans="1:1">
      <c r="A85" s="107"/>
    </row>
    <row r="87" spans="1:1">
      <c r="A87" s="107"/>
    </row>
    <row r="90" spans="1:1">
      <c r="A90" s="107"/>
    </row>
    <row r="96" spans="1:1">
      <c r="A96" s="107"/>
    </row>
    <row r="100" spans="1:1">
      <c r="A100" s="107"/>
    </row>
    <row r="102" spans="1:1">
      <c r="A102" s="107"/>
    </row>
    <row r="105" spans="1:1">
      <c r="A105" s="107"/>
    </row>
    <row r="107" spans="1:1">
      <c r="A107" s="107"/>
    </row>
    <row r="113" spans="1:1">
      <c r="A113" s="107"/>
    </row>
    <row r="115" spans="1:1">
      <c r="A115" s="107"/>
    </row>
    <row r="117" spans="1:1">
      <c r="A117" s="107"/>
    </row>
    <row r="119" spans="1:1">
      <c r="A119" s="107"/>
    </row>
    <row r="121" spans="1:1">
      <c r="A121" s="107"/>
    </row>
    <row r="127" spans="1:1">
      <c r="A127" s="107"/>
    </row>
    <row r="129" spans="1:1">
      <c r="A129" s="107"/>
    </row>
  </sheetData>
  <pageMargins left="0.7" right="0.7" top="0.75" bottom="0.75" header="0.3" footer="0.3"/>
  <pageSetup orientation="landscape" r:id="rId1"/>
  <headerFooter>
    <oddFooter>&amp;LJune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7"/>
  <sheetViews>
    <sheetView showGridLines="0" zoomScaleNormal="100" workbookViewId="0">
      <selection activeCell="D477" sqref="D477"/>
    </sheetView>
  </sheetViews>
  <sheetFormatPr defaultRowHeight="14.4"/>
  <cols>
    <col min="1" max="1" width="3.44140625" style="7" customWidth="1"/>
    <col min="2" max="2" width="16" bestFit="1" customWidth="1"/>
    <col min="3" max="3" width="17.44140625" customWidth="1"/>
    <col min="4" max="4" width="26.88671875" customWidth="1"/>
    <col min="5" max="5" width="88.109375" bestFit="1" customWidth="1"/>
    <col min="6" max="6" width="14.44140625" customWidth="1"/>
    <col min="7" max="7" width="10.44140625" customWidth="1"/>
    <col min="8" max="8" width="17" bestFit="1" customWidth="1"/>
  </cols>
  <sheetData>
    <row r="1" spans="1:8">
      <c r="B1" s="11" t="s">
        <v>251</v>
      </c>
      <c r="C1" s="11" t="s">
        <v>252</v>
      </c>
    </row>
    <row r="2" spans="1:8" ht="25.8">
      <c r="B2" s="153" t="s">
        <v>14</v>
      </c>
      <c r="C2" s="154"/>
      <c r="D2" s="154"/>
      <c r="E2" s="154"/>
      <c r="F2" s="154"/>
      <c r="G2" s="154"/>
      <c r="H2" s="155"/>
    </row>
    <row r="3" spans="1:8" ht="21">
      <c r="B3" s="162" t="s">
        <v>365</v>
      </c>
      <c r="C3" s="163"/>
      <c r="D3" s="163"/>
      <c r="E3" s="163"/>
      <c r="F3" s="163"/>
      <c r="G3" s="163"/>
      <c r="H3" s="164"/>
    </row>
    <row r="4" spans="1:8" ht="25.8">
      <c r="B4" s="156" t="s">
        <v>254</v>
      </c>
      <c r="C4" s="157"/>
      <c r="D4" s="157"/>
      <c r="E4" s="157"/>
      <c r="F4" s="157"/>
      <c r="G4" s="157"/>
      <c r="H4" s="158"/>
    </row>
    <row r="5" spans="1:8" ht="25.8">
      <c r="B5" s="159" t="s">
        <v>253</v>
      </c>
      <c r="C5" s="160"/>
      <c r="D5" s="160"/>
      <c r="E5" s="160"/>
      <c r="F5" s="160"/>
      <c r="G5" s="160"/>
      <c r="H5" s="161"/>
    </row>
    <row r="6" spans="1:8">
      <c r="B6" s="2"/>
      <c r="C6" s="2"/>
      <c r="D6" s="2"/>
      <c r="E6" s="2"/>
      <c r="F6" s="3"/>
      <c r="G6" s="3"/>
      <c r="H6" s="3"/>
    </row>
    <row r="7" spans="1:8" ht="32.25" customHeight="1">
      <c r="A7" s="4" t="s">
        <v>0</v>
      </c>
      <c r="B7" s="6" t="s">
        <v>4</v>
      </c>
      <c r="C7" s="6" t="s">
        <v>3</v>
      </c>
      <c r="D7" s="5" t="s">
        <v>1</v>
      </c>
      <c r="E7" s="6" t="s">
        <v>2</v>
      </c>
      <c r="F7" s="6" t="s">
        <v>307</v>
      </c>
      <c r="G7" s="6" t="s">
        <v>362</v>
      </c>
      <c r="H7" s="6" t="s">
        <v>361</v>
      </c>
    </row>
    <row r="8" spans="1:8">
      <c r="A8" s="7" t="s">
        <v>5</v>
      </c>
      <c r="B8" s="9" t="s">
        <v>14</v>
      </c>
      <c r="C8" s="9" t="s">
        <v>8</v>
      </c>
      <c r="D8" s="8" t="s">
        <v>6</v>
      </c>
      <c r="E8" s="1" t="s">
        <v>7</v>
      </c>
      <c r="F8" s="10">
        <v>56292.86</v>
      </c>
      <c r="G8" s="111">
        <v>0.02</v>
      </c>
      <c r="H8" s="10">
        <f>F8*(1-G8)</f>
        <v>55167.002800000002</v>
      </c>
    </row>
    <row r="9" spans="1:8">
      <c r="A9" s="7" t="s">
        <v>9</v>
      </c>
      <c r="B9" s="9" t="s">
        <v>14</v>
      </c>
      <c r="C9" s="9" t="s">
        <v>8</v>
      </c>
      <c r="D9" s="8" t="s">
        <v>10</v>
      </c>
      <c r="E9" s="1" t="s">
        <v>11</v>
      </c>
      <c r="F9" s="10">
        <v>15577.14</v>
      </c>
      <c r="G9" s="111">
        <v>0.02</v>
      </c>
      <c r="H9" s="10">
        <f t="shared" ref="H9:H72" si="0">F9*(1-G9)</f>
        <v>15265.597199999998</v>
      </c>
    </row>
    <row r="10" spans="1:8">
      <c r="A10" s="7" t="s">
        <v>9</v>
      </c>
      <c r="B10" s="9" t="s">
        <v>14</v>
      </c>
      <c r="C10" s="9" t="s">
        <v>8</v>
      </c>
      <c r="D10" s="8" t="s">
        <v>12</v>
      </c>
      <c r="E10" s="1" t="s">
        <v>13</v>
      </c>
      <c r="F10" s="10">
        <v>3975</v>
      </c>
      <c r="G10" s="111">
        <v>0.02</v>
      </c>
      <c r="H10" s="10">
        <f t="shared" si="0"/>
        <v>3895.5</v>
      </c>
    </row>
    <row r="11" spans="1:8">
      <c r="A11" s="7" t="s">
        <v>9</v>
      </c>
      <c r="B11" s="9" t="s">
        <v>14</v>
      </c>
      <c r="C11" s="9" t="s">
        <v>8</v>
      </c>
      <c r="D11" s="8" t="s">
        <v>15</v>
      </c>
      <c r="E11" s="1" t="s">
        <v>16</v>
      </c>
      <c r="F11" s="10">
        <v>47058.57</v>
      </c>
      <c r="G11" s="111">
        <v>0.02</v>
      </c>
      <c r="H11" s="10">
        <f t="shared" si="0"/>
        <v>46117.3986</v>
      </c>
    </row>
    <row r="12" spans="1:8">
      <c r="A12" s="7" t="s">
        <v>9</v>
      </c>
      <c r="B12" s="9" t="s">
        <v>14</v>
      </c>
      <c r="C12" s="9" t="s">
        <v>8</v>
      </c>
      <c r="D12" s="8" t="s">
        <v>17</v>
      </c>
      <c r="E12" s="1" t="s">
        <v>18</v>
      </c>
      <c r="F12" s="10">
        <v>932.86</v>
      </c>
      <c r="G12" s="111">
        <v>0.02</v>
      </c>
      <c r="H12" s="10">
        <f t="shared" si="0"/>
        <v>914.20280000000002</v>
      </c>
    </row>
    <row r="13" spans="1:8">
      <c r="A13" s="7" t="s">
        <v>9</v>
      </c>
      <c r="B13" s="9" t="s">
        <v>14</v>
      </c>
      <c r="C13" s="9" t="s">
        <v>8</v>
      </c>
      <c r="D13" s="8" t="s">
        <v>19</v>
      </c>
      <c r="E13" s="1" t="s">
        <v>20</v>
      </c>
      <c r="F13" s="10">
        <v>73.849999999999994</v>
      </c>
      <c r="G13" s="111">
        <v>0.02</v>
      </c>
      <c r="H13" s="10">
        <f t="shared" si="0"/>
        <v>72.37299999999999</v>
      </c>
    </row>
    <row r="14" spans="1:8">
      <c r="A14" s="7" t="s">
        <v>9</v>
      </c>
      <c r="B14" s="9" t="s">
        <v>14</v>
      </c>
      <c r="C14" s="9" t="s">
        <v>8</v>
      </c>
      <c r="D14" s="8" t="s">
        <v>21</v>
      </c>
      <c r="E14" s="1" t="s">
        <v>22</v>
      </c>
      <c r="F14" s="10">
        <v>3767.14</v>
      </c>
      <c r="G14" s="111">
        <v>0.02</v>
      </c>
      <c r="H14" s="10">
        <f t="shared" si="0"/>
        <v>3691.7972</v>
      </c>
    </row>
    <row r="15" spans="1:8">
      <c r="A15" s="7" t="s">
        <v>9</v>
      </c>
      <c r="B15" s="9" t="s">
        <v>14</v>
      </c>
      <c r="C15" s="9" t="s">
        <v>8</v>
      </c>
      <c r="D15" s="8" t="s">
        <v>23</v>
      </c>
      <c r="E15" s="1" t="s">
        <v>24</v>
      </c>
      <c r="F15" s="10">
        <v>3767.14</v>
      </c>
      <c r="G15" s="111">
        <v>0.02</v>
      </c>
      <c r="H15" s="10">
        <f t="shared" si="0"/>
        <v>3691.7972</v>
      </c>
    </row>
    <row r="16" spans="1:8">
      <c r="A16" s="7" t="s">
        <v>5</v>
      </c>
      <c r="B16" s="9" t="s">
        <v>14</v>
      </c>
      <c r="C16" s="9" t="s">
        <v>8</v>
      </c>
      <c r="D16" s="8" t="s">
        <v>25</v>
      </c>
      <c r="E16" s="1" t="s">
        <v>26</v>
      </c>
      <c r="F16" s="10">
        <v>31333.85</v>
      </c>
      <c r="G16" s="111">
        <v>0.02</v>
      </c>
      <c r="H16" s="10">
        <f t="shared" si="0"/>
        <v>30707.172999999999</v>
      </c>
    </row>
    <row r="17" spans="1:8">
      <c r="A17" s="7" t="s">
        <v>9</v>
      </c>
      <c r="B17" s="9" t="s">
        <v>14</v>
      </c>
      <c r="C17" s="9" t="s">
        <v>8</v>
      </c>
      <c r="D17" s="8" t="s">
        <v>27</v>
      </c>
      <c r="E17" s="1" t="s">
        <v>28</v>
      </c>
      <c r="F17" s="10">
        <v>5158.46</v>
      </c>
      <c r="G17" s="111">
        <v>0.02</v>
      </c>
      <c r="H17" s="10">
        <f t="shared" si="0"/>
        <v>5055.2907999999998</v>
      </c>
    </row>
    <row r="18" spans="1:8">
      <c r="A18" s="7" t="s">
        <v>9</v>
      </c>
      <c r="B18" s="9" t="s">
        <v>14</v>
      </c>
      <c r="C18" s="9" t="s">
        <v>8</v>
      </c>
      <c r="D18" s="8" t="s">
        <v>29</v>
      </c>
      <c r="E18" s="1" t="s">
        <v>30</v>
      </c>
      <c r="F18" s="10">
        <v>24792.31</v>
      </c>
      <c r="G18" s="111">
        <v>0.02</v>
      </c>
      <c r="H18" s="10">
        <f t="shared" si="0"/>
        <v>24296.463800000001</v>
      </c>
    </row>
    <row r="19" spans="1:8">
      <c r="A19" s="7" t="s">
        <v>9</v>
      </c>
      <c r="B19" s="9" t="s">
        <v>14</v>
      </c>
      <c r="C19" s="9" t="s">
        <v>8</v>
      </c>
      <c r="D19" s="8" t="s">
        <v>31</v>
      </c>
      <c r="E19" s="1" t="s">
        <v>32</v>
      </c>
      <c r="F19" s="10">
        <v>34515.379999999997</v>
      </c>
      <c r="G19" s="111">
        <v>0.02</v>
      </c>
      <c r="H19" s="10">
        <f t="shared" si="0"/>
        <v>33825.072399999997</v>
      </c>
    </row>
    <row r="20" spans="1:8">
      <c r="A20" s="7" t="s">
        <v>9</v>
      </c>
      <c r="B20" s="9" t="s">
        <v>14</v>
      </c>
      <c r="C20" s="9" t="s">
        <v>8</v>
      </c>
      <c r="D20" s="8" t="s">
        <v>33</v>
      </c>
      <c r="E20" s="1" t="s">
        <v>34</v>
      </c>
      <c r="F20" s="10">
        <v>9438.4599999999991</v>
      </c>
      <c r="G20" s="111">
        <v>0.02</v>
      </c>
      <c r="H20" s="10">
        <f t="shared" si="0"/>
        <v>9249.6907999999985</v>
      </c>
    </row>
    <row r="21" spans="1:8">
      <c r="A21" s="7" t="s">
        <v>9</v>
      </c>
      <c r="B21" s="9" t="s">
        <v>14</v>
      </c>
      <c r="C21" s="9" t="s">
        <v>8</v>
      </c>
      <c r="D21" s="8" t="s">
        <v>35</v>
      </c>
      <c r="E21" s="1" t="s">
        <v>36</v>
      </c>
      <c r="F21" s="10">
        <v>17526.150000000001</v>
      </c>
      <c r="G21" s="111">
        <v>0.02</v>
      </c>
      <c r="H21" s="10">
        <f t="shared" si="0"/>
        <v>17175.627</v>
      </c>
    </row>
    <row r="22" spans="1:8">
      <c r="A22" s="7" t="s">
        <v>9</v>
      </c>
      <c r="B22" s="9" t="s">
        <v>14</v>
      </c>
      <c r="C22" s="9" t="s">
        <v>8</v>
      </c>
      <c r="D22" s="8" t="s">
        <v>37</v>
      </c>
      <c r="E22" s="1" t="s">
        <v>38</v>
      </c>
      <c r="F22" s="10">
        <v>8413.85</v>
      </c>
      <c r="G22" s="111">
        <v>0.02</v>
      </c>
      <c r="H22" s="10">
        <f t="shared" si="0"/>
        <v>8245.5730000000003</v>
      </c>
    </row>
    <row r="23" spans="1:8">
      <c r="A23" s="7" t="s">
        <v>9</v>
      </c>
      <c r="B23" s="9" t="s">
        <v>14</v>
      </c>
      <c r="C23" s="9" t="s">
        <v>8</v>
      </c>
      <c r="D23" s="8" t="s">
        <v>39</v>
      </c>
      <c r="E23" s="1" t="s">
        <v>40</v>
      </c>
      <c r="F23" s="10">
        <v>23190.77</v>
      </c>
      <c r="G23" s="111">
        <v>0.02</v>
      </c>
      <c r="H23" s="10">
        <f t="shared" si="0"/>
        <v>22726.954600000001</v>
      </c>
    </row>
    <row r="24" spans="1:8">
      <c r="A24" s="7" t="s">
        <v>9</v>
      </c>
      <c r="B24" s="9" t="s">
        <v>14</v>
      </c>
      <c r="C24" s="9" t="s">
        <v>8</v>
      </c>
      <c r="D24" s="8" t="s">
        <v>41</v>
      </c>
      <c r="E24" s="1" t="s">
        <v>42</v>
      </c>
      <c r="F24" s="10">
        <v>5556.92</v>
      </c>
      <c r="G24" s="111">
        <v>0.02</v>
      </c>
      <c r="H24" s="10">
        <f t="shared" si="0"/>
        <v>5445.7816000000003</v>
      </c>
    </row>
    <row r="25" spans="1:8">
      <c r="A25" s="7" t="s">
        <v>9</v>
      </c>
      <c r="B25" s="9" t="s">
        <v>14</v>
      </c>
      <c r="C25" s="9" t="s">
        <v>8</v>
      </c>
      <c r="D25" s="8" t="s">
        <v>43</v>
      </c>
      <c r="E25" s="1" t="s">
        <v>44</v>
      </c>
      <c r="F25" s="10">
        <v>383.08</v>
      </c>
      <c r="G25" s="111">
        <v>0.02</v>
      </c>
      <c r="H25" s="10">
        <f t="shared" si="0"/>
        <v>375.41839999999996</v>
      </c>
    </row>
    <row r="26" spans="1:8">
      <c r="A26" s="7" t="s">
        <v>9</v>
      </c>
      <c r="B26" s="9" t="s">
        <v>14</v>
      </c>
      <c r="C26" s="9" t="s">
        <v>8</v>
      </c>
      <c r="D26" s="8" t="s">
        <v>45</v>
      </c>
      <c r="E26" s="1" t="s">
        <v>46</v>
      </c>
      <c r="F26" s="10">
        <v>6076.92</v>
      </c>
      <c r="G26" s="111">
        <v>0.02</v>
      </c>
      <c r="H26" s="10">
        <f t="shared" si="0"/>
        <v>5955.3815999999997</v>
      </c>
    </row>
    <row r="27" spans="1:8">
      <c r="A27" s="7" t="s">
        <v>9</v>
      </c>
      <c r="B27" s="9" t="s">
        <v>14</v>
      </c>
      <c r="C27" s="9" t="s">
        <v>8</v>
      </c>
      <c r="D27" s="8" t="s">
        <v>47</v>
      </c>
      <c r="E27" s="1" t="s">
        <v>48</v>
      </c>
      <c r="F27" s="10">
        <v>7480</v>
      </c>
      <c r="G27" s="111">
        <v>0.02</v>
      </c>
      <c r="H27" s="10">
        <f t="shared" si="0"/>
        <v>7330.4</v>
      </c>
    </row>
    <row r="28" spans="1:8">
      <c r="A28" s="7" t="s">
        <v>9</v>
      </c>
      <c r="B28" s="9" t="s">
        <v>14</v>
      </c>
      <c r="C28" s="9" t="s">
        <v>8</v>
      </c>
      <c r="D28" s="8" t="s">
        <v>49</v>
      </c>
      <c r="E28" s="1" t="s">
        <v>50</v>
      </c>
      <c r="F28" s="10">
        <v>10406.15</v>
      </c>
      <c r="G28" s="111">
        <v>0.02</v>
      </c>
      <c r="H28" s="10">
        <f t="shared" si="0"/>
        <v>10198.027</v>
      </c>
    </row>
    <row r="29" spans="1:8">
      <c r="A29" s="7" t="s">
        <v>9</v>
      </c>
      <c r="B29" s="9" t="s">
        <v>14</v>
      </c>
      <c r="C29" s="9" t="s">
        <v>8</v>
      </c>
      <c r="D29" s="8" t="s">
        <v>51</v>
      </c>
      <c r="E29" s="1" t="s">
        <v>52</v>
      </c>
      <c r="F29" s="10">
        <v>9558.4599999999991</v>
      </c>
      <c r="G29" s="111">
        <v>0.02</v>
      </c>
      <c r="H29" s="10">
        <f t="shared" si="0"/>
        <v>9367.2907999999989</v>
      </c>
    </row>
    <row r="30" spans="1:8">
      <c r="A30" s="7" t="s">
        <v>9</v>
      </c>
      <c r="B30" s="9" t="s">
        <v>14</v>
      </c>
      <c r="C30" s="9" t="s">
        <v>8</v>
      </c>
      <c r="D30" s="8" t="s">
        <v>53</v>
      </c>
      <c r="E30" s="1" t="s">
        <v>54</v>
      </c>
      <c r="F30" s="10">
        <v>3595.38</v>
      </c>
      <c r="G30" s="111">
        <v>0.02</v>
      </c>
      <c r="H30" s="10">
        <f t="shared" si="0"/>
        <v>3523.4724000000001</v>
      </c>
    </row>
    <row r="31" spans="1:8">
      <c r="A31" s="7" t="s">
        <v>9</v>
      </c>
      <c r="B31" s="9" t="s">
        <v>14</v>
      </c>
      <c r="C31" s="9" t="s">
        <v>8</v>
      </c>
      <c r="D31" s="8" t="s">
        <v>55</v>
      </c>
      <c r="E31" s="1" t="s">
        <v>56</v>
      </c>
      <c r="F31" s="10">
        <v>30029.23</v>
      </c>
      <c r="G31" s="111">
        <v>0.02</v>
      </c>
      <c r="H31" s="10">
        <f t="shared" si="0"/>
        <v>29428.645399999998</v>
      </c>
    </row>
    <row r="32" spans="1:8">
      <c r="A32" s="7" t="s">
        <v>9</v>
      </c>
      <c r="B32" s="9" t="s">
        <v>14</v>
      </c>
      <c r="C32" s="9" t="s">
        <v>8</v>
      </c>
      <c r="D32" s="8" t="s">
        <v>57</v>
      </c>
      <c r="E32" s="1" t="s">
        <v>58</v>
      </c>
      <c r="F32" s="10">
        <v>2561.54</v>
      </c>
      <c r="G32" s="111">
        <v>0.02</v>
      </c>
      <c r="H32" s="10">
        <f t="shared" si="0"/>
        <v>2510.3091999999997</v>
      </c>
    </row>
    <row r="33" spans="1:8">
      <c r="A33" s="7" t="s">
        <v>9</v>
      </c>
      <c r="B33" s="9" t="s">
        <v>14</v>
      </c>
      <c r="C33" s="9" t="s">
        <v>8</v>
      </c>
      <c r="D33" s="8" t="s">
        <v>59</v>
      </c>
      <c r="E33" s="1" t="s">
        <v>60</v>
      </c>
      <c r="F33" s="10">
        <v>16093.85</v>
      </c>
      <c r="G33" s="111">
        <v>0.02</v>
      </c>
      <c r="H33" s="10">
        <f t="shared" si="0"/>
        <v>15771.973</v>
      </c>
    </row>
    <row r="34" spans="1:8">
      <c r="A34" s="7" t="s">
        <v>9</v>
      </c>
      <c r="B34" s="9" t="s">
        <v>14</v>
      </c>
      <c r="C34" s="9" t="s">
        <v>8</v>
      </c>
      <c r="D34" s="8" t="s">
        <v>179</v>
      </c>
      <c r="E34" s="1" t="s">
        <v>180</v>
      </c>
      <c r="F34" s="10">
        <v>23330.77</v>
      </c>
      <c r="G34" s="111">
        <v>0.02</v>
      </c>
      <c r="H34" s="10">
        <f t="shared" si="0"/>
        <v>22864.154600000002</v>
      </c>
    </row>
    <row r="35" spans="1:8">
      <c r="A35" s="7" t="s">
        <v>9</v>
      </c>
      <c r="B35" s="9" t="s">
        <v>14</v>
      </c>
      <c r="C35" s="9" t="s">
        <v>8</v>
      </c>
      <c r="D35" s="8" t="s">
        <v>183</v>
      </c>
      <c r="E35" s="1" t="s">
        <v>184</v>
      </c>
      <c r="F35" s="10">
        <v>12089.23</v>
      </c>
      <c r="G35" s="111">
        <v>0.02</v>
      </c>
      <c r="H35" s="10">
        <f t="shared" si="0"/>
        <v>11847.445399999999</v>
      </c>
    </row>
    <row r="36" spans="1:8">
      <c r="A36" s="7" t="s">
        <v>9</v>
      </c>
      <c r="B36" s="9" t="s">
        <v>14</v>
      </c>
      <c r="C36" s="9" t="s">
        <v>8</v>
      </c>
      <c r="D36" s="8" t="s">
        <v>185</v>
      </c>
      <c r="E36" s="1" t="s">
        <v>186</v>
      </c>
      <c r="F36" s="10">
        <v>8567.69</v>
      </c>
      <c r="G36" s="111">
        <v>0.02</v>
      </c>
      <c r="H36" s="10">
        <f t="shared" si="0"/>
        <v>8396.3361999999997</v>
      </c>
    </row>
    <row r="37" spans="1:8">
      <c r="A37" s="7" t="s">
        <v>9</v>
      </c>
      <c r="B37" s="9" t="s">
        <v>14</v>
      </c>
      <c r="C37" s="9" t="s">
        <v>8</v>
      </c>
      <c r="D37" s="8" t="s">
        <v>187</v>
      </c>
      <c r="E37" s="1" t="s">
        <v>188</v>
      </c>
      <c r="F37" s="10">
        <v>7478.46</v>
      </c>
      <c r="G37" s="111">
        <v>0.02</v>
      </c>
      <c r="H37" s="10">
        <f t="shared" si="0"/>
        <v>7328.8908000000001</v>
      </c>
    </row>
    <row r="38" spans="1:8">
      <c r="A38" s="7" t="s">
        <v>9</v>
      </c>
      <c r="B38" s="9" t="s">
        <v>14</v>
      </c>
      <c r="C38" s="9" t="s">
        <v>8</v>
      </c>
      <c r="D38" s="8" t="s">
        <v>189</v>
      </c>
      <c r="E38" s="1" t="s">
        <v>190</v>
      </c>
      <c r="F38" s="10">
        <v>7116.92</v>
      </c>
      <c r="G38" s="111">
        <v>0.02</v>
      </c>
      <c r="H38" s="10">
        <f t="shared" si="0"/>
        <v>6974.5815999999995</v>
      </c>
    </row>
    <row r="39" spans="1:8">
      <c r="A39" s="7" t="s">
        <v>9</v>
      </c>
      <c r="B39" s="9" t="s">
        <v>14</v>
      </c>
      <c r="C39" s="9" t="s">
        <v>8</v>
      </c>
      <c r="D39" s="8" t="s">
        <v>191</v>
      </c>
      <c r="E39" s="1" t="s">
        <v>192</v>
      </c>
      <c r="F39" s="10">
        <v>3149.23</v>
      </c>
      <c r="G39" s="111">
        <v>0.02</v>
      </c>
      <c r="H39" s="10">
        <f t="shared" si="0"/>
        <v>3086.2453999999998</v>
      </c>
    </row>
    <row r="40" spans="1:8">
      <c r="A40" s="7" t="s">
        <v>9</v>
      </c>
      <c r="B40" s="9" t="s">
        <v>14</v>
      </c>
      <c r="C40" s="9" t="s">
        <v>8</v>
      </c>
      <c r="D40" s="8" t="s">
        <v>193</v>
      </c>
      <c r="E40" s="1" t="s">
        <v>194</v>
      </c>
      <c r="F40" s="10">
        <v>23193.85</v>
      </c>
      <c r="G40" s="111">
        <v>0.02</v>
      </c>
      <c r="H40" s="10">
        <f t="shared" si="0"/>
        <v>22729.972999999998</v>
      </c>
    </row>
    <row r="41" spans="1:8">
      <c r="A41" s="7" t="s">
        <v>9</v>
      </c>
      <c r="B41" s="9" t="s">
        <v>14</v>
      </c>
      <c r="C41" s="9" t="s">
        <v>8</v>
      </c>
      <c r="D41" s="8" t="s">
        <v>195</v>
      </c>
      <c r="E41" s="1" t="s">
        <v>196</v>
      </c>
      <c r="F41" s="10">
        <v>3136.92</v>
      </c>
      <c r="G41" s="111">
        <v>0.02</v>
      </c>
      <c r="H41" s="10">
        <f t="shared" si="0"/>
        <v>3074.1815999999999</v>
      </c>
    </row>
    <row r="42" spans="1:8">
      <c r="A42" s="7" t="s">
        <v>9</v>
      </c>
      <c r="B42" s="9" t="s">
        <v>14</v>
      </c>
      <c r="C42" s="9" t="s">
        <v>8</v>
      </c>
      <c r="D42" s="8" t="s">
        <v>197</v>
      </c>
      <c r="E42" s="1" t="s">
        <v>198</v>
      </c>
      <c r="F42" s="10">
        <v>7633.85</v>
      </c>
      <c r="G42" s="111">
        <v>0.02</v>
      </c>
      <c r="H42" s="10">
        <f t="shared" si="0"/>
        <v>7481.1729999999998</v>
      </c>
    </row>
    <row r="43" spans="1:8">
      <c r="A43" s="7" t="s">
        <v>9</v>
      </c>
      <c r="B43" s="9" t="s">
        <v>14</v>
      </c>
      <c r="C43" s="9" t="s">
        <v>8</v>
      </c>
      <c r="D43" s="8" t="s">
        <v>199</v>
      </c>
      <c r="E43" s="1" t="s">
        <v>200</v>
      </c>
      <c r="F43" s="10">
        <v>412.31</v>
      </c>
      <c r="G43" s="111">
        <v>0.02</v>
      </c>
      <c r="H43" s="10">
        <f t="shared" si="0"/>
        <v>404.06380000000001</v>
      </c>
    </row>
    <row r="44" spans="1:8">
      <c r="A44" s="7" t="s">
        <v>9</v>
      </c>
      <c r="B44" s="9" t="s">
        <v>14</v>
      </c>
      <c r="C44" s="9" t="s">
        <v>8</v>
      </c>
      <c r="D44" s="8" t="s">
        <v>201</v>
      </c>
      <c r="E44" s="1" t="s">
        <v>202</v>
      </c>
      <c r="F44" s="10">
        <v>287.69</v>
      </c>
      <c r="G44" s="111">
        <v>0.02</v>
      </c>
      <c r="H44" s="10">
        <f t="shared" si="0"/>
        <v>281.93619999999999</v>
      </c>
    </row>
    <row r="45" spans="1:8">
      <c r="A45" s="7" t="s">
        <v>9</v>
      </c>
      <c r="B45" s="9" t="s">
        <v>14</v>
      </c>
      <c r="C45" s="9" t="s">
        <v>8</v>
      </c>
      <c r="D45" s="8" t="s">
        <v>203</v>
      </c>
      <c r="E45" s="1" t="s">
        <v>204</v>
      </c>
      <c r="F45" s="10">
        <v>17098.46</v>
      </c>
      <c r="G45" s="111">
        <v>0.02</v>
      </c>
      <c r="H45" s="10">
        <f t="shared" si="0"/>
        <v>16756.4908</v>
      </c>
    </row>
    <row r="46" spans="1:8">
      <c r="A46" s="7" t="s">
        <v>9</v>
      </c>
      <c r="B46" s="9" t="s">
        <v>14</v>
      </c>
      <c r="C46" s="9" t="s">
        <v>8</v>
      </c>
      <c r="D46" s="8" t="s">
        <v>205</v>
      </c>
      <c r="E46" s="1" t="s">
        <v>206</v>
      </c>
      <c r="F46" s="10">
        <v>235.38</v>
      </c>
      <c r="G46" s="111">
        <v>0.02</v>
      </c>
      <c r="H46" s="10">
        <f t="shared" si="0"/>
        <v>230.67239999999998</v>
      </c>
    </row>
    <row r="47" spans="1:8">
      <c r="A47" s="7" t="s">
        <v>9</v>
      </c>
      <c r="B47" s="9" t="s">
        <v>14</v>
      </c>
      <c r="C47" s="9" t="s">
        <v>8</v>
      </c>
      <c r="D47" s="8" t="s">
        <v>207</v>
      </c>
      <c r="E47" s="1" t="s">
        <v>208</v>
      </c>
      <c r="F47" s="10">
        <v>6838.46</v>
      </c>
      <c r="G47" s="111">
        <v>0.02</v>
      </c>
      <c r="H47" s="10">
        <f t="shared" si="0"/>
        <v>6701.6908000000003</v>
      </c>
    </row>
    <row r="48" spans="1:8">
      <c r="A48" s="7" t="s">
        <v>9</v>
      </c>
      <c r="B48" s="9" t="s">
        <v>14</v>
      </c>
      <c r="C48" s="9" t="s">
        <v>8</v>
      </c>
      <c r="D48" s="8" t="s">
        <v>6</v>
      </c>
      <c r="E48" s="1" t="s">
        <v>7</v>
      </c>
      <c r="F48" s="10">
        <v>56292.86</v>
      </c>
      <c r="G48" s="111">
        <v>0.02</v>
      </c>
      <c r="H48" s="10">
        <f t="shared" si="0"/>
        <v>55167.002800000002</v>
      </c>
    </row>
    <row r="49" spans="1:8">
      <c r="A49" s="7" t="s">
        <v>9</v>
      </c>
      <c r="B49" s="9" t="s">
        <v>14</v>
      </c>
      <c r="C49" s="9" t="s">
        <v>8</v>
      </c>
      <c r="D49" s="8" t="s">
        <v>10</v>
      </c>
      <c r="E49" s="1" t="s">
        <v>11</v>
      </c>
      <c r="F49" s="10">
        <v>15577.14</v>
      </c>
      <c r="G49" s="111">
        <v>0.02</v>
      </c>
      <c r="H49" s="10">
        <f t="shared" si="0"/>
        <v>15265.597199999998</v>
      </c>
    </row>
    <row r="50" spans="1:8">
      <c r="A50" s="7" t="s">
        <v>9</v>
      </c>
      <c r="B50" s="9" t="s">
        <v>14</v>
      </c>
      <c r="C50" s="9" t="s">
        <v>8</v>
      </c>
      <c r="D50" s="8" t="s">
        <v>15</v>
      </c>
      <c r="E50" s="1" t="s">
        <v>16</v>
      </c>
      <c r="F50" s="10">
        <v>47058.57</v>
      </c>
      <c r="G50" s="111">
        <v>0.02</v>
      </c>
      <c r="H50" s="10">
        <f t="shared" si="0"/>
        <v>46117.3986</v>
      </c>
    </row>
    <row r="51" spans="1:8">
      <c r="A51" s="7" t="s">
        <v>9</v>
      </c>
      <c r="B51" s="9" t="s">
        <v>14</v>
      </c>
      <c r="C51" s="9" t="s">
        <v>8</v>
      </c>
      <c r="D51" s="8" t="s">
        <v>17</v>
      </c>
      <c r="E51" s="1" t="s">
        <v>18</v>
      </c>
      <c r="F51" s="10">
        <v>932.86</v>
      </c>
      <c r="G51" s="111">
        <v>0.02</v>
      </c>
      <c r="H51" s="10">
        <f t="shared" si="0"/>
        <v>914.20280000000002</v>
      </c>
    </row>
    <row r="52" spans="1:8">
      <c r="A52" s="7" t="s">
        <v>9</v>
      </c>
      <c r="B52" s="9" t="s">
        <v>14</v>
      </c>
      <c r="C52" s="9" t="s">
        <v>8</v>
      </c>
      <c r="D52" s="8" t="s">
        <v>209</v>
      </c>
      <c r="E52" s="1" t="s">
        <v>210</v>
      </c>
      <c r="F52" s="10">
        <v>80897.14</v>
      </c>
      <c r="G52" s="111">
        <v>0.02</v>
      </c>
      <c r="H52" s="10">
        <f t="shared" si="0"/>
        <v>79279.197199999995</v>
      </c>
    </row>
    <row r="53" spans="1:8">
      <c r="A53" s="7" t="s">
        <v>9</v>
      </c>
      <c r="B53" s="9" t="s">
        <v>14</v>
      </c>
      <c r="C53" s="9" t="s">
        <v>8</v>
      </c>
      <c r="D53" s="8" t="s">
        <v>211</v>
      </c>
      <c r="E53" s="1" t="s">
        <v>212</v>
      </c>
      <c r="F53" s="10">
        <v>4055</v>
      </c>
      <c r="G53" s="111">
        <v>0.02</v>
      </c>
      <c r="H53" s="10">
        <f t="shared" si="0"/>
        <v>3973.9</v>
      </c>
    </row>
    <row r="54" spans="1:8">
      <c r="A54" s="7" t="s">
        <v>9</v>
      </c>
      <c r="B54" s="9" t="s">
        <v>14</v>
      </c>
      <c r="C54" s="9" t="s">
        <v>8</v>
      </c>
      <c r="D54" s="8" t="s">
        <v>213</v>
      </c>
      <c r="E54" s="1" t="s">
        <v>214</v>
      </c>
      <c r="F54" s="10">
        <v>2615</v>
      </c>
      <c r="G54" s="111">
        <v>0.02</v>
      </c>
      <c r="H54" s="10">
        <f t="shared" si="0"/>
        <v>2562.6999999999998</v>
      </c>
    </row>
    <row r="55" spans="1:8">
      <c r="A55" s="7" t="s">
        <v>9</v>
      </c>
      <c r="B55" s="9" t="s">
        <v>14</v>
      </c>
      <c r="C55" s="9" t="s">
        <v>8</v>
      </c>
      <c r="D55" s="8" t="s">
        <v>215</v>
      </c>
      <c r="E55" s="1" t="s">
        <v>216</v>
      </c>
      <c r="F55" s="10">
        <v>1350</v>
      </c>
      <c r="G55" s="111">
        <v>0.02</v>
      </c>
      <c r="H55" s="10">
        <f t="shared" si="0"/>
        <v>1323</v>
      </c>
    </row>
    <row r="56" spans="1:8">
      <c r="A56" s="7" t="s">
        <v>9</v>
      </c>
      <c r="B56" s="9" t="s">
        <v>14</v>
      </c>
      <c r="C56" s="9" t="s">
        <v>8</v>
      </c>
      <c r="D56" s="8" t="s">
        <v>229</v>
      </c>
      <c r="E56" s="1" t="s">
        <v>230</v>
      </c>
      <c r="F56" s="10">
        <v>7965</v>
      </c>
      <c r="G56" s="111">
        <v>0.02</v>
      </c>
      <c r="H56" s="10">
        <f t="shared" si="0"/>
        <v>7805.7</v>
      </c>
    </row>
    <row r="57" spans="1:8">
      <c r="A57" s="7" t="s">
        <v>9</v>
      </c>
      <c r="B57" s="9" t="s">
        <v>14</v>
      </c>
      <c r="C57" s="9" t="s">
        <v>8</v>
      </c>
      <c r="D57" s="8" t="s">
        <v>231</v>
      </c>
      <c r="E57" s="1" t="s">
        <v>232</v>
      </c>
      <c r="F57" s="10">
        <v>2689</v>
      </c>
      <c r="G57" s="111">
        <v>0.02</v>
      </c>
      <c r="H57" s="10">
        <f t="shared" si="0"/>
        <v>2635.22</v>
      </c>
    </row>
    <row r="58" spans="1:8">
      <c r="A58" s="7" t="s">
        <v>9</v>
      </c>
      <c r="B58" s="9" t="s">
        <v>14</v>
      </c>
      <c r="C58" s="9" t="s">
        <v>8</v>
      </c>
      <c r="D58" s="8" t="s">
        <v>233</v>
      </c>
      <c r="E58" s="1" t="s">
        <v>234</v>
      </c>
      <c r="F58" s="10">
        <v>25476.92</v>
      </c>
      <c r="G58" s="111">
        <v>0.02</v>
      </c>
      <c r="H58" s="10">
        <f t="shared" si="0"/>
        <v>24967.381599999997</v>
      </c>
    </row>
    <row r="59" spans="1:8">
      <c r="A59" s="7" t="s">
        <v>9</v>
      </c>
      <c r="B59" s="9" t="s">
        <v>14</v>
      </c>
      <c r="C59" s="9" t="s">
        <v>8</v>
      </c>
      <c r="D59" s="8" t="s">
        <v>235</v>
      </c>
      <c r="E59" s="1" t="s">
        <v>236</v>
      </c>
      <c r="F59" s="10">
        <v>4618.46</v>
      </c>
      <c r="G59" s="111">
        <v>0.02</v>
      </c>
      <c r="H59" s="10">
        <f t="shared" si="0"/>
        <v>4526.0907999999999</v>
      </c>
    </row>
    <row r="60" spans="1:8">
      <c r="A60" s="7" t="s">
        <v>9</v>
      </c>
      <c r="B60" s="9" t="s">
        <v>14</v>
      </c>
      <c r="C60" s="9" t="s">
        <v>8</v>
      </c>
      <c r="D60" s="8" t="s">
        <v>237</v>
      </c>
      <c r="E60" s="1" t="s">
        <v>238</v>
      </c>
      <c r="F60" s="10">
        <v>28853.85</v>
      </c>
      <c r="G60" s="111">
        <v>0.02</v>
      </c>
      <c r="H60" s="10">
        <f t="shared" si="0"/>
        <v>28276.772999999997</v>
      </c>
    </row>
    <row r="61" spans="1:8">
      <c r="A61" s="7" t="s">
        <v>9</v>
      </c>
      <c r="B61" s="9" t="s">
        <v>14</v>
      </c>
      <c r="C61" s="9" t="s">
        <v>8</v>
      </c>
      <c r="D61" s="8" t="s">
        <v>239</v>
      </c>
      <c r="E61" s="1" t="s">
        <v>240</v>
      </c>
      <c r="F61" s="10">
        <v>6838.46</v>
      </c>
      <c r="G61" s="111">
        <v>0.02</v>
      </c>
      <c r="H61" s="10">
        <f t="shared" si="0"/>
        <v>6701.6908000000003</v>
      </c>
    </row>
    <row r="62" spans="1:8">
      <c r="A62" s="7" t="s">
        <v>9</v>
      </c>
      <c r="B62" s="9" t="s">
        <v>14</v>
      </c>
      <c r="C62" s="9" t="s">
        <v>8</v>
      </c>
      <c r="D62" s="8" t="s">
        <v>241</v>
      </c>
      <c r="E62" s="1" t="s">
        <v>242</v>
      </c>
      <c r="F62" s="10">
        <v>2000</v>
      </c>
      <c r="G62" s="111">
        <v>0.02</v>
      </c>
      <c r="H62" s="10">
        <f t="shared" si="0"/>
        <v>1960</v>
      </c>
    </row>
    <row r="63" spans="1:8">
      <c r="A63" s="7" t="s">
        <v>9</v>
      </c>
      <c r="B63" s="9" t="s">
        <v>14</v>
      </c>
      <c r="C63" s="9" t="s">
        <v>8</v>
      </c>
      <c r="D63" s="8" t="s">
        <v>243</v>
      </c>
      <c r="E63" s="1" t="s">
        <v>244</v>
      </c>
      <c r="F63" s="10">
        <v>484.62</v>
      </c>
      <c r="G63" s="111">
        <v>0.02</v>
      </c>
      <c r="H63" s="10">
        <f t="shared" si="0"/>
        <v>474.92759999999998</v>
      </c>
    </row>
    <row r="64" spans="1:8">
      <c r="A64" s="7" t="s">
        <v>9</v>
      </c>
      <c r="B64" s="9" t="s">
        <v>14</v>
      </c>
      <c r="C64" s="9" t="s">
        <v>8</v>
      </c>
      <c r="D64" s="8" t="s">
        <v>245</v>
      </c>
      <c r="E64" s="1" t="s">
        <v>246</v>
      </c>
      <c r="F64" s="10">
        <v>9666.15</v>
      </c>
      <c r="G64" s="111">
        <v>0.02</v>
      </c>
      <c r="H64" s="10">
        <f t="shared" si="0"/>
        <v>9472.8269999999993</v>
      </c>
    </row>
    <row r="65" spans="1:8">
      <c r="A65" s="7" t="s">
        <v>9</v>
      </c>
      <c r="B65" s="9" t="s">
        <v>14</v>
      </c>
      <c r="C65" s="9" t="s">
        <v>8</v>
      </c>
      <c r="D65" s="8" t="s">
        <v>247</v>
      </c>
      <c r="E65" s="1" t="s">
        <v>248</v>
      </c>
      <c r="F65" s="10">
        <v>398.46</v>
      </c>
      <c r="G65" s="111">
        <v>0.02</v>
      </c>
      <c r="H65" s="10">
        <f t="shared" si="0"/>
        <v>390.49079999999998</v>
      </c>
    </row>
    <row r="66" spans="1:8">
      <c r="A66" s="7" t="s">
        <v>9</v>
      </c>
      <c r="B66" s="9" t="s">
        <v>14</v>
      </c>
      <c r="C66" s="9" t="s">
        <v>8</v>
      </c>
      <c r="D66" s="8" t="s">
        <v>249</v>
      </c>
      <c r="E66" s="1" t="s">
        <v>250</v>
      </c>
      <c r="F66" s="10">
        <v>1915</v>
      </c>
      <c r="G66" s="111">
        <v>0.02</v>
      </c>
      <c r="H66" s="10">
        <f t="shared" si="0"/>
        <v>1876.7</v>
      </c>
    </row>
    <row r="67" spans="1:8">
      <c r="A67" s="7" t="s">
        <v>5</v>
      </c>
      <c r="B67" s="9" t="s">
        <v>14</v>
      </c>
      <c r="C67" s="9" t="s">
        <v>8</v>
      </c>
      <c r="D67" s="8" t="s">
        <v>61</v>
      </c>
      <c r="E67" s="1" t="s">
        <v>62</v>
      </c>
      <c r="F67" s="10">
        <v>129900</v>
      </c>
      <c r="G67" s="111">
        <v>0.02</v>
      </c>
      <c r="H67" s="10">
        <f t="shared" si="0"/>
        <v>127302</v>
      </c>
    </row>
    <row r="68" spans="1:8">
      <c r="A68" s="7" t="s">
        <v>9</v>
      </c>
      <c r="B68" s="9" t="s">
        <v>14</v>
      </c>
      <c r="C68" s="9" t="s">
        <v>8</v>
      </c>
      <c r="D68" s="8" t="s">
        <v>63</v>
      </c>
      <c r="E68" s="1" t="s">
        <v>64</v>
      </c>
      <c r="F68" s="10">
        <v>1650</v>
      </c>
      <c r="G68" s="111">
        <v>0.02</v>
      </c>
      <c r="H68" s="10">
        <f t="shared" si="0"/>
        <v>1617</v>
      </c>
    </row>
    <row r="69" spans="1:8">
      <c r="A69" s="7" t="s">
        <v>9</v>
      </c>
      <c r="B69" s="9" t="s">
        <v>14</v>
      </c>
      <c r="C69" s="9" t="s">
        <v>8</v>
      </c>
      <c r="D69" s="8" t="s">
        <v>65</v>
      </c>
      <c r="E69" s="1" t="s">
        <v>66</v>
      </c>
      <c r="F69" s="10">
        <v>3750</v>
      </c>
      <c r="G69" s="111">
        <v>0.02</v>
      </c>
      <c r="H69" s="10">
        <f t="shared" si="0"/>
        <v>3675</v>
      </c>
    </row>
    <row r="70" spans="1:8">
      <c r="A70" s="7" t="s">
        <v>9</v>
      </c>
      <c r="B70" s="9" t="s">
        <v>14</v>
      </c>
      <c r="C70" s="9" t="s">
        <v>8</v>
      </c>
      <c r="D70" s="8" t="s">
        <v>67</v>
      </c>
      <c r="E70" s="1" t="s">
        <v>68</v>
      </c>
      <c r="F70" s="10">
        <v>1650</v>
      </c>
      <c r="G70" s="111">
        <v>0.02</v>
      </c>
      <c r="H70" s="10">
        <f t="shared" si="0"/>
        <v>1617</v>
      </c>
    </row>
    <row r="71" spans="1:8">
      <c r="A71" s="7" t="s">
        <v>9</v>
      </c>
      <c r="B71" s="9" t="s">
        <v>14</v>
      </c>
      <c r="C71" s="9" t="s">
        <v>8</v>
      </c>
      <c r="D71" s="8" t="s">
        <v>69</v>
      </c>
      <c r="E71" s="1" t="s">
        <v>70</v>
      </c>
      <c r="F71" s="10">
        <v>5950</v>
      </c>
      <c r="G71" s="111">
        <v>0.02</v>
      </c>
      <c r="H71" s="10">
        <f t="shared" si="0"/>
        <v>5831</v>
      </c>
    </row>
    <row r="72" spans="1:8">
      <c r="A72" s="7" t="s">
        <v>9</v>
      </c>
      <c r="B72" s="9" t="s">
        <v>14</v>
      </c>
      <c r="C72" s="9" t="s">
        <v>8</v>
      </c>
      <c r="D72" s="8" t="s">
        <v>71</v>
      </c>
      <c r="E72" s="1" t="s">
        <v>72</v>
      </c>
      <c r="F72" s="10">
        <v>1650</v>
      </c>
      <c r="G72" s="111">
        <v>0.02</v>
      </c>
      <c r="H72" s="10">
        <f t="shared" si="0"/>
        <v>1617</v>
      </c>
    </row>
    <row r="73" spans="1:8">
      <c r="A73" s="7" t="s">
        <v>9</v>
      </c>
      <c r="B73" s="9" t="s">
        <v>14</v>
      </c>
      <c r="C73" s="9" t="s">
        <v>8</v>
      </c>
      <c r="D73" s="8" t="s">
        <v>73</v>
      </c>
      <c r="E73" s="1" t="s">
        <v>74</v>
      </c>
      <c r="F73" s="10">
        <v>1650</v>
      </c>
      <c r="G73" s="111">
        <v>0.02</v>
      </c>
      <c r="H73" s="10">
        <f t="shared" ref="H73:H102" si="1">F73*(1-G73)</f>
        <v>1617</v>
      </c>
    </row>
    <row r="74" spans="1:8">
      <c r="A74" s="7" t="s">
        <v>9</v>
      </c>
      <c r="B74" s="9" t="s">
        <v>14</v>
      </c>
      <c r="C74" s="9" t="s">
        <v>8</v>
      </c>
      <c r="D74" s="8" t="s">
        <v>75</v>
      </c>
      <c r="E74" s="1" t="s">
        <v>76</v>
      </c>
      <c r="F74" s="10">
        <v>1650</v>
      </c>
      <c r="G74" s="111">
        <v>0.02</v>
      </c>
      <c r="H74" s="10">
        <f t="shared" si="1"/>
        <v>1617</v>
      </c>
    </row>
    <row r="75" spans="1:8">
      <c r="A75" s="7" t="s">
        <v>9</v>
      </c>
      <c r="B75" s="9" t="s">
        <v>14</v>
      </c>
      <c r="C75" s="9" t="s">
        <v>8</v>
      </c>
      <c r="D75" s="8" t="s">
        <v>77</v>
      </c>
      <c r="E75" s="1" t="s">
        <v>78</v>
      </c>
      <c r="F75" s="10">
        <v>1650</v>
      </c>
      <c r="G75" s="111">
        <v>0.02</v>
      </c>
      <c r="H75" s="10">
        <f t="shared" si="1"/>
        <v>1617</v>
      </c>
    </row>
    <row r="76" spans="1:8">
      <c r="A76" s="7" t="s">
        <v>9</v>
      </c>
      <c r="B76" s="9" t="s">
        <v>14</v>
      </c>
      <c r="C76" s="9" t="s">
        <v>8</v>
      </c>
      <c r="D76" s="8" t="s">
        <v>79</v>
      </c>
      <c r="E76" s="1" t="s">
        <v>80</v>
      </c>
      <c r="F76" s="10">
        <v>3750</v>
      </c>
      <c r="G76" s="111">
        <v>0.02</v>
      </c>
      <c r="H76" s="10">
        <f t="shared" si="1"/>
        <v>3675</v>
      </c>
    </row>
    <row r="77" spans="1:8">
      <c r="A77" s="7" t="s">
        <v>9</v>
      </c>
      <c r="B77" s="9" t="s">
        <v>14</v>
      </c>
      <c r="C77" s="9" t="s">
        <v>8</v>
      </c>
      <c r="D77" s="8" t="s">
        <v>81</v>
      </c>
      <c r="E77" s="1" t="s">
        <v>82</v>
      </c>
      <c r="F77" s="10">
        <v>2450</v>
      </c>
      <c r="G77" s="111">
        <v>0.02</v>
      </c>
      <c r="H77" s="10">
        <f t="shared" si="1"/>
        <v>2401</v>
      </c>
    </row>
    <row r="78" spans="1:8">
      <c r="A78" s="7" t="s">
        <v>9</v>
      </c>
      <c r="B78" s="9" t="s">
        <v>14</v>
      </c>
      <c r="C78" s="9" t="s">
        <v>8</v>
      </c>
      <c r="D78" s="8" t="s">
        <v>83</v>
      </c>
      <c r="E78" s="1" t="s">
        <v>84</v>
      </c>
      <c r="F78" s="10">
        <v>5800</v>
      </c>
      <c r="G78" s="111">
        <v>0.02</v>
      </c>
      <c r="H78" s="10">
        <f t="shared" si="1"/>
        <v>5684</v>
      </c>
    </row>
    <row r="79" spans="1:8">
      <c r="A79" s="7" t="s">
        <v>9</v>
      </c>
      <c r="B79" s="9" t="s">
        <v>14</v>
      </c>
      <c r="C79" s="9" t="s">
        <v>8</v>
      </c>
      <c r="D79" s="8" t="s">
        <v>85</v>
      </c>
      <c r="E79" s="1" t="s">
        <v>86</v>
      </c>
      <c r="F79" s="10">
        <v>3800</v>
      </c>
      <c r="G79" s="111">
        <v>0.02</v>
      </c>
      <c r="H79" s="10">
        <f t="shared" si="1"/>
        <v>3724</v>
      </c>
    </row>
    <row r="80" spans="1:8">
      <c r="A80" s="7" t="s">
        <v>9</v>
      </c>
      <c r="B80" s="9" t="s">
        <v>14</v>
      </c>
      <c r="C80" s="9" t="s">
        <v>8</v>
      </c>
      <c r="D80" s="8" t="s">
        <v>87</v>
      </c>
      <c r="E80" s="1" t="s">
        <v>88</v>
      </c>
      <c r="F80" s="10">
        <v>7800</v>
      </c>
      <c r="G80" s="111">
        <v>0.02</v>
      </c>
      <c r="H80" s="10">
        <f t="shared" si="1"/>
        <v>7644</v>
      </c>
    </row>
    <row r="81" spans="1:8">
      <c r="A81" s="7" t="s">
        <v>9</v>
      </c>
      <c r="B81" s="9" t="s">
        <v>14</v>
      </c>
      <c r="C81" s="9" t="s">
        <v>8</v>
      </c>
      <c r="D81" s="8" t="s">
        <v>89</v>
      </c>
      <c r="E81" s="1" t="s">
        <v>90</v>
      </c>
      <c r="F81" s="10">
        <v>104</v>
      </c>
      <c r="G81" s="111">
        <v>0.02</v>
      </c>
      <c r="H81" s="10">
        <f t="shared" si="1"/>
        <v>101.92</v>
      </c>
    </row>
    <row r="82" spans="1:8">
      <c r="A82" s="7" t="s">
        <v>9</v>
      </c>
      <c r="B82" s="9" t="s">
        <v>14</v>
      </c>
      <c r="C82" s="9" t="s">
        <v>8</v>
      </c>
      <c r="D82" s="8" t="s">
        <v>91</v>
      </c>
      <c r="E82" s="1" t="s">
        <v>92</v>
      </c>
      <c r="F82" s="10">
        <v>5950</v>
      </c>
      <c r="G82" s="111">
        <v>0.02</v>
      </c>
      <c r="H82" s="10">
        <f t="shared" si="1"/>
        <v>5831</v>
      </c>
    </row>
    <row r="83" spans="1:8">
      <c r="A83" s="7" t="s">
        <v>9</v>
      </c>
      <c r="B83" s="9" t="s">
        <v>14</v>
      </c>
      <c r="C83" s="9" t="s">
        <v>8</v>
      </c>
      <c r="D83" s="8" t="s">
        <v>93</v>
      </c>
      <c r="E83" s="1" t="s">
        <v>94</v>
      </c>
      <c r="F83" s="10">
        <v>1650</v>
      </c>
      <c r="G83" s="111">
        <v>0.02</v>
      </c>
      <c r="H83" s="10">
        <f t="shared" si="1"/>
        <v>1617</v>
      </c>
    </row>
    <row r="84" spans="1:8">
      <c r="A84" s="7" t="s">
        <v>9</v>
      </c>
      <c r="B84" s="9" t="s">
        <v>14</v>
      </c>
      <c r="C84" s="9" t="s">
        <v>8</v>
      </c>
      <c r="D84" s="8" t="s">
        <v>95</v>
      </c>
      <c r="E84" s="1" t="s">
        <v>96</v>
      </c>
      <c r="F84" s="10">
        <v>1890</v>
      </c>
      <c r="G84" s="111">
        <v>0.02</v>
      </c>
      <c r="H84" s="10">
        <f t="shared" si="1"/>
        <v>1852.2</v>
      </c>
    </row>
    <row r="85" spans="1:8">
      <c r="A85" s="7" t="s">
        <v>9</v>
      </c>
      <c r="B85" s="9" t="s">
        <v>14</v>
      </c>
      <c r="C85" s="9" t="s">
        <v>8</v>
      </c>
      <c r="D85" s="8" t="s">
        <v>97</v>
      </c>
      <c r="E85" s="1" t="s">
        <v>98</v>
      </c>
      <c r="F85" s="10">
        <v>640</v>
      </c>
      <c r="G85" s="111">
        <v>0.02</v>
      </c>
      <c r="H85" s="10">
        <f t="shared" si="1"/>
        <v>627.20000000000005</v>
      </c>
    </row>
    <row r="86" spans="1:8">
      <c r="A86" s="7" t="s">
        <v>5</v>
      </c>
      <c r="B86" s="9" t="s">
        <v>14</v>
      </c>
      <c r="C86" s="9" t="s">
        <v>8</v>
      </c>
      <c r="D86" s="8" t="s">
        <v>99</v>
      </c>
      <c r="E86" s="1" t="s">
        <v>100</v>
      </c>
      <c r="F86" s="10">
        <v>69900</v>
      </c>
      <c r="G86" s="111">
        <v>0.02</v>
      </c>
      <c r="H86" s="10">
        <f t="shared" si="1"/>
        <v>68502</v>
      </c>
    </row>
    <row r="87" spans="1:8">
      <c r="A87" s="7" t="s">
        <v>9</v>
      </c>
      <c r="B87" s="9" t="s">
        <v>14</v>
      </c>
      <c r="C87" s="9" t="s">
        <v>8</v>
      </c>
      <c r="D87" s="8" t="s">
        <v>63</v>
      </c>
      <c r="E87" s="1" t="s">
        <v>64</v>
      </c>
      <c r="F87" s="10">
        <v>1650</v>
      </c>
      <c r="G87" s="111">
        <v>0.02</v>
      </c>
      <c r="H87" s="10">
        <f t="shared" si="1"/>
        <v>1617</v>
      </c>
    </row>
    <row r="88" spans="1:8">
      <c r="A88" s="7" t="s">
        <v>9</v>
      </c>
      <c r="B88" s="9" t="s">
        <v>14</v>
      </c>
      <c r="C88" s="9" t="s">
        <v>8</v>
      </c>
      <c r="D88" s="8" t="s">
        <v>65</v>
      </c>
      <c r="E88" s="1" t="s">
        <v>66</v>
      </c>
      <c r="F88" s="10">
        <v>3750</v>
      </c>
      <c r="G88" s="111">
        <v>0.02</v>
      </c>
      <c r="H88" s="10">
        <f t="shared" si="1"/>
        <v>3675</v>
      </c>
    </row>
    <row r="89" spans="1:8">
      <c r="A89" s="7" t="s">
        <v>9</v>
      </c>
      <c r="B89" s="9" t="s">
        <v>14</v>
      </c>
      <c r="C89" s="9" t="s">
        <v>8</v>
      </c>
      <c r="D89" s="8" t="s">
        <v>67</v>
      </c>
      <c r="E89" s="1" t="s">
        <v>68</v>
      </c>
      <c r="F89" s="10">
        <v>1650</v>
      </c>
      <c r="G89" s="111">
        <v>0.02</v>
      </c>
      <c r="H89" s="10">
        <f t="shared" si="1"/>
        <v>1617</v>
      </c>
    </row>
    <row r="90" spans="1:8">
      <c r="A90" s="7" t="s">
        <v>9</v>
      </c>
      <c r="B90" s="9" t="s">
        <v>14</v>
      </c>
      <c r="C90" s="9" t="s">
        <v>8</v>
      </c>
      <c r="D90" s="8" t="s">
        <v>69</v>
      </c>
      <c r="E90" s="1" t="s">
        <v>70</v>
      </c>
      <c r="F90" s="10">
        <v>5950</v>
      </c>
      <c r="G90" s="111">
        <v>0.02</v>
      </c>
      <c r="H90" s="10">
        <f t="shared" si="1"/>
        <v>5831</v>
      </c>
    </row>
    <row r="91" spans="1:8">
      <c r="A91" s="7" t="s">
        <v>9</v>
      </c>
      <c r="B91" s="9" t="s">
        <v>14</v>
      </c>
      <c r="C91" s="9" t="s">
        <v>8</v>
      </c>
      <c r="D91" s="8" t="s">
        <v>71</v>
      </c>
      <c r="E91" s="1" t="s">
        <v>72</v>
      </c>
      <c r="F91" s="10">
        <v>1650</v>
      </c>
      <c r="G91" s="111">
        <v>0.02</v>
      </c>
      <c r="H91" s="10">
        <f t="shared" si="1"/>
        <v>1617</v>
      </c>
    </row>
    <row r="92" spans="1:8">
      <c r="A92" s="7" t="s">
        <v>9</v>
      </c>
      <c r="B92" s="9" t="s">
        <v>14</v>
      </c>
      <c r="C92" s="9" t="s">
        <v>8</v>
      </c>
      <c r="D92" s="8" t="s">
        <v>73</v>
      </c>
      <c r="E92" s="1" t="s">
        <v>74</v>
      </c>
      <c r="F92" s="10">
        <v>1650</v>
      </c>
      <c r="G92" s="111">
        <v>0.02</v>
      </c>
      <c r="H92" s="10">
        <f t="shared" si="1"/>
        <v>1617</v>
      </c>
    </row>
    <row r="93" spans="1:8">
      <c r="A93" s="7" t="s">
        <v>9</v>
      </c>
      <c r="B93" s="9" t="s">
        <v>14</v>
      </c>
      <c r="C93" s="9" t="s">
        <v>8</v>
      </c>
      <c r="D93" s="8" t="s">
        <v>75</v>
      </c>
      <c r="E93" s="1" t="s">
        <v>76</v>
      </c>
      <c r="F93" s="10">
        <v>1650</v>
      </c>
      <c r="G93" s="111">
        <v>0.02</v>
      </c>
      <c r="H93" s="10">
        <f t="shared" si="1"/>
        <v>1617</v>
      </c>
    </row>
    <row r="94" spans="1:8">
      <c r="A94" s="7" t="s">
        <v>9</v>
      </c>
      <c r="B94" s="9" t="s">
        <v>14</v>
      </c>
      <c r="C94" s="9" t="s">
        <v>8</v>
      </c>
      <c r="D94" s="8" t="s">
        <v>77</v>
      </c>
      <c r="E94" s="1" t="s">
        <v>78</v>
      </c>
      <c r="F94" s="10">
        <v>1650</v>
      </c>
      <c r="G94" s="111">
        <v>0.02</v>
      </c>
      <c r="H94" s="10">
        <f t="shared" si="1"/>
        <v>1617</v>
      </c>
    </row>
    <row r="95" spans="1:8">
      <c r="A95" s="7" t="s">
        <v>9</v>
      </c>
      <c r="B95" s="9" t="s">
        <v>14</v>
      </c>
      <c r="C95" s="9" t="s">
        <v>8</v>
      </c>
      <c r="D95" s="8" t="s">
        <v>79</v>
      </c>
      <c r="E95" s="1" t="s">
        <v>80</v>
      </c>
      <c r="F95" s="10">
        <v>3750</v>
      </c>
      <c r="G95" s="111">
        <v>0.02</v>
      </c>
      <c r="H95" s="10">
        <f t="shared" si="1"/>
        <v>3675</v>
      </c>
    </row>
    <row r="96" spans="1:8">
      <c r="A96" s="7" t="s">
        <v>9</v>
      </c>
      <c r="B96" s="9" t="s">
        <v>14</v>
      </c>
      <c r="C96" s="9" t="s">
        <v>8</v>
      </c>
      <c r="D96" s="8" t="s">
        <v>81</v>
      </c>
      <c r="E96" s="1" t="s">
        <v>82</v>
      </c>
      <c r="F96" s="10">
        <v>2450</v>
      </c>
      <c r="G96" s="111">
        <v>0.02</v>
      </c>
      <c r="H96" s="10">
        <f t="shared" si="1"/>
        <v>2401</v>
      </c>
    </row>
    <row r="97" spans="1:8">
      <c r="A97" s="7" t="s">
        <v>9</v>
      </c>
      <c r="B97" s="9" t="s">
        <v>14</v>
      </c>
      <c r="C97" s="9" t="s">
        <v>8</v>
      </c>
      <c r="D97" s="8" t="s">
        <v>83</v>
      </c>
      <c r="E97" s="1" t="s">
        <v>84</v>
      </c>
      <c r="F97" s="10">
        <v>5800</v>
      </c>
      <c r="G97" s="111">
        <v>0.02</v>
      </c>
      <c r="H97" s="10">
        <f t="shared" si="1"/>
        <v>5684</v>
      </c>
    </row>
    <row r="98" spans="1:8">
      <c r="A98" s="7" t="s">
        <v>9</v>
      </c>
      <c r="B98" s="9" t="s">
        <v>14</v>
      </c>
      <c r="C98" s="9" t="s">
        <v>8</v>
      </c>
      <c r="D98" s="8" t="s">
        <v>85</v>
      </c>
      <c r="E98" s="1" t="s">
        <v>86</v>
      </c>
      <c r="F98" s="10">
        <v>3800</v>
      </c>
      <c r="G98" s="111">
        <v>0.02</v>
      </c>
      <c r="H98" s="10">
        <f t="shared" si="1"/>
        <v>3724</v>
      </c>
    </row>
    <row r="99" spans="1:8">
      <c r="A99" s="7" t="s">
        <v>9</v>
      </c>
      <c r="B99" s="9" t="s">
        <v>14</v>
      </c>
      <c r="C99" s="9" t="s">
        <v>8</v>
      </c>
      <c r="D99" s="8" t="s">
        <v>89</v>
      </c>
      <c r="E99" s="1" t="s">
        <v>90</v>
      </c>
      <c r="F99" s="10">
        <v>104</v>
      </c>
      <c r="G99" s="111">
        <v>0.02</v>
      </c>
      <c r="H99" s="10">
        <f t="shared" si="1"/>
        <v>101.92</v>
      </c>
    </row>
    <row r="100" spans="1:8">
      <c r="A100" s="7" t="s">
        <v>9</v>
      </c>
      <c r="B100" s="9" t="s">
        <v>14</v>
      </c>
      <c r="C100" s="9" t="s">
        <v>8</v>
      </c>
      <c r="D100" s="8" t="s">
        <v>93</v>
      </c>
      <c r="E100" s="1" t="s">
        <v>94</v>
      </c>
      <c r="F100" s="10">
        <v>1650</v>
      </c>
      <c r="G100" s="111">
        <v>0.02</v>
      </c>
      <c r="H100" s="10">
        <f t="shared" si="1"/>
        <v>1617</v>
      </c>
    </row>
    <row r="101" spans="1:8">
      <c r="A101" s="7" t="s">
        <v>9</v>
      </c>
      <c r="B101" s="9" t="s">
        <v>14</v>
      </c>
      <c r="C101" s="9" t="s">
        <v>8</v>
      </c>
      <c r="D101" s="8" t="s">
        <v>95</v>
      </c>
      <c r="E101" s="1" t="s">
        <v>96</v>
      </c>
      <c r="F101" s="10">
        <v>1890</v>
      </c>
      <c r="G101" s="111">
        <v>0.02</v>
      </c>
      <c r="H101" s="10">
        <f t="shared" si="1"/>
        <v>1852.2</v>
      </c>
    </row>
    <row r="102" spans="1:8">
      <c r="A102" s="7" t="s">
        <v>5</v>
      </c>
      <c r="B102" s="9" t="s">
        <v>14</v>
      </c>
      <c r="C102" s="9" t="s">
        <v>8</v>
      </c>
      <c r="D102" s="8" t="s">
        <v>101</v>
      </c>
      <c r="E102" s="1" t="s">
        <v>102</v>
      </c>
      <c r="F102" s="10">
        <v>9100</v>
      </c>
      <c r="G102" s="111">
        <v>0.02</v>
      </c>
      <c r="H102" s="10">
        <f t="shared" si="1"/>
        <v>8918</v>
      </c>
    </row>
    <row r="103" spans="1:8">
      <c r="A103" s="7" t="s">
        <v>5</v>
      </c>
      <c r="B103" s="9" t="s">
        <v>14</v>
      </c>
      <c r="C103" s="9" t="s">
        <v>363</v>
      </c>
      <c r="D103" s="8" t="s">
        <v>103</v>
      </c>
      <c r="E103" s="1" t="s">
        <v>104</v>
      </c>
      <c r="F103" s="10">
        <v>4495</v>
      </c>
      <c r="G103" s="111">
        <v>0.02</v>
      </c>
      <c r="H103" s="10">
        <f>(1-G103)*F103</f>
        <v>4405.1000000000004</v>
      </c>
    </row>
    <row r="104" spans="1:8">
      <c r="A104" s="7" t="s">
        <v>5</v>
      </c>
      <c r="B104" s="9" t="s">
        <v>14</v>
      </c>
      <c r="C104" s="9" t="s">
        <v>8</v>
      </c>
      <c r="D104" s="8" t="s">
        <v>105</v>
      </c>
      <c r="E104" s="1" t="s">
        <v>106</v>
      </c>
      <c r="F104" s="10">
        <v>11100</v>
      </c>
      <c r="G104" s="111">
        <v>0.02</v>
      </c>
      <c r="H104" s="10">
        <f t="shared" ref="H104:H165" si="2">F104*(1-G104)</f>
        <v>10878</v>
      </c>
    </row>
    <row r="105" spans="1:8">
      <c r="A105" s="7" t="s">
        <v>9</v>
      </c>
      <c r="B105" s="9" t="s">
        <v>14</v>
      </c>
      <c r="C105" s="9" t="s">
        <v>8</v>
      </c>
      <c r="D105" s="8" t="s">
        <v>107</v>
      </c>
      <c r="E105" s="1" t="s">
        <v>108</v>
      </c>
      <c r="F105" s="10">
        <v>820</v>
      </c>
      <c r="G105" s="111">
        <v>0.02</v>
      </c>
      <c r="H105" s="10">
        <f t="shared" si="2"/>
        <v>803.6</v>
      </c>
    </row>
    <row r="106" spans="1:8">
      <c r="A106" s="7" t="s">
        <v>9</v>
      </c>
      <c r="B106" s="9" t="s">
        <v>14</v>
      </c>
      <c r="C106" s="9" t="s">
        <v>8</v>
      </c>
      <c r="D106" s="8" t="s">
        <v>109</v>
      </c>
      <c r="E106" s="1" t="s">
        <v>110</v>
      </c>
      <c r="F106" s="10">
        <v>110</v>
      </c>
      <c r="G106" s="111">
        <v>0.02</v>
      </c>
      <c r="H106" s="10">
        <f t="shared" si="2"/>
        <v>107.8</v>
      </c>
    </row>
    <row r="107" spans="1:8">
      <c r="A107" s="7" t="s">
        <v>9</v>
      </c>
      <c r="B107" s="9" t="s">
        <v>14</v>
      </c>
      <c r="C107" s="9" t="s">
        <v>8</v>
      </c>
      <c r="D107" s="8" t="s">
        <v>111</v>
      </c>
      <c r="E107" s="1" t="s">
        <v>112</v>
      </c>
      <c r="F107" s="10">
        <v>168</v>
      </c>
      <c r="G107" s="111">
        <v>0.02</v>
      </c>
      <c r="H107" s="10">
        <f t="shared" si="2"/>
        <v>164.64</v>
      </c>
    </row>
    <row r="108" spans="1:8">
      <c r="A108" s="7" t="s">
        <v>5</v>
      </c>
      <c r="B108" s="9" t="s">
        <v>14</v>
      </c>
      <c r="C108" s="9" t="s">
        <v>8</v>
      </c>
      <c r="D108" s="8" t="s">
        <v>113</v>
      </c>
      <c r="E108" s="1" t="s">
        <v>114</v>
      </c>
      <c r="F108" s="10">
        <v>64900</v>
      </c>
      <c r="G108" s="111">
        <v>0.02</v>
      </c>
      <c r="H108" s="10">
        <f t="shared" si="2"/>
        <v>63602</v>
      </c>
    </row>
    <row r="109" spans="1:8">
      <c r="A109" s="7" t="s">
        <v>9</v>
      </c>
      <c r="B109" s="9" t="s">
        <v>14</v>
      </c>
      <c r="C109" s="9" t="s">
        <v>8</v>
      </c>
      <c r="D109" s="8" t="s">
        <v>63</v>
      </c>
      <c r="E109" s="1" t="s">
        <v>64</v>
      </c>
      <c r="F109" s="10">
        <v>1650</v>
      </c>
      <c r="G109" s="111">
        <v>0.02</v>
      </c>
      <c r="H109" s="10">
        <f t="shared" si="2"/>
        <v>1617</v>
      </c>
    </row>
    <row r="110" spans="1:8">
      <c r="A110" s="7" t="s">
        <v>9</v>
      </c>
      <c r="B110" s="9" t="s">
        <v>14</v>
      </c>
      <c r="C110" s="9" t="s">
        <v>8</v>
      </c>
      <c r="D110" s="8" t="s">
        <v>65</v>
      </c>
      <c r="E110" s="1" t="s">
        <v>66</v>
      </c>
      <c r="F110" s="10">
        <v>3750</v>
      </c>
      <c r="G110" s="111">
        <v>0.02</v>
      </c>
      <c r="H110" s="10">
        <f t="shared" si="2"/>
        <v>3675</v>
      </c>
    </row>
    <row r="111" spans="1:8">
      <c r="A111" s="7" t="s">
        <v>9</v>
      </c>
      <c r="B111" s="9" t="s">
        <v>14</v>
      </c>
      <c r="C111" s="9" t="s">
        <v>8</v>
      </c>
      <c r="D111" s="8" t="s">
        <v>67</v>
      </c>
      <c r="E111" s="1" t="s">
        <v>68</v>
      </c>
      <c r="F111" s="10">
        <v>1650</v>
      </c>
      <c r="G111" s="111">
        <v>0.02</v>
      </c>
      <c r="H111" s="10">
        <f t="shared" si="2"/>
        <v>1617</v>
      </c>
    </row>
    <row r="112" spans="1:8">
      <c r="A112" s="7" t="s">
        <v>9</v>
      </c>
      <c r="B112" s="9" t="s">
        <v>14</v>
      </c>
      <c r="C112" s="9" t="s">
        <v>8</v>
      </c>
      <c r="D112" s="8" t="s">
        <v>69</v>
      </c>
      <c r="E112" s="1" t="s">
        <v>70</v>
      </c>
      <c r="F112" s="10">
        <v>5950</v>
      </c>
      <c r="G112" s="111">
        <v>0.02</v>
      </c>
      <c r="H112" s="10">
        <f t="shared" si="2"/>
        <v>5831</v>
      </c>
    </row>
    <row r="113" spans="1:8">
      <c r="A113" s="7" t="s">
        <v>9</v>
      </c>
      <c r="B113" s="9" t="s">
        <v>14</v>
      </c>
      <c r="C113" s="9" t="s">
        <v>8</v>
      </c>
      <c r="D113" s="8" t="s">
        <v>71</v>
      </c>
      <c r="E113" s="1" t="s">
        <v>72</v>
      </c>
      <c r="F113" s="10">
        <v>1650</v>
      </c>
      <c r="G113" s="111">
        <v>0.02</v>
      </c>
      <c r="H113" s="10">
        <f t="shared" si="2"/>
        <v>1617</v>
      </c>
    </row>
    <row r="114" spans="1:8">
      <c r="A114" s="7" t="s">
        <v>9</v>
      </c>
      <c r="B114" s="9" t="s">
        <v>14</v>
      </c>
      <c r="C114" s="9" t="s">
        <v>8</v>
      </c>
      <c r="D114" s="8" t="s">
        <v>73</v>
      </c>
      <c r="E114" s="1" t="s">
        <v>74</v>
      </c>
      <c r="F114" s="10">
        <v>1650</v>
      </c>
      <c r="G114" s="111">
        <v>0.02</v>
      </c>
      <c r="H114" s="10">
        <f t="shared" si="2"/>
        <v>1617</v>
      </c>
    </row>
    <row r="115" spans="1:8">
      <c r="A115" s="7" t="s">
        <v>9</v>
      </c>
      <c r="B115" s="9" t="s">
        <v>14</v>
      </c>
      <c r="C115" s="9" t="s">
        <v>8</v>
      </c>
      <c r="D115" s="8" t="s">
        <v>75</v>
      </c>
      <c r="E115" s="1" t="s">
        <v>76</v>
      </c>
      <c r="F115" s="10">
        <v>1650</v>
      </c>
      <c r="G115" s="111">
        <v>0.02</v>
      </c>
      <c r="H115" s="10">
        <f t="shared" si="2"/>
        <v>1617</v>
      </c>
    </row>
    <row r="116" spans="1:8">
      <c r="A116" s="7" t="s">
        <v>9</v>
      </c>
      <c r="B116" s="9" t="s">
        <v>14</v>
      </c>
      <c r="C116" s="9" t="s">
        <v>8</v>
      </c>
      <c r="D116" s="8" t="s">
        <v>77</v>
      </c>
      <c r="E116" s="1" t="s">
        <v>78</v>
      </c>
      <c r="F116" s="10">
        <v>1650</v>
      </c>
      <c r="G116" s="111">
        <v>0.02</v>
      </c>
      <c r="H116" s="10">
        <f t="shared" si="2"/>
        <v>1617</v>
      </c>
    </row>
    <row r="117" spans="1:8">
      <c r="A117" s="7" t="s">
        <v>9</v>
      </c>
      <c r="B117" s="9" t="s">
        <v>14</v>
      </c>
      <c r="C117" s="9" t="s">
        <v>8</v>
      </c>
      <c r="D117" s="8" t="s">
        <v>79</v>
      </c>
      <c r="E117" s="1" t="s">
        <v>80</v>
      </c>
      <c r="F117" s="10">
        <v>3750</v>
      </c>
      <c r="G117" s="111">
        <v>0.02</v>
      </c>
      <c r="H117" s="10">
        <f t="shared" si="2"/>
        <v>3675</v>
      </c>
    </row>
    <row r="118" spans="1:8">
      <c r="A118" s="7" t="s">
        <v>9</v>
      </c>
      <c r="B118" s="9" t="s">
        <v>14</v>
      </c>
      <c r="C118" s="9" t="s">
        <v>8</v>
      </c>
      <c r="D118" s="8" t="s">
        <v>81</v>
      </c>
      <c r="E118" s="1" t="s">
        <v>82</v>
      </c>
      <c r="F118" s="10">
        <v>2450</v>
      </c>
      <c r="G118" s="111">
        <v>0.02</v>
      </c>
      <c r="H118" s="10">
        <f t="shared" si="2"/>
        <v>2401</v>
      </c>
    </row>
    <row r="119" spans="1:8">
      <c r="A119" s="7" t="s">
        <v>9</v>
      </c>
      <c r="B119" s="9" t="s">
        <v>14</v>
      </c>
      <c r="C119" s="9" t="s">
        <v>8</v>
      </c>
      <c r="D119" s="8" t="s">
        <v>83</v>
      </c>
      <c r="E119" s="1" t="s">
        <v>84</v>
      </c>
      <c r="F119" s="10">
        <v>5800</v>
      </c>
      <c r="G119" s="111">
        <v>0.02</v>
      </c>
      <c r="H119" s="10">
        <f t="shared" si="2"/>
        <v>5684</v>
      </c>
    </row>
    <row r="120" spans="1:8">
      <c r="A120" s="7" t="s">
        <v>9</v>
      </c>
      <c r="B120" s="9" t="s">
        <v>14</v>
      </c>
      <c r="C120" s="9" t="s">
        <v>8</v>
      </c>
      <c r="D120" s="8" t="s">
        <v>85</v>
      </c>
      <c r="E120" s="1" t="s">
        <v>86</v>
      </c>
      <c r="F120" s="10">
        <v>3800</v>
      </c>
      <c r="G120" s="111">
        <v>0.02</v>
      </c>
      <c r="H120" s="10">
        <f t="shared" si="2"/>
        <v>3724</v>
      </c>
    </row>
    <row r="121" spans="1:8">
      <c r="A121" s="7" t="s">
        <v>9</v>
      </c>
      <c r="B121" s="9" t="s">
        <v>14</v>
      </c>
      <c r="C121" s="9" t="s">
        <v>8</v>
      </c>
      <c r="D121" s="8" t="s">
        <v>89</v>
      </c>
      <c r="E121" s="1" t="s">
        <v>90</v>
      </c>
      <c r="F121" s="10">
        <v>104</v>
      </c>
      <c r="G121" s="111">
        <v>0.02</v>
      </c>
      <c r="H121" s="10">
        <f t="shared" si="2"/>
        <v>101.92</v>
      </c>
    </row>
    <row r="122" spans="1:8">
      <c r="A122" s="7" t="s">
        <v>9</v>
      </c>
      <c r="B122" s="9" t="s">
        <v>14</v>
      </c>
      <c r="C122" s="9" t="s">
        <v>8</v>
      </c>
      <c r="D122" s="8" t="s">
        <v>93</v>
      </c>
      <c r="E122" s="1" t="s">
        <v>94</v>
      </c>
      <c r="F122" s="10">
        <v>1650</v>
      </c>
      <c r="G122" s="111">
        <v>0.02</v>
      </c>
      <c r="H122" s="10">
        <f t="shared" si="2"/>
        <v>1617</v>
      </c>
    </row>
    <row r="123" spans="1:8">
      <c r="A123" s="7" t="s">
        <v>9</v>
      </c>
      <c r="B123" s="9" t="s">
        <v>14</v>
      </c>
      <c r="C123" s="9" t="s">
        <v>8</v>
      </c>
      <c r="D123" s="8" t="s">
        <v>95</v>
      </c>
      <c r="E123" s="1" t="s">
        <v>96</v>
      </c>
      <c r="F123" s="10">
        <v>1890</v>
      </c>
      <c r="G123" s="111">
        <v>0.02</v>
      </c>
      <c r="H123" s="10">
        <f t="shared" si="2"/>
        <v>1852.2</v>
      </c>
    </row>
    <row r="124" spans="1:8">
      <c r="A124" s="7" t="s">
        <v>5</v>
      </c>
      <c r="B124" s="9" t="s">
        <v>14</v>
      </c>
      <c r="C124" s="9" t="s">
        <v>8</v>
      </c>
      <c r="D124" s="8" t="s">
        <v>115</v>
      </c>
      <c r="E124" s="1" t="s">
        <v>116</v>
      </c>
      <c r="F124" s="10">
        <v>89300</v>
      </c>
      <c r="G124" s="111">
        <v>0.02</v>
      </c>
      <c r="H124" s="10">
        <f t="shared" si="2"/>
        <v>87514</v>
      </c>
    </row>
    <row r="125" spans="1:8">
      <c r="A125" s="7" t="s">
        <v>5</v>
      </c>
      <c r="B125" s="9" t="s">
        <v>14</v>
      </c>
      <c r="C125" s="9" t="s">
        <v>8</v>
      </c>
      <c r="D125" s="8" t="s">
        <v>117</v>
      </c>
      <c r="E125" s="1" t="s">
        <v>118</v>
      </c>
      <c r="F125" s="10">
        <v>104900</v>
      </c>
      <c r="G125" s="111">
        <v>0.02</v>
      </c>
      <c r="H125" s="10">
        <f t="shared" si="2"/>
        <v>102802</v>
      </c>
    </row>
    <row r="126" spans="1:8">
      <c r="A126" s="7" t="s">
        <v>9</v>
      </c>
      <c r="B126" s="9" t="s">
        <v>14</v>
      </c>
      <c r="C126" s="9" t="s">
        <v>8</v>
      </c>
      <c r="D126" s="8" t="s">
        <v>63</v>
      </c>
      <c r="E126" s="1" t="s">
        <v>64</v>
      </c>
      <c r="F126" s="10">
        <v>1650</v>
      </c>
      <c r="G126" s="111">
        <v>0.02</v>
      </c>
      <c r="H126" s="10">
        <f t="shared" si="2"/>
        <v>1617</v>
      </c>
    </row>
    <row r="127" spans="1:8">
      <c r="A127" s="7" t="s">
        <v>9</v>
      </c>
      <c r="B127" s="9" t="s">
        <v>14</v>
      </c>
      <c r="C127" s="9" t="s">
        <v>8</v>
      </c>
      <c r="D127" s="8" t="s">
        <v>65</v>
      </c>
      <c r="E127" s="1" t="s">
        <v>66</v>
      </c>
      <c r="F127" s="10">
        <v>3750</v>
      </c>
      <c r="G127" s="111">
        <v>0.02</v>
      </c>
      <c r="H127" s="10">
        <f t="shared" si="2"/>
        <v>3675</v>
      </c>
    </row>
    <row r="128" spans="1:8">
      <c r="A128" s="7" t="s">
        <v>9</v>
      </c>
      <c r="B128" s="9" t="s">
        <v>14</v>
      </c>
      <c r="C128" s="9" t="s">
        <v>8</v>
      </c>
      <c r="D128" s="8" t="s">
        <v>67</v>
      </c>
      <c r="E128" s="1" t="s">
        <v>68</v>
      </c>
      <c r="F128" s="10">
        <v>1650</v>
      </c>
      <c r="G128" s="111">
        <v>0.02</v>
      </c>
      <c r="H128" s="10">
        <f t="shared" si="2"/>
        <v>1617</v>
      </c>
    </row>
    <row r="129" spans="1:8">
      <c r="A129" s="7" t="s">
        <v>9</v>
      </c>
      <c r="B129" s="9" t="s">
        <v>14</v>
      </c>
      <c r="C129" s="9" t="s">
        <v>8</v>
      </c>
      <c r="D129" s="8" t="s">
        <v>69</v>
      </c>
      <c r="E129" s="1" t="s">
        <v>70</v>
      </c>
      <c r="F129" s="10">
        <v>5950</v>
      </c>
      <c r="G129" s="111">
        <v>0.02</v>
      </c>
      <c r="H129" s="10">
        <f t="shared" si="2"/>
        <v>5831</v>
      </c>
    </row>
    <row r="130" spans="1:8">
      <c r="A130" s="7" t="s">
        <v>9</v>
      </c>
      <c r="B130" s="9" t="s">
        <v>14</v>
      </c>
      <c r="C130" s="9" t="s">
        <v>8</v>
      </c>
      <c r="D130" s="8" t="s">
        <v>71</v>
      </c>
      <c r="E130" s="1" t="s">
        <v>72</v>
      </c>
      <c r="F130" s="10">
        <v>1650</v>
      </c>
      <c r="G130" s="111">
        <v>0.02</v>
      </c>
      <c r="H130" s="10">
        <f t="shared" si="2"/>
        <v>1617</v>
      </c>
    </row>
    <row r="131" spans="1:8">
      <c r="A131" s="7" t="s">
        <v>9</v>
      </c>
      <c r="B131" s="9" t="s">
        <v>14</v>
      </c>
      <c r="C131" s="9" t="s">
        <v>8</v>
      </c>
      <c r="D131" s="8" t="s">
        <v>73</v>
      </c>
      <c r="E131" s="1" t="s">
        <v>74</v>
      </c>
      <c r="F131" s="10">
        <v>1650</v>
      </c>
      <c r="G131" s="111">
        <v>0.02</v>
      </c>
      <c r="H131" s="10">
        <f t="shared" si="2"/>
        <v>1617</v>
      </c>
    </row>
    <row r="132" spans="1:8">
      <c r="A132" s="7" t="s">
        <v>9</v>
      </c>
      <c r="B132" s="9" t="s">
        <v>14</v>
      </c>
      <c r="C132" s="9" t="s">
        <v>8</v>
      </c>
      <c r="D132" s="8" t="s">
        <v>75</v>
      </c>
      <c r="E132" s="1" t="s">
        <v>76</v>
      </c>
      <c r="F132" s="10">
        <v>1650</v>
      </c>
      <c r="G132" s="111">
        <v>0.02</v>
      </c>
      <c r="H132" s="10">
        <f t="shared" si="2"/>
        <v>1617</v>
      </c>
    </row>
    <row r="133" spans="1:8">
      <c r="A133" s="7" t="s">
        <v>9</v>
      </c>
      <c r="B133" s="9" t="s">
        <v>14</v>
      </c>
      <c r="C133" s="9" t="s">
        <v>8</v>
      </c>
      <c r="D133" s="8" t="s">
        <v>77</v>
      </c>
      <c r="E133" s="1" t="s">
        <v>78</v>
      </c>
      <c r="F133" s="10">
        <v>1650</v>
      </c>
      <c r="G133" s="111">
        <v>0.02</v>
      </c>
      <c r="H133" s="10">
        <f t="shared" si="2"/>
        <v>1617</v>
      </c>
    </row>
    <row r="134" spans="1:8">
      <c r="A134" s="7" t="s">
        <v>9</v>
      </c>
      <c r="B134" s="9" t="s">
        <v>14</v>
      </c>
      <c r="C134" s="9" t="s">
        <v>8</v>
      </c>
      <c r="D134" s="8" t="s">
        <v>79</v>
      </c>
      <c r="E134" s="1" t="s">
        <v>80</v>
      </c>
      <c r="F134" s="10">
        <v>3750</v>
      </c>
      <c r="G134" s="111">
        <v>0.02</v>
      </c>
      <c r="H134" s="10">
        <f t="shared" si="2"/>
        <v>3675</v>
      </c>
    </row>
    <row r="135" spans="1:8">
      <c r="A135" s="7" t="s">
        <v>9</v>
      </c>
      <c r="B135" s="9" t="s">
        <v>14</v>
      </c>
      <c r="C135" s="9" t="s">
        <v>8</v>
      </c>
      <c r="D135" s="8" t="s">
        <v>81</v>
      </c>
      <c r="E135" s="1" t="s">
        <v>82</v>
      </c>
      <c r="F135" s="10">
        <v>2450</v>
      </c>
      <c r="G135" s="111">
        <v>0.02</v>
      </c>
      <c r="H135" s="10">
        <f t="shared" si="2"/>
        <v>2401</v>
      </c>
    </row>
    <row r="136" spans="1:8">
      <c r="A136" s="7" t="s">
        <v>9</v>
      </c>
      <c r="B136" s="9" t="s">
        <v>14</v>
      </c>
      <c r="C136" s="9" t="s">
        <v>8</v>
      </c>
      <c r="D136" s="8" t="s">
        <v>119</v>
      </c>
      <c r="E136" s="1" t="s">
        <v>120</v>
      </c>
      <c r="F136" s="10">
        <v>25800</v>
      </c>
      <c r="G136" s="111">
        <v>0.02</v>
      </c>
      <c r="H136" s="10">
        <f t="shared" si="2"/>
        <v>25284</v>
      </c>
    </row>
    <row r="137" spans="1:8">
      <c r="A137" s="7" t="s">
        <v>9</v>
      </c>
      <c r="B137" s="9" t="s">
        <v>14</v>
      </c>
      <c r="C137" s="9" t="s">
        <v>8</v>
      </c>
      <c r="D137" s="8" t="s">
        <v>83</v>
      </c>
      <c r="E137" s="1" t="s">
        <v>84</v>
      </c>
      <c r="F137" s="10">
        <v>5800</v>
      </c>
      <c r="G137" s="111">
        <v>0.02</v>
      </c>
      <c r="H137" s="10">
        <f t="shared" si="2"/>
        <v>5684</v>
      </c>
    </row>
    <row r="138" spans="1:8">
      <c r="A138" s="7" t="s">
        <v>9</v>
      </c>
      <c r="B138" s="9" t="s">
        <v>14</v>
      </c>
      <c r="C138" s="9" t="s">
        <v>8</v>
      </c>
      <c r="D138" s="8" t="s">
        <v>85</v>
      </c>
      <c r="E138" s="1" t="s">
        <v>86</v>
      </c>
      <c r="F138" s="10">
        <v>3800</v>
      </c>
      <c r="G138" s="111">
        <v>0.02</v>
      </c>
      <c r="H138" s="10">
        <f t="shared" si="2"/>
        <v>3724</v>
      </c>
    </row>
    <row r="139" spans="1:8">
      <c r="A139" s="7" t="s">
        <v>9</v>
      </c>
      <c r="B139" s="9" t="s">
        <v>14</v>
      </c>
      <c r="C139" s="9" t="s">
        <v>8</v>
      </c>
      <c r="D139" s="8" t="s">
        <v>87</v>
      </c>
      <c r="E139" s="1" t="s">
        <v>88</v>
      </c>
      <c r="F139" s="10">
        <v>7800</v>
      </c>
      <c r="G139" s="111">
        <v>0.02</v>
      </c>
      <c r="H139" s="10">
        <f t="shared" si="2"/>
        <v>7644</v>
      </c>
    </row>
    <row r="140" spans="1:8">
      <c r="A140" s="7" t="s">
        <v>9</v>
      </c>
      <c r="B140" s="9" t="s">
        <v>14</v>
      </c>
      <c r="C140" s="9" t="s">
        <v>8</v>
      </c>
      <c r="D140" s="8" t="s">
        <v>89</v>
      </c>
      <c r="E140" s="1" t="s">
        <v>90</v>
      </c>
      <c r="F140" s="10">
        <v>104</v>
      </c>
      <c r="G140" s="111">
        <v>0.02</v>
      </c>
      <c r="H140" s="10">
        <f t="shared" si="2"/>
        <v>101.92</v>
      </c>
    </row>
    <row r="141" spans="1:8">
      <c r="A141" s="7" t="s">
        <v>9</v>
      </c>
      <c r="B141" s="9" t="s">
        <v>14</v>
      </c>
      <c r="C141" s="9" t="s">
        <v>8</v>
      </c>
      <c r="D141" s="8" t="s">
        <v>91</v>
      </c>
      <c r="E141" s="1" t="s">
        <v>92</v>
      </c>
      <c r="F141" s="10">
        <v>5950</v>
      </c>
      <c r="G141" s="111">
        <v>0.02</v>
      </c>
      <c r="H141" s="10">
        <f t="shared" si="2"/>
        <v>5831</v>
      </c>
    </row>
    <row r="142" spans="1:8">
      <c r="A142" s="7" t="s">
        <v>9</v>
      </c>
      <c r="B142" s="9" t="s">
        <v>14</v>
      </c>
      <c r="C142" s="9" t="s">
        <v>8</v>
      </c>
      <c r="D142" s="8" t="s">
        <v>93</v>
      </c>
      <c r="E142" s="1" t="s">
        <v>94</v>
      </c>
      <c r="F142" s="10">
        <v>1650</v>
      </c>
      <c r="G142" s="111">
        <v>0.02</v>
      </c>
      <c r="H142" s="10">
        <f t="shared" si="2"/>
        <v>1617</v>
      </c>
    </row>
    <row r="143" spans="1:8">
      <c r="A143" s="7" t="s">
        <v>9</v>
      </c>
      <c r="B143" s="9" t="s">
        <v>14</v>
      </c>
      <c r="C143" s="9" t="s">
        <v>8</v>
      </c>
      <c r="D143" s="8" t="s">
        <v>95</v>
      </c>
      <c r="E143" s="1" t="s">
        <v>96</v>
      </c>
      <c r="F143" s="10">
        <v>1890</v>
      </c>
      <c r="G143" s="111">
        <v>0.02</v>
      </c>
      <c r="H143" s="10">
        <f t="shared" si="2"/>
        <v>1852.2</v>
      </c>
    </row>
    <row r="144" spans="1:8">
      <c r="A144" s="7" t="s">
        <v>9</v>
      </c>
      <c r="B144" s="9" t="s">
        <v>14</v>
      </c>
      <c r="C144" s="9" t="s">
        <v>8</v>
      </c>
      <c r="D144" s="8" t="s">
        <v>97</v>
      </c>
      <c r="E144" s="1" t="s">
        <v>98</v>
      </c>
      <c r="F144" s="10">
        <v>640</v>
      </c>
      <c r="G144" s="111">
        <v>0.02</v>
      </c>
      <c r="H144" s="10">
        <f t="shared" si="2"/>
        <v>627.20000000000005</v>
      </c>
    </row>
    <row r="145" spans="1:8">
      <c r="A145" s="7" t="s">
        <v>5</v>
      </c>
      <c r="B145" s="9" t="s">
        <v>14</v>
      </c>
      <c r="C145" s="9" t="s">
        <v>8</v>
      </c>
      <c r="D145" s="8" t="s">
        <v>121</v>
      </c>
      <c r="E145" s="1" t="s">
        <v>122</v>
      </c>
      <c r="F145" s="10">
        <v>84900</v>
      </c>
      <c r="G145" s="111">
        <v>0.02</v>
      </c>
      <c r="H145" s="10">
        <f t="shared" si="2"/>
        <v>83202</v>
      </c>
    </row>
    <row r="146" spans="1:8">
      <c r="A146" s="7" t="s">
        <v>9</v>
      </c>
      <c r="B146" s="9" t="s">
        <v>14</v>
      </c>
      <c r="C146" s="9" t="s">
        <v>8</v>
      </c>
      <c r="D146" s="8" t="s">
        <v>63</v>
      </c>
      <c r="E146" s="1" t="s">
        <v>64</v>
      </c>
      <c r="F146" s="10">
        <v>1650</v>
      </c>
      <c r="G146" s="111">
        <v>0.02</v>
      </c>
      <c r="H146" s="10">
        <f t="shared" si="2"/>
        <v>1617</v>
      </c>
    </row>
    <row r="147" spans="1:8">
      <c r="A147" s="7" t="s">
        <v>9</v>
      </c>
      <c r="B147" s="9" t="s">
        <v>14</v>
      </c>
      <c r="C147" s="9" t="s">
        <v>8</v>
      </c>
      <c r="D147" s="8" t="s">
        <v>65</v>
      </c>
      <c r="E147" s="1" t="s">
        <v>66</v>
      </c>
      <c r="F147" s="10">
        <v>3750</v>
      </c>
      <c r="G147" s="111">
        <v>0.02</v>
      </c>
      <c r="H147" s="10">
        <f t="shared" si="2"/>
        <v>3675</v>
      </c>
    </row>
    <row r="148" spans="1:8">
      <c r="A148" s="7" t="s">
        <v>9</v>
      </c>
      <c r="B148" s="9" t="s">
        <v>14</v>
      </c>
      <c r="C148" s="9" t="s">
        <v>8</v>
      </c>
      <c r="D148" s="8" t="s">
        <v>67</v>
      </c>
      <c r="E148" s="1" t="s">
        <v>68</v>
      </c>
      <c r="F148" s="10">
        <v>1650</v>
      </c>
      <c r="G148" s="111">
        <v>0.02</v>
      </c>
      <c r="H148" s="10">
        <f t="shared" si="2"/>
        <v>1617</v>
      </c>
    </row>
    <row r="149" spans="1:8">
      <c r="A149" s="7" t="s">
        <v>9</v>
      </c>
      <c r="B149" s="9" t="s">
        <v>14</v>
      </c>
      <c r="C149" s="9" t="s">
        <v>8</v>
      </c>
      <c r="D149" s="8" t="s">
        <v>69</v>
      </c>
      <c r="E149" s="1" t="s">
        <v>70</v>
      </c>
      <c r="F149" s="10">
        <v>5950</v>
      </c>
      <c r="G149" s="111">
        <v>0.02</v>
      </c>
      <c r="H149" s="10">
        <f t="shared" si="2"/>
        <v>5831</v>
      </c>
    </row>
    <row r="150" spans="1:8">
      <c r="A150" s="7" t="s">
        <v>9</v>
      </c>
      <c r="B150" s="9" t="s">
        <v>14</v>
      </c>
      <c r="C150" s="9" t="s">
        <v>8</v>
      </c>
      <c r="D150" s="8" t="s">
        <v>71</v>
      </c>
      <c r="E150" s="1" t="s">
        <v>72</v>
      </c>
      <c r="F150" s="10">
        <v>1650</v>
      </c>
      <c r="G150" s="111">
        <v>0.02</v>
      </c>
      <c r="H150" s="10">
        <f t="shared" si="2"/>
        <v>1617</v>
      </c>
    </row>
    <row r="151" spans="1:8">
      <c r="A151" s="7" t="s">
        <v>9</v>
      </c>
      <c r="B151" s="9" t="s">
        <v>14</v>
      </c>
      <c r="C151" s="9" t="s">
        <v>8</v>
      </c>
      <c r="D151" s="8" t="s">
        <v>73</v>
      </c>
      <c r="E151" s="1" t="s">
        <v>74</v>
      </c>
      <c r="F151" s="10">
        <v>1650</v>
      </c>
      <c r="G151" s="111">
        <v>0.02</v>
      </c>
      <c r="H151" s="10">
        <f t="shared" si="2"/>
        <v>1617</v>
      </c>
    </row>
    <row r="152" spans="1:8">
      <c r="A152" s="7" t="s">
        <v>9</v>
      </c>
      <c r="B152" s="9" t="s">
        <v>14</v>
      </c>
      <c r="C152" s="9" t="s">
        <v>8</v>
      </c>
      <c r="D152" s="8" t="s">
        <v>75</v>
      </c>
      <c r="E152" s="1" t="s">
        <v>76</v>
      </c>
      <c r="F152" s="10">
        <v>1650</v>
      </c>
      <c r="G152" s="111">
        <v>0.02</v>
      </c>
      <c r="H152" s="10">
        <f t="shared" si="2"/>
        <v>1617</v>
      </c>
    </row>
    <row r="153" spans="1:8">
      <c r="A153" s="7" t="s">
        <v>9</v>
      </c>
      <c r="B153" s="9" t="s">
        <v>14</v>
      </c>
      <c r="C153" s="9" t="s">
        <v>8</v>
      </c>
      <c r="D153" s="8" t="s">
        <v>77</v>
      </c>
      <c r="E153" s="1" t="s">
        <v>78</v>
      </c>
      <c r="F153" s="10">
        <v>1650</v>
      </c>
      <c r="G153" s="111">
        <v>0.02</v>
      </c>
      <c r="H153" s="10">
        <f t="shared" si="2"/>
        <v>1617</v>
      </c>
    </row>
    <row r="154" spans="1:8">
      <c r="A154" s="7" t="s">
        <v>9</v>
      </c>
      <c r="B154" s="9" t="s">
        <v>14</v>
      </c>
      <c r="C154" s="9" t="s">
        <v>8</v>
      </c>
      <c r="D154" s="8" t="s">
        <v>79</v>
      </c>
      <c r="E154" s="1" t="s">
        <v>80</v>
      </c>
      <c r="F154" s="10">
        <v>3750</v>
      </c>
      <c r="G154" s="111">
        <v>0.02</v>
      </c>
      <c r="H154" s="10">
        <f t="shared" si="2"/>
        <v>3675</v>
      </c>
    </row>
    <row r="155" spans="1:8">
      <c r="A155" s="7" t="s">
        <v>9</v>
      </c>
      <c r="B155" s="9" t="s">
        <v>14</v>
      </c>
      <c r="C155" s="9" t="s">
        <v>8</v>
      </c>
      <c r="D155" s="8" t="s">
        <v>81</v>
      </c>
      <c r="E155" s="1" t="s">
        <v>82</v>
      </c>
      <c r="F155" s="10">
        <v>2450</v>
      </c>
      <c r="G155" s="111">
        <v>0.02</v>
      </c>
      <c r="H155" s="10">
        <f t="shared" si="2"/>
        <v>2401</v>
      </c>
    </row>
    <row r="156" spans="1:8">
      <c r="A156" s="7" t="s">
        <v>9</v>
      </c>
      <c r="B156" s="9" t="s">
        <v>14</v>
      </c>
      <c r="C156" s="9" t="s">
        <v>8</v>
      </c>
      <c r="D156" s="8" t="s">
        <v>83</v>
      </c>
      <c r="E156" s="1" t="s">
        <v>84</v>
      </c>
      <c r="F156" s="10">
        <v>5800</v>
      </c>
      <c r="G156" s="111">
        <v>0.02</v>
      </c>
      <c r="H156" s="10">
        <f t="shared" si="2"/>
        <v>5684</v>
      </c>
    </row>
    <row r="157" spans="1:8">
      <c r="A157" s="7" t="s">
        <v>9</v>
      </c>
      <c r="B157" s="9" t="s">
        <v>14</v>
      </c>
      <c r="C157" s="9" t="s">
        <v>8</v>
      </c>
      <c r="D157" s="8" t="s">
        <v>85</v>
      </c>
      <c r="E157" s="1" t="s">
        <v>86</v>
      </c>
      <c r="F157" s="10">
        <v>3800</v>
      </c>
      <c r="G157" s="111">
        <v>0.02</v>
      </c>
      <c r="H157" s="10">
        <f t="shared" si="2"/>
        <v>3724</v>
      </c>
    </row>
    <row r="158" spans="1:8">
      <c r="A158" s="7" t="s">
        <v>9</v>
      </c>
      <c r="B158" s="9" t="s">
        <v>14</v>
      </c>
      <c r="C158" s="9" t="s">
        <v>8</v>
      </c>
      <c r="D158" s="8" t="s">
        <v>87</v>
      </c>
      <c r="E158" s="1" t="s">
        <v>88</v>
      </c>
      <c r="F158" s="10">
        <v>7800</v>
      </c>
      <c r="G158" s="111">
        <v>0.02</v>
      </c>
      <c r="H158" s="10">
        <f t="shared" si="2"/>
        <v>7644</v>
      </c>
    </row>
    <row r="159" spans="1:8">
      <c r="A159" s="7" t="s">
        <v>9</v>
      </c>
      <c r="B159" s="9" t="s">
        <v>14</v>
      </c>
      <c r="C159" s="9" t="s">
        <v>8</v>
      </c>
      <c r="D159" s="8" t="s">
        <v>89</v>
      </c>
      <c r="E159" s="1" t="s">
        <v>90</v>
      </c>
      <c r="F159" s="10">
        <v>104</v>
      </c>
      <c r="G159" s="111">
        <v>0.02</v>
      </c>
      <c r="H159" s="10">
        <f t="shared" si="2"/>
        <v>101.92</v>
      </c>
    </row>
    <row r="160" spans="1:8">
      <c r="A160" s="7" t="s">
        <v>9</v>
      </c>
      <c r="B160" s="9" t="s">
        <v>14</v>
      </c>
      <c r="C160" s="9" t="s">
        <v>8</v>
      </c>
      <c r="D160" s="8" t="s">
        <v>91</v>
      </c>
      <c r="E160" s="1" t="s">
        <v>92</v>
      </c>
      <c r="F160" s="10">
        <v>5950</v>
      </c>
      <c r="G160" s="111">
        <v>0.02</v>
      </c>
      <c r="H160" s="10">
        <f t="shared" si="2"/>
        <v>5831</v>
      </c>
    </row>
    <row r="161" spans="1:8">
      <c r="A161" s="7" t="s">
        <v>9</v>
      </c>
      <c r="B161" s="9" t="s">
        <v>14</v>
      </c>
      <c r="C161" s="9" t="s">
        <v>8</v>
      </c>
      <c r="D161" s="8" t="s">
        <v>93</v>
      </c>
      <c r="E161" s="1" t="s">
        <v>94</v>
      </c>
      <c r="F161" s="10">
        <v>1650</v>
      </c>
      <c r="G161" s="111">
        <v>0.02</v>
      </c>
      <c r="H161" s="10">
        <f t="shared" si="2"/>
        <v>1617</v>
      </c>
    </row>
    <row r="162" spans="1:8">
      <c r="A162" s="7" t="s">
        <v>9</v>
      </c>
      <c r="B162" s="9" t="s">
        <v>14</v>
      </c>
      <c r="C162" s="9" t="s">
        <v>8</v>
      </c>
      <c r="D162" s="8" t="s">
        <v>95</v>
      </c>
      <c r="E162" s="1" t="s">
        <v>96</v>
      </c>
      <c r="F162" s="10">
        <v>1890</v>
      </c>
      <c r="G162" s="111">
        <v>0.02</v>
      </c>
      <c r="H162" s="10">
        <f t="shared" si="2"/>
        <v>1852.2</v>
      </c>
    </row>
    <row r="163" spans="1:8">
      <c r="A163" s="7" t="s">
        <v>9</v>
      </c>
      <c r="B163" s="9" t="s">
        <v>14</v>
      </c>
      <c r="C163" s="9" t="s">
        <v>8</v>
      </c>
      <c r="D163" s="8" t="s">
        <v>123</v>
      </c>
      <c r="E163" s="1" t="s">
        <v>124</v>
      </c>
      <c r="F163" s="10">
        <v>11890</v>
      </c>
      <c r="G163" s="111">
        <v>0.02</v>
      </c>
      <c r="H163" s="10">
        <f t="shared" si="2"/>
        <v>11652.199999999999</v>
      </c>
    </row>
    <row r="164" spans="1:8">
      <c r="A164" s="7" t="s">
        <v>9</v>
      </c>
      <c r="B164" s="9" t="s">
        <v>14</v>
      </c>
      <c r="C164" s="9" t="s">
        <v>8</v>
      </c>
      <c r="D164" s="8" t="s">
        <v>125</v>
      </c>
      <c r="E164" s="1" t="s">
        <v>126</v>
      </c>
      <c r="F164" s="10">
        <v>2000</v>
      </c>
      <c r="G164" s="111">
        <v>0.02</v>
      </c>
      <c r="H164" s="10">
        <f t="shared" si="2"/>
        <v>1960</v>
      </c>
    </row>
    <row r="165" spans="1:8">
      <c r="A165" s="7" t="s">
        <v>9</v>
      </c>
      <c r="B165" s="9" t="s">
        <v>14</v>
      </c>
      <c r="C165" s="9" t="s">
        <v>8</v>
      </c>
      <c r="D165" s="8" t="s">
        <v>97</v>
      </c>
      <c r="E165" s="1" t="s">
        <v>98</v>
      </c>
      <c r="F165" s="10">
        <v>640</v>
      </c>
      <c r="G165" s="111">
        <v>0.02</v>
      </c>
      <c r="H165" s="10">
        <f t="shared" si="2"/>
        <v>627.20000000000005</v>
      </c>
    </row>
    <row r="166" spans="1:8">
      <c r="A166" s="7" t="s">
        <v>5</v>
      </c>
      <c r="B166" s="9" t="s">
        <v>14</v>
      </c>
      <c r="C166" s="9" t="s">
        <v>363</v>
      </c>
      <c r="D166" s="8" t="s">
        <v>127</v>
      </c>
      <c r="E166" s="1" t="s">
        <v>128</v>
      </c>
      <c r="F166" s="10">
        <v>60995</v>
      </c>
      <c r="G166" s="111">
        <v>0.02</v>
      </c>
      <c r="H166" s="10">
        <f>(1-G166)*F166</f>
        <v>59775.1</v>
      </c>
    </row>
    <row r="167" spans="1:8">
      <c r="A167" s="7" t="s">
        <v>9</v>
      </c>
      <c r="B167" s="9" t="s">
        <v>14</v>
      </c>
      <c r="C167" s="9" t="s">
        <v>8</v>
      </c>
      <c r="D167" s="8" t="s">
        <v>129</v>
      </c>
      <c r="E167" s="1" t="s">
        <v>130</v>
      </c>
      <c r="F167" s="10">
        <v>3500</v>
      </c>
      <c r="G167" s="111">
        <v>0.02</v>
      </c>
      <c r="H167" s="10">
        <f t="shared" ref="H167:H170" si="3">F167*(1-G167)</f>
        <v>3430</v>
      </c>
    </row>
    <row r="168" spans="1:8">
      <c r="A168" s="7" t="s">
        <v>9</v>
      </c>
      <c r="B168" s="9" t="s">
        <v>14</v>
      </c>
      <c r="C168" s="9" t="s">
        <v>8</v>
      </c>
      <c r="D168" s="8" t="s">
        <v>131</v>
      </c>
      <c r="E168" s="1" t="s">
        <v>132</v>
      </c>
      <c r="F168" s="10">
        <v>995</v>
      </c>
      <c r="G168" s="111">
        <v>0.02</v>
      </c>
      <c r="H168" s="10">
        <f t="shared" si="3"/>
        <v>975.1</v>
      </c>
    </row>
    <row r="169" spans="1:8">
      <c r="A169" s="7" t="s">
        <v>9</v>
      </c>
      <c r="B169" s="9" t="s">
        <v>14</v>
      </c>
      <c r="C169" s="9" t="s">
        <v>8</v>
      </c>
      <c r="D169" s="8" t="s">
        <v>133</v>
      </c>
      <c r="E169" s="1" t="s">
        <v>134</v>
      </c>
      <c r="F169" s="10">
        <v>795</v>
      </c>
      <c r="G169" s="111">
        <v>0.02</v>
      </c>
      <c r="H169" s="10">
        <f t="shared" si="3"/>
        <v>779.1</v>
      </c>
    </row>
    <row r="170" spans="1:8">
      <c r="A170" s="7" t="s">
        <v>9</v>
      </c>
      <c r="B170" s="9" t="s">
        <v>14</v>
      </c>
      <c r="C170" s="9" t="s">
        <v>8</v>
      </c>
      <c r="D170" s="8" t="s">
        <v>136</v>
      </c>
      <c r="E170" s="1" t="s">
        <v>137</v>
      </c>
      <c r="F170" s="10">
        <v>150</v>
      </c>
      <c r="G170" s="111">
        <v>0.02</v>
      </c>
      <c r="H170" s="10">
        <f t="shared" si="3"/>
        <v>147</v>
      </c>
    </row>
    <row r="171" spans="1:8">
      <c r="A171" s="7" t="s">
        <v>5</v>
      </c>
      <c r="B171" s="9" t="s">
        <v>14</v>
      </c>
      <c r="C171" s="9" t="s">
        <v>363</v>
      </c>
      <c r="D171" s="8" t="s">
        <v>138</v>
      </c>
      <c r="E171" s="1" t="s">
        <v>139</v>
      </c>
      <c r="F171" s="10">
        <v>18995</v>
      </c>
      <c r="G171" s="111">
        <v>0.02</v>
      </c>
      <c r="H171" s="10">
        <f>(1-G171)*F171</f>
        <v>18615.099999999999</v>
      </c>
    </row>
    <row r="172" spans="1:8">
      <c r="A172" s="7" t="s">
        <v>9</v>
      </c>
      <c r="B172" s="9" t="s">
        <v>14</v>
      </c>
      <c r="C172" s="9" t="s">
        <v>8</v>
      </c>
      <c r="D172" s="8" t="s">
        <v>140</v>
      </c>
      <c r="E172" s="1" t="s">
        <v>141</v>
      </c>
      <c r="F172" s="10">
        <v>1000</v>
      </c>
      <c r="G172" s="111">
        <v>0.02</v>
      </c>
      <c r="H172" s="10">
        <f t="shared" ref="H172:H175" si="4">F172*(1-G172)</f>
        <v>980</v>
      </c>
    </row>
    <row r="173" spans="1:8">
      <c r="A173" s="7" t="s">
        <v>9</v>
      </c>
      <c r="B173" s="9" t="s">
        <v>14</v>
      </c>
      <c r="C173" s="9" t="s">
        <v>8</v>
      </c>
      <c r="D173" s="8" t="s">
        <v>142</v>
      </c>
      <c r="E173" s="1" t="s">
        <v>143</v>
      </c>
      <c r="F173" s="10">
        <v>1000</v>
      </c>
      <c r="G173" s="111">
        <v>0.02</v>
      </c>
      <c r="H173" s="10">
        <f t="shared" si="4"/>
        <v>980</v>
      </c>
    </row>
    <row r="174" spans="1:8">
      <c r="A174" s="7" t="s">
        <v>9</v>
      </c>
      <c r="B174" s="9" t="s">
        <v>14</v>
      </c>
      <c r="C174" s="9" t="s">
        <v>8</v>
      </c>
      <c r="D174" s="8" t="s">
        <v>144</v>
      </c>
      <c r="E174" s="1" t="s">
        <v>145</v>
      </c>
      <c r="F174" s="10">
        <v>6000</v>
      </c>
      <c r="G174" s="111">
        <v>0.02</v>
      </c>
      <c r="H174" s="10">
        <f t="shared" si="4"/>
        <v>5880</v>
      </c>
    </row>
    <row r="175" spans="1:8">
      <c r="A175" s="7" t="s">
        <v>9</v>
      </c>
      <c r="B175" s="9" t="s">
        <v>14</v>
      </c>
      <c r="C175" s="9" t="s">
        <v>8</v>
      </c>
      <c r="D175" s="8" t="s">
        <v>146</v>
      </c>
      <c r="E175" s="1" t="s">
        <v>147</v>
      </c>
      <c r="F175" s="10">
        <v>5000</v>
      </c>
      <c r="G175" s="111">
        <v>0.02</v>
      </c>
      <c r="H175" s="10">
        <f t="shared" si="4"/>
        <v>4900</v>
      </c>
    </row>
    <row r="176" spans="1:8">
      <c r="A176" s="7" t="s">
        <v>5</v>
      </c>
      <c r="B176" s="9" t="s">
        <v>14</v>
      </c>
      <c r="C176" s="9" t="s">
        <v>363</v>
      </c>
      <c r="D176" s="8" t="s">
        <v>148</v>
      </c>
      <c r="E176" s="1" t="s">
        <v>149</v>
      </c>
      <c r="F176" s="10">
        <v>18995</v>
      </c>
      <c r="G176" s="111">
        <v>0.02</v>
      </c>
      <c r="H176" s="10">
        <f t="shared" ref="H176:H177" si="5">(1-G176)*F176</f>
        <v>18615.099999999999</v>
      </c>
    </row>
    <row r="177" spans="1:8">
      <c r="A177" s="7" t="s">
        <v>5</v>
      </c>
      <c r="B177" s="9" t="s">
        <v>14</v>
      </c>
      <c r="C177" s="9" t="s">
        <v>363</v>
      </c>
      <c r="D177" s="8" t="s">
        <v>150</v>
      </c>
      <c r="E177" s="1" t="s">
        <v>151</v>
      </c>
      <c r="F177" s="10">
        <v>10995</v>
      </c>
      <c r="G177" s="111">
        <v>0.02</v>
      </c>
      <c r="H177" s="10">
        <f t="shared" si="5"/>
        <v>10775.1</v>
      </c>
    </row>
    <row r="178" spans="1:8">
      <c r="A178" s="7" t="s">
        <v>9</v>
      </c>
      <c r="B178" s="9" t="s">
        <v>14</v>
      </c>
      <c r="C178" s="9" t="s">
        <v>8</v>
      </c>
      <c r="D178" s="8" t="s">
        <v>142</v>
      </c>
      <c r="E178" s="1" t="s">
        <v>143</v>
      </c>
      <c r="F178" s="10">
        <v>1000</v>
      </c>
      <c r="G178" s="111">
        <v>0.02</v>
      </c>
      <c r="H178" s="10">
        <f>F178*(1-G178)</f>
        <v>980</v>
      </c>
    </row>
    <row r="179" spans="1:8">
      <c r="A179" s="7" t="s">
        <v>5</v>
      </c>
      <c r="B179" s="9" t="s">
        <v>14</v>
      </c>
      <c r="C179" s="9" t="s">
        <v>363</v>
      </c>
      <c r="D179" s="8" t="s">
        <v>152</v>
      </c>
      <c r="E179" s="1" t="s">
        <v>153</v>
      </c>
      <c r="F179" s="10">
        <v>10995</v>
      </c>
      <c r="G179" s="111">
        <v>0.02</v>
      </c>
      <c r="H179" s="10">
        <f>(1-G179)*F179</f>
        <v>10775.1</v>
      </c>
    </row>
    <row r="180" spans="1:8">
      <c r="A180" s="7" t="s">
        <v>9</v>
      </c>
      <c r="B180" s="9" t="s">
        <v>14</v>
      </c>
      <c r="C180" s="9" t="s">
        <v>8</v>
      </c>
      <c r="D180" s="8" t="s">
        <v>140</v>
      </c>
      <c r="E180" s="1" t="s">
        <v>141</v>
      </c>
      <c r="F180" s="10">
        <v>1000</v>
      </c>
      <c r="G180" s="111">
        <v>0.02</v>
      </c>
      <c r="H180" s="10">
        <f t="shared" ref="H180:H183" si="6">F180*(1-G180)</f>
        <v>980</v>
      </c>
    </row>
    <row r="181" spans="1:8">
      <c r="A181" s="7" t="s">
        <v>9</v>
      </c>
      <c r="B181" s="9" t="s">
        <v>14</v>
      </c>
      <c r="C181" s="9" t="s">
        <v>8</v>
      </c>
      <c r="D181" s="8" t="s">
        <v>142</v>
      </c>
      <c r="E181" s="1" t="s">
        <v>143</v>
      </c>
      <c r="F181" s="10">
        <v>1000</v>
      </c>
      <c r="G181" s="111">
        <v>0.02</v>
      </c>
      <c r="H181" s="10">
        <f t="shared" si="6"/>
        <v>980</v>
      </c>
    </row>
    <row r="182" spans="1:8">
      <c r="A182" s="7" t="s">
        <v>9</v>
      </c>
      <c r="B182" s="9" t="s">
        <v>14</v>
      </c>
      <c r="C182" s="9" t="s">
        <v>8</v>
      </c>
      <c r="D182" s="8" t="s">
        <v>144</v>
      </c>
      <c r="E182" s="1" t="s">
        <v>145</v>
      </c>
      <c r="F182" s="10">
        <v>6000</v>
      </c>
      <c r="G182" s="111">
        <v>0.02</v>
      </c>
      <c r="H182" s="10">
        <f t="shared" si="6"/>
        <v>5880</v>
      </c>
    </row>
    <row r="183" spans="1:8">
      <c r="A183" s="7" t="s">
        <v>9</v>
      </c>
      <c r="B183" s="9" t="s">
        <v>14</v>
      </c>
      <c r="C183" s="9" t="s">
        <v>8</v>
      </c>
      <c r="D183" s="8" t="s">
        <v>146</v>
      </c>
      <c r="E183" s="1" t="s">
        <v>147</v>
      </c>
      <c r="F183" s="10">
        <v>5000</v>
      </c>
      <c r="G183" s="111">
        <v>0.02</v>
      </c>
      <c r="H183" s="10">
        <f t="shared" si="6"/>
        <v>4900</v>
      </c>
    </row>
    <row r="184" spans="1:8">
      <c r="A184" s="7" t="s">
        <v>5</v>
      </c>
      <c r="B184" s="9" t="s">
        <v>14</v>
      </c>
      <c r="C184" s="9" t="s">
        <v>363</v>
      </c>
      <c r="D184" s="8" t="s">
        <v>154</v>
      </c>
      <c r="E184" s="1" t="s">
        <v>155</v>
      </c>
      <c r="F184" s="10">
        <v>15995</v>
      </c>
      <c r="G184" s="111">
        <v>0.02</v>
      </c>
      <c r="H184" s="10">
        <f>(1-G184)*F184</f>
        <v>15675.1</v>
      </c>
    </row>
    <row r="185" spans="1:8">
      <c r="A185" s="7" t="s">
        <v>9</v>
      </c>
      <c r="B185" s="9" t="s">
        <v>14</v>
      </c>
      <c r="C185" s="9" t="s">
        <v>8</v>
      </c>
      <c r="D185" s="8" t="s">
        <v>140</v>
      </c>
      <c r="E185" s="1" t="s">
        <v>141</v>
      </c>
      <c r="F185" s="10">
        <v>1000</v>
      </c>
      <c r="G185" s="111">
        <v>0.02</v>
      </c>
      <c r="H185" s="10">
        <f t="shared" ref="H185:H188" si="7">F185*(1-G185)</f>
        <v>980</v>
      </c>
    </row>
    <row r="186" spans="1:8">
      <c r="A186" s="7" t="s">
        <v>9</v>
      </c>
      <c r="B186" s="9" t="s">
        <v>14</v>
      </c>
      <c r="C186" s="9" t="s">
        <v>8</v>
      </c>
      <c r="D186" s="8" t="s">
        <v>142</v>
      </c>
      <c r="E186" s="1" t="s">
        <v>143</v>
      </c>
      <c r="F186" s="10">
        <v>1000</v>
      </c>
      <c r="G186" s="111">
        <v>0.02</v>
      </c>
      <c r="H186" s="10">
        <f t="shared" si="7"/>
        <v>980</v>
      </c>
    </row>
    <row r="187" spans="1:8">
      <c r="A187" s="7" t="s">
        <v>9</v>
      </c>
      <c r="B187" s="9" t="s">
        <v>14</v>
      </c>
      <c r="C187" s="9" t="s">
        <v>8</v>
      </c>
      <c r="D187" s="8" t="s">
        <v>144</v>
      </c>
      <c r="E187" s="1" t="s">
        <v>145</v>
      </c>
      <c r="F187" s="10">
        <v>6000</v>
      </c>
      <c r="G187" s="111">
        <v>0.02</v>
      </c>
      <c r="H187" s="10">
        <f t="shared" si="7"/>
        <v>5880</v>
      </c>
    </row>
    <row r="188" spans="1:8">
      <c r="A188" s="7" t="s">
        <v>9</v>
      </c>
      <c r="B188" s="9" t="s">
        <v>14</v>
      </c>
      <c r="C188" s="9" t="s">
        <v>8</v>
      </c>
      <c r="D188" s="8" t="s">
        <v>146</v>
      </c>
      <c r="E188" s="1" t="s">
        <v>147</v>
      </c>
      <c r="F188" s="10">
        <v>5000</v>
      </c>
      <c r="G188" s="111">
        <v>0.02</v>
      </c>
      <c r="H188" s="10">
        <f t="shared" si="7"/>
        <v>4900</v>
      </c>
    </row>
    <row r="189" spans="1:8">
      <c r="A189" s="7" t="s">
        <v>5</v>
      </c>
      <c r="B189" s="9" t="s">
        <v>14</v>
      </c>
      <c r="C189" s="9" t="s">
        <v>363</v>
      </c>
      <c r="D189" s="8" t="s">
        <v>156</v>
      </c>
      <c r="E189" s="1" t="s">
        <v>157</v>
      </c>
      <c r="F189" s="10">
        <v>30996</v>
      </c>
      <c r="G189" s="111">
        <v>0.02</v>
      </c>
      <c r="H189" s="10">
        <f>(1-G189)*F189</f>
        <v>30376.079999999998</v>
      </c>
    </row>
    <row r="190" spans="1:8">
      <c r="A190" s="7" t="s">
        <v>9</v>
      </c>
      <c r="B190" s="9" t="s">
        <v>14</v>
      </c>
      <c r="C190" s="9" t="s">
        <v>8</v>
      </c>
      <c r="D190" s="8" t="s">
        <v>131</v>
      </c>
      <c r="E190" s="1" t="s">
        <v>132</v>
      </c>
      <c r="F190" s="10">
        <v>995</v>
      </c>
      <c r="G190" s="111">
        <v>0.02</v>
      </c>
      <c r="H190" s="10">
        <f t="shared" ref="H190:H192" si="8">F190*(1-G190)</f>
        <v>975.1</v>
      </c>
    </row>
    <row r="191" spans="1:8">
      <c r="A191" s="7" t="s">
        <v>9</v>
      </c>
      <c r="B191" s="9" t="s">
        <v>14</v>
      </c>
      <c r="C191" s="9" t="s">
        <v>8</v>
      </c>
      <c r="D191" s="8" t="s">
        <v>133</v>
      </c>
      <c r="E191" s="1" t="s">
        <v>134</v>
      </c>
      <c r="F191" s="10">
        <v>795</v>
      </c>
      <c r="G191" s="111">
        <v>0.02</v>
      </c>
      <c r="H191" s="10">
        <f t="shared" si="8"/>
        <v>779.1</v>
      </c>
    </row>
    <row r="192" spans="1:8">
      <c r="A192" s="7" t="s">
        <v>9</v>
      </c>
      <c r="B192" s="9" t="s">
        <v>14</v>
      </c>
      <c r="C192" s="9" t="s">
        <v>8</v>
      </c>
      <c r="D192" s="8" t="s">
        <v>136</v>
      </c>
      <c r="E192" s="1" t="s">
        <v>137</v>
      </c>
      <c r="F192" s="10">
        <v>150</v>
      </c>
      <c r="G192" s="111">
        <v>0.02</v>
      </c>
      <c r="H192" s="10">
        <f t="shared" si="8"/>
        <v>147</v>
      </c>
    </row>
    <row r="193" spans="1:8">
      <c r="A193" s="7" t="s">
        <v>5</v>
      </c>
      <c r="B193" s="9" t="s">
        <v>14</v>
      </c>
      <c r="C193" s="9" t="s">
        <v>363</v>
      </c>
      <c r="D193" s="8" t="s">
        <v>158</v>
      </c>
      <c r="E193" s="1" t="s">
        <v>159</v>
      </c>
      <c r="F193" s="10">
        <v>74995</v>
      </c>
      <c r="G193" s="111">
        <v>0.02</v>
      </c>
      <c r="H193" s="10">
        <f>(1-G193)*F193</f>
        <v>73495.100000000006</v>
      </c>
    </row>
    <row r="194" spans="1:8">
      <c r="A194" s="7" t="s">
        <v>9</v>
      </c>
      <c r="B194" s="9" t="s">
        <v>14</v>
      </c>
      <c r="C194" s="9" t="s">
        <v>8</v>
      </c>
      <c r="D194" s="8" t="s">
        <v>160</v>
      </c>
      <c r="E194" s="1" t="s">
        <v>130</v>
      </c>
      <c r="F194" s="10">
        <v>3500</v>
      </c>
      <c r="G194" s="111">
        <v>0.02</v>
      </c>
      <c r="H194" s="10">
        <f t="shared" ref="H194:H197" si="9">F194*(1-G194)</f>
        <v>3430</v>
      </c>
    </row>
    <row r="195" spans="1:8">
      <c r="A195" s="7" t="s">
        <v>9</v>
      </c>
      <c r="B195" s="9" t="s">
        <v>14</v>
      </c>
      <c r="C195" s="9" t="s">
        <v>8</v>
      </c>
      <c r="D195" s="8" t="s">
        <v>131</v>
      </c>
      <c r="E195" s="1" t="s">
        <v>132</v>
      </c>
      <c r="F195" s="10">
        <v>995</v>
      </c>
      <c r="G195" s="111">
        <v>0.02</v>
      </c>
      <c r="H195" s="10">
        <f t="shared" si="9"/>
        <v>975.1</v>
      </c>
    </row>
    <row r="196" spans="1:8">
      <c r="A196" s="7" t="s">
        <v>9</v>
      </c>
      <c r="B196" s="9" t="s">
        <v>14</v>
      </c>
      <c r="C196" s="9" t="s">
        <v>8</v>
      </c>
      <c r="D196" s="8" t="s">
        <v>133</v>
      </c>
      <c r="E196" s="1" t="s">
        <v>134</v>
      </c>
      <c r="F196" s="10">
        <v>795</v>
      </c>
      <c r="G196" s="111">
        <v>0.02</v>
      </c>
      <c r="H196" s="10">
        <f t="shared" si="9"/>
        <v>779.1</v>
      </c>
    </row>
    <row r="197" spans="1:8">
      <c r="A197" s="7" t="s">
        <v>9</v>
      </c>
      <c r="B197" s="9" t="s">
        <v>14</v>
      </c>
      <c r="C197" s="9" t="s">
        <v>8</v>
      </c>
      <c r="D197" s="8" t="s">
        <v>136</v>
      </c>
      <c r="E197" s="1" t="s">
        <v>137</v>
      </c>
      <c r="F197" s="10">
        <v>150</v>
      </c>
      <c r="G197" s="111">
        <v>0.02</v>
      </c>
      <c r="H197" s="10">
        <f t="shared" si="9"/>
        <v>147</v>
      </c>
    </row>
    <row r="198" spans="1:8">
      <c r="A198" s="7" t="s">
        <v>5</v>
      </c>
      <c r="B198" s="9" t="s">
        <v>14</v>
      </c>
      <c r="C198" s="9" t="s">
        <v>363</v>
      </c>
      <c r="D198" s="8" t="s">
        <v>161</v>
      </c>
      <c r="E198" s="1" t="s">
        <v>162</v>
      </c>
      <c r="F198" s="10">
        <v>80995</v>
      </c>
      <c r="G198" s="111">
        <v>0.02</v>
      </c>
      <c r="H198" s="10">
        <f>(1-G198)*F198</f>
        <v>79375.100000000006</v>
      </c>
    </row>
    <row r="199" spans="1:8">
      <c r="A199" s="7" t="s">
        <v>9</v>
      </c>
      <c r="B199" s="9" t="s">
        <v>14</v>
      </c>
      <c r="C199" s="9" t="s">
        <v>8</v>
      </c>
      <c r="D199" s="8" t="s">
        <v>160</v>
      </c>
      <c r="E199" s="1" t="s">
        <v>130</v>
      </c>
      <c r="F199" s="10">
        <v>3500</v>
      </c>
      <c r="G199" s="111">
        <v>0.02</v>
      </c>
      <c r="H199" s="10">
        <f t="shared" ref="H199:H202" si="10">F199*(1-G199)</f>
        <v>3430</v>
      </c>
    </row>
    <row r="200" spans="1:8">
      <c r="A200" s="7" t="s">
        <v>9</v>
      </c>
      <c r="B200" s="9" t="s">
        <v>14</v>
      </c>
      <c r="C200" s="9" t="s">
        <v>8</v>
      </c>
      <c r="D200" s="8" t="s">
        <v>131</v>
      </c>
      <c r="E200" s="1" t="s">
        <v>132</v>
      </c>
      <c r="F200" s="10">
        <v>995</v>
      </c>
      <c r="G200" s="111">
        <v>0.02</v>
      </c>
      <c r="H200" s="10">
        <f t="shared" si="10"/>
        <v>975.1</v>
      </c>
    </row>
    <row r="201" spans="1:8">
      <c r="A201" s="7" t="s">
        <v>9</v>
      </c>
      <c r="B201" s="9" t="s">
        <v>14</v>
      </c>
      <c r="C201" s="9" t="s">
        <v>8</v>
      </c>
      <c r="D201" s="8" t="s">
        <v>133</v>
      </c>
      <c r="E201" s="1" t="s">
        <v>134</v>
      </c>
      <c r="F201" s="10">
        <v>795</v>
      </c>
      <c r="G201" s="111">
        <v>0.02</v>
      </c>
      <c r="H201" s="10">
        <f t="shared" si="10"/>
        <v>779.1</v>
      </c>
    </row>
    <row r="202" spans="1:8">
      <c r="A202" s="7" t="s">
        <v>9</v>
      </c>
      <c r="B202" s="9" t="s">
        <v>14</v>
      </c>
      <c r="C202" s="9" t="s">
        <v>8</v>
      </c>
      <c r="D202" s="8" t="s">
        <v>136</v>
      </c>
      <c r="E202" s="1" t="s">
        <v>137</v>
      </c>
      <c r="F202" s="10">
        <v>150</v>
      </c>
      <c r="G202" s="111">
        <v>0.02</v>
      </c>
      <c r="H202" s="10">
        <f t="shared" si="10"/>
        <v>147</v>
      </c>
    </row>
    <row r="203" spans="1:8">
      <c r="A203" s="7" t="s">
        <v>5</v>
      </c>
      <c r="B203" s="9" t="s">
        <v>14</v>
      </c>
      <c r="C203" s="9" t="s">
        <v>363</v>
      </c>
      <c r="D203" s="8" t="s">
        <v>163</v>
      </c>
      <c r="E203" s="1" t="s">
        <v>164</v>
      </c>
      <c r="F203" s="10">
        <v>65995</v>
      </c>
      <c r="G203" s="111">
        <v>0.02</v>
      </c>
      <c r="H203" s="10">
        <f>(1-G203)*F203</f>
        <v>64675.1</v>
      </c>
    </row>
    <row r="204" spans="1:8">
      <c r="A204" s="7" t="s">
        <v>9</v>
      </c>
      <c r="B204" s="9" t="s">
        <v>14</v>
      </c>
      <c r="C204" s="9" t="s">
        <v>8</v>
      </c>
      <c r="D204" s="8" t="s">
        <v>129</v>
      </c>
      <c r="E204" s="1" t="s">
        <v>130</v>
      </c>
      <c r="F204" s="10">
        <v>3500</v>
      </c>
      <c r="G204" s="111">
        <v>0.02</v>
      </c>
      <c r="H204" s="10">
        <f t="shared" ref="H204:H240" si="11">F204*(1-G204)</f>
        <v>3430</v>
      </c>
    </row>
    <row r="205" spans="1:8">
      <c r="A205" s="7" t="s">
        <v>9</v>
      </c>
      <c r="B205" s="9" t="s">
        <v>14</v>
      </c>
      <c r="C205" s="9" t="s">
        <v>8</v>
      </c>
      <c r="D205" s="8" t="s">
        <v>131</v>
      </c>
      <c r="E205" s="1" t="s">
        <v>132</v>
      </c>
      <c r="F205" s="10">
        <v>995</v>
      </c>
      <c r="G205" s="111">
        <v>0.02</v>
      </c>
      <c r="H205" s="10">
        <f t="shared" si="11"/>
        <v>975.1</v>
      </c>
    </row>
    <row r="206" spans="1:8">
      <c r="A206" s="7" t="s">
        <v>9</v>
      </c>
      <c r="B206" s="9" t="s">
        <v>14</v>
      </c>
      <c r="C206" s="9" t="s">
        <v>8</v>
      </c>
      <c r="D206" s="8" t="s">
        <v>133</v>
      </c>
      <c r="E206" s="1" t="s">
        <v>134</v>
      </c>
      <c r="F206" s="10">
        <v>795</v>
      </c>
      <c r="G206" s="111">
        <v>0.02</v>
      </c>
      <c r="H206" s="10">
        <f t="shared" si="11"/>
        <v>779.1</v>
      </c>
    </row>
    <row r="207" spans="1:8">
      <c r="A207" s="7" t="s">
        <v>9</v>
      </c>
      <c r="B207" s="9" t="s">
        <v>14</v>
      </c>
      <c r="C207" s="9" t="s">
        <v>8</v>
      </c>
      <c r="D207" s="8" t="s">
        <v>136</v>
      </c>
      <c r="E207" s="1" t="s">
        <v>137</v>
      </c>
      <c r="F207" s="10">
        <v>150</v>
      </c>
      <c r="G207" s="111">
        <v>0.02</v>
      </c>
      <c r="H207" s="10">
        <f t="shared" si="11"/>
        <v>147</v>
      </c>
    </row>
    <row r="208" spans="1:8">
      <c r="A208" s="7" t="s">
        <v>9</v>
      </c>
      <c r="B208" s="9" t="s">
        <v>14</v>
      </c>
      <c r="C208" s="9" t="s">
        <v>450</v>
      </c>
      <c r="D208" s="8" t="s">
        <v>451</v>
      </c>
      <c r="E208" s="1" t="s">
        <v>462</v>
      </c>
      <c r="F208" s="10">
        <v>90</v>
      </c>
      <c r="G208" s="111">
        <v>0</v>
      </c>
      <c r="H208" s="10">
        <f t="shared" ref="H208:H218" si="12">F208*(1-G208)</f>
        <v>90</v>
      </c>
    </row>
    <row r="209" spans="1:8">
      <c r="A209" s="7" t="s">
        <v>9</v>
      </c>
      <c r="B209" s="9" t="s">
        <v>14</v>
      </c>
      <c r="C209" s="9" t="s">
        <v>450</v>
      </c>
      <c r="D209" s="8" t="s">
        <v>452</v>
      </c>
      <c r="E209" s="1" t="s">
        <v>463</v>
      </c>
      <c r="F209" s="10">
        <v>87.5</v>
      </c>
      <c r="G209" s="111">
        <v>0</v>
      </c>
      <c r="H209" s="10">
        <f t="shared" si="12"/>
        <v>87.5</v>
      </c>
    </row>
    <row r="210" spans="1:8">
      <c r="A210" s="7" t="s">
        <v>9</v>
      </c>
      <c r="B210" s="9" t="s">
        <v>14</v>
      </c>
      <c r="C210" s="9" t="s">
        <v>450</v>
      </c>
      <c r="D210" s="8" t="s">
        <v>453</v>
      </c>
      <c r="E210" s="1" t="s">
        <v>464</v>
      </c>
      <c r="F210" s="10">
        <v>90</v>
      </c>
      <c r="G210" s="111">
        <v>0</v>
      </c>
      <c r="H210" s="10">
        <f t="shared" si="12"/>
        <v>90</v>
      </c>
    </row>
    <row r="211" spans="1:8">
      <c r="A211" s="7" t="s">
        <v>9</v>
      </c>
      <c r="B211" s="9" t="s">
        <v>14</v>
      </c>
      <c r="C211" s="9" t="s">
        <v>450</v>
      </c>
      <c r="D211" s="8" t="s">
        <v>454</v>
      </c>
      <c r="E211" s="1" t="s">
        <v>465</v>
      </c>
      <c r="F211" s="10">
        <v>90</v>
      </c>
      <c r="G211" s="111">
        <v>0</v>
      </c>
      <c r="H211" s="10">
        <f t="shared" si="12"/>
        <v>90</v>
      </c>
    </row>
    <row r="212" spans="1:8">
      <c r="A212" s="7" t="s">
        <v>9</v>
      </c>
      <c r="B212" s="9" t="s">
        <v>14</v>
      </c>
      <c r="C212" s="9" t="s">
        <v>450</v>
      </c>
      <c r="D212" s="8" t="s">
        <v>455</v>
      </c>
      <c r="E212" s="1" t="s">
        <v>466</v>
      </c>
      <c r="F212" s="10">
        <v>105</v>
      </c>
      <c r="G212" s="111">
        <v>0</v>
      </c>
      <c r="H212" s="10">
        <f t="shared" si="12"/>
        <v>105</v>
      </c>
    </row>
    <row r="213" spans="1:8">
      <c r="A213" s="7" t="s">
        <v>9</v>
      </c>
      <c r="B213" s="9" t="s">
        <v>14</v>
      </c>
      <c r="C213" s="9" t="s">
        <v>450</v>
      </c>
      <c r="D213" s="8" t="s">
        <v>456</v>
      </c>
      <c r="E213" s="1" t="s">
        <v>467</v>
      </c>
      <c r="F213" s="10">
        <v>41.5</v>
      </c>
      <c r="G213" s="111">
        <v>0</v>
      </c>
      <c r="H213" s="10">
        <f t="shared" si="12"/>
        <v>41.5</v>
      </c>
    </row>
    <row r="214" spans="1:8">
      <c r="A214" s="7" t="s">
        <v>9</v>
      </c>
      <c r="B214" s="9" t="s">
        <v>14</v>
      </c>
      <c r="C214" s="9" t="s">
        <v>450</v>
      </c>
      <c r="D214" s="8" t="s">
        <v>457</v>
      </c>
      <c r="E214" s="1" t="s">
        <v>468</v>
      </c>
      <c r="F214" s="10">
        <v>225</v>
      </c>
      <c r="G214" s="111">
        <v>0</v>
      </c>
      <c r="H214" s="10">
        <f t="shared" si="12"/>
        <v>225</v>
      </c>
    </row>
    <row r="215" spans="1:8">
      <c r="A215" s="7" t="s">
        <v>9</v>
      </c>
      <c r="B215" s="9" t="s">
        <v>14</v>
      </c>
      <c r="C215" s="9" t="s">
        <v>450</v>
      </c>
      <c r="D215" s="8" t="s">
        <v>458</v>
      </c>
      <c r="E215" s="1" t="s">
        <v>469</v>
      </c>
      <c r="F215" s="10">
        <v>1495</v>
      </c>
      <c r="G215" s="111">
        <v>0</v>
      </c>
      <c r="H215" s="10">
        <f t="shared" si="12"/>
        <v>1495</v>
      </c>
    </row>
    <row r="216" spans="1:8">
      <c r="A216" s="7" t="s">
        <v>9</v>
      </c>
      <c r="B216" s="9" t="s">
        <v>14</v>
      </c>
      <c r="C216" s="9" t="s">
        <v>450</v>
      </c>
      <c r="D216" s="8" t="s">
        <v>459</v>
      </c>
      <c r="E216" s="1" t="s">
        <v>470</v>
      </c>
      <c r="F216" s="10">
        <v>22</v>
      </c>
      <c r="G216" s="111">
        <v>0</v>
      </c>
      <c r="H216" s="10">
        <f t="shared" si="12"/>
        <v>22</v>
      </c>
    </row>
    <row r="217" spans="1:8">
      <c r="A217" s="7" t="s">
        <v>9</v>
      </c>
      <c r="B217" s="9" t="s">
        <v>14</v>
      </c>
      <c r="C217" s="9" t="s">
        <v>450</v>
      </c>
      <c r="D217" s="8" t="s">
        <v>460</v>
      </c>
      <c r="E217" s="1" t="s">
        <v>471</v>
      </c>
      <c r="F217" s="10">
        <v>22</v>
      </c>
      <c r="G217" s="111">
        <v>0</v>
      </c>
      <c r="H217" s="10">
        <f t="shared" si="12"/>
        <v>22</v>
      </c>
    </row>
    <row r="218" spans="1:8">
      <c r="A218" s="7" t="s">
        <v>9</v>
      </c>
      <c r="B218" s="9" t="s">
        <v>14</v>
      </c>
      <c r="C218" s="9" t="s">
        <v>450</v>
      </c>
      <c r="D218" s="8" t="s">
        <v>461</v>
      </c>
      <c r="E218" s="1" t="s">
        <v>472</v>
      </c>
      <c r="F218" s="10">
        <v>10</v>
      </c>
      <c r="G218" s="111">
        <v>0</v>
      </c>
      <c r="H218" s="10">
        <f t="shared" si="12"/>
        <v>10</v>
      </c>
    </row>
    <row r="219" spans="1:8">
      <c r="A219" s="7" t="s">
        <v>5</v>
      </c>
      <c r="B219" s="9" t="s">
        <v>14</v>
      </c>
      <c r="C219" s="9" t="s">
        <v>8</v>
      </c>
      <c r="D219" s="8" t="s">
        <v>165</v>
      </c>
      <c r="E219" s="1" t="s">
        <v>166</v>
      </c>
      <c r="F219" s="10">
        <v>21950</v>
      </c>
      <c r="G219" s="111">
        <v>0.02</v>
      </c>
      <c r="H219" s="10">
        <f t="shared" si="11"/>
        <v>21511</v>
      </c>
    </row>
    <row r="220" spans="1:8">
      <c r="A220" s="7" t="s">
        <v>9</v>
      </c>
      <c r="B220" s="9" t="s">
        <v>14</v>
      </c>
      <c r="C220" s="9" t="s">
        <v>8</v>
      </c>
      <c r="D220" s="8" t="s">
        <v>167</v>
      </c>
      <c r="E220" s="1" t="s">
        <v>168</v>
      </c>
      <c r="F220" s="10">
        <v>2850</v>
      </c>
      <c r="G220" s="111">
        <v>0.02</v>
      </c>
      <c r="H220" s="10">
        <f t="shared" si="11"/>
        <v>2793</v>
      </c>
    </row>
    <row r="221" spans="1:8">
      <c r="A221" s="7" t="s">
        <v>9</v>
      </c>
      <c r="B221" s="9" t="s">
        <v>14</v>
      </c>
      <c r="C221" s="9" t="s">
        <v>8</v>
      </c>
      <c r="D221" s="8" t="s">
        <v>169</v>
      </c>
      <c r="E221" s="1" t="s">
        <v>170</v>
      </c>
      <c r="F221" s="10">
        <v>450</v>
      </c>
      <c r="G221" s="111">
        <v>0.02</v>
      </c>
      <c r="H221" s="10">
        <f t="shared" si="11"/>
        <v>441</v>
      </c>
    </row>
    <row r="222" spans="1:8">
      <c r="A222" s="7" t="s">
        <v>5</v>
      </c>
      <c r="B222" s="9" t="s">
        <v>14</v>
      </c>
      <c r="C222" s="9" t="s">
        <v>8</v>
      </c>
      <c r="D222" s="8" t="s">
        <v>171</v>
      </c>
      <c r="E222" s="1" t="s">
        <v>172</v>
      </c>
      <c r="F222" s="10">
        <v>169900</v>
      </c>
      <c r="G222" s="111">
        <v>0.02</v>
      </c>
      <c r="H222" s="10">
        <f t="shared" si="11"/>
        <v>166502</v>
      </c>
    </row>
    <row r="223" spans="1:8">
      <c r="A223" s="7" t="s">
        <v>9</v>
      </c>
      <c r="B223" s="9" t="s">
        <v>14</v>
      </c>
      <c r="C223" s="9" t="s">
        <v>8</v>
      </c>
      <c r="D223" s="8" t="s">
        <v>63</v>
      </c>
      <c r="E223" s="1" t="s">
        <v>64</v>
      </c>
      <c r="F223" s="10">
        <v>1650</v>
      </c>
      <c r="G223" s="111">
        <v>0.02</v>
      </c>
      <c r="H223" s="10">
        <f t="shared" si="11"/>
        <v>1617</v>
      </c>
    </row>
    <row r="224" spans="1:8">
      <c r="A224" s="7" t="s">
        <v>9</v>
      </c>
      <c r="B224" s="9" t="s">
        <v>14</v>
      </c>
      <c r="C224" s="9" t="s">
        <v>8</v>
      </c>
      <c r="D224" s="8" t="s">
        <v>65</v>
      </c>
      <c r="E224" s="1" t="s">
        <v>66</v>
      </c>
      <c r="F224" s="10">
        <v>3750</v>
      </c>
      <c r="G224" s="111">
        <v>0.02</v>
      </c>
      <c r="H224" s="10">
        <f t="shared" si="11"/>
        <v>3675</v>
      </c>
    </row>
    <row r="225" spans="1:8">
      <c r="A225" s="7" t="s">
        <v>9</v>
      </c>
      <c r="B225" s="9" t="s">
        <v>14</v>
      </c>
      <c r="C225" s="9" t="s">
        <v>8</v>
      </c>
      <c r="D225" s="8" t="s">
        <v>67</v>
      </c>
      <c r="E225" s="1" t="s">
        <v>68</v>
      </c>
      <c r="F225" s="10">
        <v>1650</v>
      </c>
      <c r="G225" s="111">
        <v>0.02</v>
      </c>
      <c r="H225" s="10">
        <f t="shared" si="11"/>
        <v>1617</v>
      </c>
    </row>
    <row r="226" spans="1:8">
      <c r="A226" s="7" t="s">
        <v>9</v>
      </c>
      <c r="B226" s="9" t="s">
        <v>14</v>
      </c>
      <c r="C226" s="9" t="s">
        <v>8</v>
      </c>
      <c r="D226" s="8" t="s">
        <v>69</v>
      </c>
      <c r="E226" s="1" t="s">
        <v>70</v>
      </c>
      <c r="F226" s="10">
        <v>5950</v>
      </c>
      <c r="G226" s="111">
        <v>0.02</v>
      </c>
      <c r="H226" s="10">
        <f t="shared" si="11"/>
        <v>5831</v>
      </c>
    </row>
    <row r="227" spans="1:8">
      <c r="A227" s="7" t="s">
        <v>9</v>
      </c>
      <c r="B227" s="9" t="s">
        <v>14</v>
      </c>
      <c r="C227" s="9" t="s">
        <v>8</v>
      </c>
      <c r="D227" s="8" t="s">
        <v>71</v>
      </c>
      <c r="E227" s="1" t="s">
        <v>72</v>
      </c>
      <c r="F227" s="10">
        <v>1650</v>
      </c>
      <c r="G227" s="111">
        <v>0.02</v>
      </c>
      <c r="H227" s="10">
        <f t="shared" si="11"/>
        <v>1617</v>
      </c>
    </row>
    <row r="228" spans="1:8">
      <c r="A228" s="7" t="s">
        <v>9</v>
      </c>
      <c r="B228" s="9" t="s">
        <v>14</v>
      </c>
      <c r="C228" s="9" t="s">
        <v>8</v>
      </c>
      <c r="D228" s="8" t="s">
        <v>73</v>
      </c>
      <c r="E228" s="1" t="s">
        <v>74</v>
      </c>
      <c r="F228" s="10">
        <v>1650</v>
      </c>
      <c r="G228" s="111">
        <v>0.02</v>
      </c>
      <c r="H228" s="10">
        <f t="shared" si="11"/>
        <v>1617</v>
      </c>
    </row>
    <row r="229" spans="1:8">
      <c r="A229" s="7" t="s">
        <v>9</v>
      </c>
      <c r="B229" s="9" t="s">
        <v>14</v>
      </c>
      <c r="C229" s="9" t="s">
        <v>8</v>
      </c>
      <c r="D229" s="8" t="s">
        <v>75</v>
      </c>
      <c r="E229" s="1" t="s">
        <v>76</v>
      </c>
      <c r="F229" s="10">
        <v>1650</v>
      </c>
      <c r="G229" s="111">
        <v>0.02</v>
      </c>
      <c r="H229" s="10">
        <f t="shared" si="11"/>
        <v>1617</v>
      </c>
    </row>
    <row r="230" spans="1:8">
      <c r="A230" s="7" t="s">
        <v>9</v>
      </c>
      <c r="B230" s="9" t="s">
        <v>14</v>
      </c>
      <c r="C230" s="9" t="s">
        <v>8</v>
      </c>
      <c r="D230" s="8" t="s">
        <v>77</v>
      </c>
      <c r="E230" s="1" t="s">
        <v>78</v>
      </c>
      <c r="F230" s="10">
        <v>1650</v>
      </c>
      <c r="G230" s="111">
        <v>0.02</v>
      </c>
      <c r="H230" s="10">
        <f t="shared" si="11"/>
        <v>1617</v>
      </c>
    </row>
    <row r="231" spans="1:8">
      <c r="A231" s="7" t="s">
        <v>9</v>
      </c>
      <c r="B231" s="9" t="s">
        <v>14</v>
      </c>
      <c r="C231" s="9" t="s">
        <v>8</v>
      </c>
      <c r="D231" s="8" t="s">
        <v>79</v>
      </c>
      <c r="E231" s="1" t="s">
        <v>80</v>
      </c>
      <c r="F231" s="10">
        <v>3750</v>
      </c>
      <c r="G231" s="111">
        <v>0.02</v>
      </c>
      <c r="H231" s="10">
        <f t="shared" si="11"/>
        <v>3675</v>
      </c>
    </row>
    <row r="232" spans="1:8">
      <c r="A232" s="7" t="s">
        <v>9</v>
      </c>
      <c r="B232" s="9" t="s">
        <v>14</v>
      </c>
      <c r="C232" s="9" t="s">
        <v>8</v>
      </c>
      <c r="D232" s="8" t="s">
        <v>81</v>
      </c>
      <c r="E232" s="1" t="s">
        <v>82</v>
      </c>
      <c r="F232" s="10">
        <v>2450</v>
      </c>
      <c r="G232" s="111">
        <v>0.02</v>
      </c>
      <c r="H232" s="10">
        <f t="shared" si="11"/>
        <v>2401</v>
      </c>
    </row>
    <row r="233" spans="1:8">
      <c r="A233" s="7" t="s">
        <v>9</v>
      </c>
      <c r="B233" s="9" t="s">
        <v>14</v>
      </c>
      <c r="C233" s="9" t="s">
        <v>8</v>
      </c>
      <c r="D233" s="8" t="s">
        <v>83</v>
      </c>
      <c r="E233" s="1" t="s">
        <v>84</v>
      </c>
      <c r="F233" s="10">
        <v>5800</v>
      </c>
      <c r="G233" s="111">
        <v>0.02</v>
      </c>
      <c r="H233" s="10">
        <f t="shared" si="11"/>
        <v>5684</v>
      </c>
    </row>
    <row r="234" spans="1:8">
      <c r="A234" s="7" t="s">
        <v>9</v>
      </c>
      <c r="B234" s="9" t="s">
        <v>14</v>
      </c>
      <c r="C234" s="9" t="s">
        <v>8</v>
      </c>
      <c r="D234" s="8" t="s">
        <v>85</v>
      </c>
      <c r="E234" s="1" t="s">
        <v>86</v>
      </c>
      <c r="F234" s="10">
        <v>3800</v>
      </c>
      <c r="G234" s="111">
        <v>0.02</v>
      </c>
      <c r="H234" s="10">
        <f t="shared" si="11"/>
        <v>3724</v>
      </c>
    </row>
    <row r="235" spans="1:8">
      <c r="A235" s="7" t="s">
        <v>9</v>
      </c>
      <c r="B235" s="9" t="s">
        <v>14</v>
      </c>
      <c r="C235" s="9" t="s">
        <v>8</v>
      </c>
      <c r="D235" s="8" t="s">
        <v>87</v>
      </c>
      <c r="E235" s="1" t="s">
        <v>88</v>
      </c>
      <c r="F235" s="10">
        <v>7800</v>
      </c>
      <c r="G235" s="111">
        <v>0.02</v>
      </c>
      <c r="H235" s="10">
        <f t="shared" si="11"/>
        <v>7644</v>
      </c>
    </row>
    <row r="236" spans="1:8">
      <c r="A236" s="7" t="s">
        <v>9</v>
      </c>
      <c r="B236" s="9" t="s">
        <v>14</v>
      </c>
      <c r="C236" s="9" t="s">
        <v>8</v>
      </c>
      <c r="D236" s="8" t="s">
        <v>89</v>
      </c>
      <c r="E236" s="1" t="s">
        <v>90</v>
      </c>
      <c r="F236" s="10">
        <v>104</v>
      </c>
      <c r="G236" s="111">
        <v>0.02</v>
      </c>
      <c r="H236" s="10">
        <f t="shared" si="11"/>
        <v>101.92</v>
      </c>
    </row>
    <row r="237" spans="1:8">
      <c r="A237" s="7" t="s">
        <v>9</v>
      </c>
      <c r="B237" s="9" t="s">
        <v>14</v>
      </c>
      <c r="C237" s="9" t="s">
        <v>8</v>
      </c>
      <c r="D237" s="8" t="s">
        <v>91</v>
      </c>
      <c r="E237" s="1" t="s">
        <v>92</v>
      </c>
      <c r="F237" s="10">
        <v>5950</v>
      </c>
      <c r="G237" s="111">
        <v>0.02</v>
      </c>
      <c r="H237" s="10">
        <f t="shared" si="11"/>
        <v>5831</v>
      </c>
    </row>
    <row r="238" spans="1:8">
      <c r="A238" s="7" t="s">
        <v>9</v>
      </c>
      <c r="B238" s="9" t="s">
        <v>14</v>
      </c>
      <c r="C238" s="9" t="s">
        <v>8</v>
      </c>
      <c r="D238" s="8" t="s">
        <v>93</v>
      </c>
      <c r="E238" s="1" t="s">
        <v>94</v>
      </c>
      <c r="F238" s="10">
        <v>1650</v>
      </c>
      <c r="G238" s="111">
        <v>0.02</v>
      </c>
      <c r="H238" s="10">
        <f t="shared" si="11"/>
        <v>1617</v>
      </c>
    </row>
    <row r="239" spans="1:8">
      <c r="A239" s="7" t="s">
        <v>9</v>
      </c>
      <c r="B239" s="9" t="s">
        <v>14</v>
      </c>
      <c r="C239" s="9" t="s">
        <v>8</v>
      </c>
      <c r="D239" s="8" t="s">
        <v>95</v>
      </c>
      <c r="E239" s="1" t="s">
        <v>96</v>
      </c>
      <c r="F239" s="10">
        <v>1890</v>
      </c>
      <c r="G239" s="111">
        <v>0.02</v>
      </c>
      <c r="H239" s="10">
        <f t="shared" si="11"/>
        <v>1852.2</v>
      </c>
    </row>
    <row r="240" spans="1:8">
      <c r="A240" s="7" t="s">
        <v>9</v>
      </c>
      <c r="B240" s="9" t="s">
        <v>14</v>
      </c>
      <c r="C240" s="9" t="s">
        <v>8</v>
      </c>
      <c r="D240" s="8" t="s">
        <v>97</v>
      </c>
      <c r="E240" s="1" t="s">
        <v>98</v>
      </c>
      <c r="F240" s="10">
        <v>640</v>
      </c>
      <c r="G240" s="111">
        <v>0.02</v>
      </c>
      <c r="H240" s="10">
        <f t="shared" si="11"/>
        <v>627.20000000000005</v>
      </c>
    </row>
    <row r="241" spans="1:8">
      <c r="A241" s="7" t="s">
        <v>5</v>
      </c>
      <c r="B241" s="9" t="s">
        <v>14</v>
      </c>
      <c r="C241" s="9" t="s">
        <v>363</v>
      </c>
      <c r="D241" s="8" t="s">
        <v>173</v>
      </c>
      <c r="E241" s="1" t="s">
        <v>174</v>
      </c>
      <c r="F241" s="10">
        <v>5495</v>
      </c>
      <c r="G241" s="111">
        <v>0.02</v>
      </c>
      <c r="H241" s="10">
        <f>(1-G241)*F241</f>
        <v>5385.0999999999995</v>
      </c>
    </row>
    <row r="242" spans="1:8">
      <c r="A242" s="7" t="s">
        <v>9</v>
      </c>
      <c r="B242" s="9" t="s">
        <v>14</v>
      </c>
      <c r="C242" s="9" t="s">
        <v>8</v>
      </c>
      <c r="D242" s="8" t="s">
        <v>432</v>
      </c>
      <c r="E242" s="1" t="s">
        <v>441</v>
      </c>
      <c r="F242" s="10">
        <v>51.99</v>
      </c>
      <c r="G242" s="111">
        <v>0.02</v>
      </c>
      <c r="H242" s="10">
        <f t="shared" ref="H242:H250" si="13">F242*(1-G242)</f>
        <v>50.950200000000002</v>
      </c>
    </row>
    <row r="243" spans="1:8">
      <c r="A243" s="7" t="s">
        <v>9</v>
      </c>
      <c r="B243" s="9" t="s">
        <v>14</v>
      </c>
      <c r="C243" s="9" t="s">
        <v>450</v>
      </c>
      <c r="D243" s="8" t="s">
        <v>433</v>
      </c>
      <c r="E243" s="1" t="s">
        <v>442</v>
      </c>
      <c r="F243" s="10">
        <v>130.99</v>
      </c>
      <c r="G243" s="111">
        <v>0</v>
      </c>
      <c r="H243" s="10">
        <f t="shared" si="13"/>
        <v>130.99</v>
      </c>
    </row>
    <row r="244" spans="1:8">
      <c r="A244" s="7" t="s">
        <v>9</v>
      </c>
      <c r="B244" s="9" t="s">
        <v>14</v>
      </c>
      <c r="C244" s="9" t="s">
        <v>450</v>
      </c>
      <c r="D244" s="8" t="s">
        <v>434</v>
      </c>
      <c r="E244" s="1" t="s">
        <v>443</v>
      </c>
      <c r="F244" s="10">
        <v>130.99</v>
      </c>
      <c r="G244" s="111">
        <v>0</v>
      </c>
      <c r="H244" s="10">
        <f t="shared" si="13"/>
        <v>130.99</v>
      </c>
    </row>
    <row r="245" spans="1:8">
      <c r="A245" s="7" t="s">
        <v>9</v>
      </c>
      <c r="B245" s="9" t="s">
        <v>14</v>
      </c>
      <c r="C245" s="9" t="s">
        <v>450</v>
      </c>
      <c r="D245" s="8" t="s">
        <v>435</v>
      </c>
      <c r="E245" s="1" t="s">
        <v>444</v>
      </c>
      <c r="F245" s="10">
        <v>130.99</v>
      </c>
      <c r="G245" s="111">
        <v>0</v>
      </c>
      <c r="H245" s="10">
        <f t="shared" si="13"/>
        <v>130.99</v>
      </c>
    </row>
    <row r="246" spans="1:8">
      <c r="A246" s="7" t="s">
        <v>9</v>
      </c>
      <c r="B246" s="9" t="s">
        <v>14</v>
      </c>
      <c r="C246" s="9" t="s">
        <v>450</v>
      </c>
      <c r="D246" s="8" t="s">
        <v>436</v>
      </c>
      <c r="E246" s="1" t="s">
        <v>445</v>
      </c>
      <c r="F246" s="10">
        <v>130.99</v>
      </c>
      <c r="G246" s="111">
        <v>0</v>
      </c>
      <c r="H246" s="10">
        <f t="shared" si="13"/>
        <v>130.99</v>
      </c>
    </row>
    <row r="247" spans="1:8">
      <c r="A247" s="7" t="s">
        <v>9</v>
      </c>
      <c r="B247" s="9" t="s">
        <v>14</v>
      </c>
      <c r="C247" s="9" t="s">
        <v>450</v>
      </c>
      <c r="D247" s="8" t="s">
        <v>437</v>
      </c>
      <c r="E247" s="1" t="s">
        <v>446</v>
      </c>
      <c r="F247" s="10">
        <v>130.99</v>
      </c>
      <c r="G247" s="111">
        <v>0</v>
      </c>
      <c r="H247" s="10">
        <f t="shared" si="13"/>
        <v>130.99</v>
      </c>
    </row>
    <row r="248" spans="1:8">
      <c r="A248" s="7" t="s">
        <v>9</v>
      </c>
      <c r="B248" s="9" t="s">
        <v>14</v>
      </c>
      <c r="C248" s="9" t="s">
        <v>450</v>
      </c>
      <c r="D248" s="8" t="s">
        <v>438</v>
      </c>
      <c r="E248" s="1" t="s">
        <v>447</v>
      </c>
      <c r="F248" s="10">
        <v>130.99</v>
      </c>
      <c r="G248" s="111">
        <v>0</v>
      </c>
      <c r="H248" s="10">
        <f t="shared" si="13"/>
        <v>130.99</v>
      </c>
    </row>
    <row r="249" spans="1:8">
      <c r="A249" s="7" t="s">
        <v>9</v>
      </c>
      <c r="B249" s="9" t="s">
        <v>14</v>
      </c>
      <c r="C249" s="9" t="s">
        <v>450</v>
      </c>
      <c r="D249" s="8" t="s">
        <v>439</v>
      </c>
      <c r="E249" s="1" t="s">
        <v>448</v>
      </c>
      <c r="F249" s="10">
        <v>130.99</v>
      </c>
      <c r="G249" s="111">
        <v>0</v>
      </c>
      <c r="H249" s="10">
        <f t="shared" si="13"/>
        <v>130.99</v>
      </c>
    </row>
    <row r="250" spans="1:8">
      <c r="A250" s="7" t="s">
        <v>9</v>
      </c>
      <c r="B250" s="9" t="s">
        <v>14</v>
      </c>
      <c r="C250" s="9" t="s">
        <v>450</v>
      </c>
      <c r="D250" s="8" t="s">
        <v>440</v>
      </c>
      <c r="E250" s="1" t="s">
        <v>449</v>
      </c>
      <c r="F250" s="10">
        <v>130.99</v>
      </c>
      <c r="G250" s="111">
        <v>0</v>
      </c>
      <c r="H250" s="10">
        <f t="shared" si="13"/>
        <v>130.99</v>
      </c>
    </row>
    <row r="251" spans="1:8">
      <c r="A251" s="7" t="s">
        <v>5</v>
      </c>
      <c r="B251" s="9" t="s">
        <v>14</v>
      </c>
      <c r="C251" s="9" t="s">
        <v>8</v>
      </c>
      <c r="D251" s="8" t="s">
        <v>175</v>
      </c>
      <c r="E251" s="1" t="s">
        <v>176</v>
      </c>
      <c r="F251" s="10">
        <v>17950</v>
      </c>
      <c r="G251" s="111">
        <v>0.02</v>
      </c>
      <c r="H251" s="10">
        <f t="shared" ref="H251:H288" si="14">F251*(1-G251)</f>
        <v>17591</v>
      </c>
    </row>
    <row r="252" spans="1:8">
      <c r="A252" s="7" t="s">
        <v>9</v>
      </c>
      <c r="B252" s="9" t="s">
        <v>14</v>
      </c>
      <c r="C252" s="9" t="s">
        <v>8</v>
      </c>
      <c r="D252" s="8" t="s">
        <v>167</v>
      </c>
      <c r="E252" s="1" t="s">
        <v>168</v>
      </c>
      <c r="F252" s="10">
        <v>2850</v>
      </c>
      <c r="G252" s="111">
        <v>0.02</v>
      </c>
      <c r="H252" s="10">
        <f t="shared" si="14"/>
        <v>2793</v>
      </c>
    </row>
    <row r="253" spans="1:8">
      <c r="A253" s="7" t="s">
        <v>9</v>
      </c>
      <c r="B253" s="9" t="s">
        <v>14</v>
      </c>
      <c r="C253" s="9" t="s">
        <v>8</v>
      </c>
      <c r="D253" s="8" t="s">
        <v>169</v>
      </c>
      <c r="E253" s="1" t="s">
        <v>170</v>
      </c>
      <c r="F253" s="10">
        <v>450</v>
      </c>
      <c r="G253" s="111">
        <v>0.02</v>
      </c>
      <c r="H253" s="10">
        <f t="shared" si="14"/>
        <v>441</v>
      </c>
    </row>
    <row r="254" spans="1:8">
      <c r="A254" s="7" t="s">
        <v>5</v>
      </c>
      <c r="B254" s="9" t="s">
        <v>14</v>
      </c>
      <c r="C254" s="9" t="s">
        <v>8</v>
      </c>
      <c r="D254" s="8" t="s">
        <v>177</v>
      </c>
      <c r="E254" s="1" t="s">
        <v>178</v>
      </c>
      <c r="F254" s="10">
        <v>19950</v>
      </c>
      <c r="G254" s="111">
        <v>0.02</v>
      </c>
      <c r="H254" s="10">
        <f t="shared" si="14"/>
        <v>19551</v>
      </c>
    </row>
    <row r="255" spans="1:8">
      <c r="A255" s="7" t="s">
        <v>9</v>
      </c>
      <c r="B255" s="9" t="s">
        <v>14</v>
      </c>
      <c r="C255" s="9" t="s">
        <v>8</v>
      </c>
      <c r="D255" s="8" t="s">
        <v>167</v>
      </c>
      <c r="E255" s="1" t="s">
        <v>168</v>
      </c>
      <c r="F255" s="10">
        <v>2850</v>
      </c>
      <c r="G255" s="111">
        <v>0.02</v>
      </c>
      <c r="H255" s="10">
        <f t="shared" si="14"/>
        <v>2793</v>
      </c>
    </row>
    <row r="256" spans="1:8">
      <c r="A256" s="7" t="s">
        <v>9</v>
      </c>
      <c r="B256" s="9" t="s">
        <v>14</v>
      </c>
      <c r="C256" s="9" t="s">
        <v>8</v>
      </c>
      <c r="D256" s="8" t="s">
        <v>169</v>
      </c>
      <c r="E256" s="1" t="s">
        <v>170</v>
      </c>
      <c r="F256" s="10">
        <v>450</v>
      </c>
      <c r="G256" s="111">
        <v>0.02</v>
      </c>
      <c r="H256" s="10">
        <f t="shared" si="14"/>
        <v>441</v>
      </c>
    </row>
    <row r="257" spans="1:8">
      <c r="A257" s="7" t="s">
        <v>5</v>
      </c>
      <c r="B257" s="9" t="s">
        <v>14</v>
      </c>
      <c r="C257" s="9" t="s">
        <v>8</v>
      </c>
      <c r="D257" s="8" t="s">
        <v>217</v>
      </c>
      <c r="E257" s="1" t="s">
        <v>218</v>
      </c>
      <c r="F257" s="10">
        <v>31900</v>
      </c>
      <c r="G257" s="111">
        <v>0.02</v>
      </c>
      <c r="H257" s="10">
        <f t="shared" si="14"/>
        <v>31262</v>
      </c>
    </row>
    <row r="258" spans="1:8">
      <c r="A258" s="7" t="s">
        <v>9</v>
      </c>
      <c r="B258" s="9" t="s">
        <v>14</v>
      </c>
      <c r="C258" s="9" t="s">
        <v>8</v>
      </c>
      <c r="D258" s="8" t="s">
        <v>219</v>
      </c>
      <c r="E258" s="1" t="s">
        <v>220</v>
      </c>
      <c r="F258" s="10">
        <v>2900</v>
      </c>
      <c r="G258" s="111">
        <v>0.02</v>
      </c>
      <c r="H258" s="10">
        <f t="shared" si="14"/>
        <v>2842</v>
      </c>
    </row>
    <row r="259" spans="1:8">
      <c r="A259" s="7" t="s">
        <v>9</v>
      </c>
      <c r="B259" s="9" t="s">
        <v>14</v>
      </c>
      <c r="C259" s="9" t="s">
        <v>8</v>
      </c>
      <c r="D259" s="8" t="s">
        <v>221</v>
      </c>
      <c r="E259" s="1" t="s">
        <v>222</v>
      </c>
      <c r="F259" s="10">
        <v>630</v>
      </c>
      <c r="G259" s="111">
        <v>0.02</v>
      </c>
      <c r="H259" s="10">
        <f t="shared" si="14"/>
        <v>617.4</v>
      </c>
    </row>
    <row r="260" spans="1:8">
      <c r="A260" s="7" t="s">
        <v>9</v>
      </c>
      <c r="B260" s="9" t="s">
        <v>14</v>
      </c>
      <c r="C260" s="9" t="s">
        <v>8</v>
      </c>
      <c r="D260" s="8" t="s">
        <v>223</v>
      </c>
      <c r="E260" s="1" t="s">
        <v>224</v>
      </c>
      <c r="F260" s="10">
        <v>420</v>
      </c>
      <c r="G260" s="111">
        <v>0.02</v>
      </c>
      <c r="H260" s="10">
        <f t="shared" si="14"/>
        <v>411.59999999999997</v>
      </c>
    </row>
    <row r="261" spans="1:8">
      <c r="A261" s="7" t="s">
        <v>9</v>
      </c>
      <c r="B261" s="9" t="s">
        <v>14</v>
      </c>
      <c r="C261" s="9" t="s">
        <v>8</v>
      </c>
      <c r="D261" s="8" t="s">
        <v>225</v>
      </c>
      <c r="E261" s="1" t="s">
        <v>226</v>
      </c>
      <c r="F261" s="10">
        <v>5900</v>
      </c>
      <c r="G261" s="111">
        <v>0.02</v>
      </c>
      <c r="H261" s="10">
        <f t="shared" si="14"/>
        <v>5782</v>
      </c>
    </row>
    <row r="262" spans="1:8">
      <c r="A262" s="7" t="s">
        <v>9</v>
      </c>
      <c r="B262" s="9" t="s">
        <v>14</v>
      </c>
      <c r="C262" s="9" t="s">
        <v>8</v>
      </c>
      <c r="D262" s="8" t="s">
        <v>211</v>
      </c>
      <c r="E262" s="1" t="s">
        <v>212</v>
      </c>
      <c r="F262" s="10">
        <v>4055</v>
      </c>
      <c r="G262" s="111">
        <v>0.02</v>
      </c>
      <c r="H262" s="10">
        <f t="shared" si="14"/>
        <v>3973.9</v>
      </c>
    </row>
    <row r="263" spans="1:8">
      <c r="A263" s="7" t="s">
        <v>9</v>
      </c>
      <c r="B263" s="9" t="s">
        <v>14</v>
      </c>
      <c r="C263" s="9" t="s">
        <v>8</v>
      </c>
      <c r="D263" s="8" t="s">
        <v>213</v>
      </c>
      <c r="E263" s="1" t="s">
        <v>214</v>
      </c>
      <c r="F263" s="10">
        <v>2615</v>
      </c>
      <c r="G263" s="111">
        <v>0.02</v>
      </c>
      <c r="H263" s="10">
        <f t="shared" si="14"/>
        <v>2562.6999999999998</v>
      </c>
    </row>
    <row r="264" spans="1:8">
      <c r="A264" s="7" t="s">
        <v>9</v>
      </c>
      <c r="B264" s="9" t="s">
        <v>14</v>
      </c>
      <c r="C264" s="9" t="s">
        <v>8</v>
      </c>
      <c r="D264" s="8" t="s">
        <v>215</v>
      </c>
      <c r="E264" s="1" t="s">
        <v>216</v>
      </c>
      <c r="F264" s="10">
        <v>1350</v>
      </c>
      <c r="G264" s="111">
        <v>0.02</v>
      </c>
      <c r="H264" s="10">
        <f t="shared" si="14"/>
        <v>1323</v>
      </c>
    </row>
    <row r="265" spans="1:8">
      <c r="A265" s="7" t="s">
        <v>5</v>
      </c>
      <c r="B265" s="9" t="s">
        <v>14</v>
      </c>
      <c r="C265" s="9" t="s">
        <v>8</v>
      </c>
      <c r="D265" s="8" t="s">
        <v>227</v>
      </c>
      <c r="E265" s="1" t="s">
        <v>228</v>
      </c>
      <c r="F265" s="10">
        <v>18800</v>
      </c>
      <c r="G265" s="111">
        <v>0.02</v>
      </c>
      <c r="H265" s="10">
        <f t="shared" si="14"/>
        <v>18424</v>
      </c>
    </row>
    <row r="266" spans="1:8">
      <c r="A266" s="7" t="s">
        <v>9</v>
      </c>
      <c r="B266" s="9" t="s">
        <v>14</v>
      </c>
      <c r="C266" s="9" t="s">
        <v>8</v>
      </c>
      <c r="D266" s="8" t="s">
        <v>181</v>
      </c>
      <c r="E266" s="1" t="s">
        <v>182</v>
      </c>
      <c r="F266" s="10">
        <v>42500</v>
      </c>
      <c r="G266" s="111">
        <v>0.02</v>
      </c>
      <c r="H266" s="10">
        <f t="shared" si="14"/>
        <v>41650</v>
      </c>
    </row>
    <row r="267" spans="1:8">
      <c r="A267" s="7" t="s">
        <v>9</v>
      </c>
      <c r="B267" s="9" t="s">
        <v>14</v>
      </c>
      <c r="C267" s="9" t="s">
        <v>8</v>
      </c>
      <c r="D267" s="8" t="s">
        <v>538</v>
      </c>
      <c r="E267" s="1" t="s">
        <v>539</v>
      </c>
      <c r="F267" s="10">
        <v>2625</v>
      </c>
      <c r="G267" s="111">
        <v>0.02</v>
      </c>
      <c r="H267" s="10">
        <f t="shared" si="14"/>
        <v>2572.5</v>
      </c>
    </row>
    <row r="268" spans="1:8" s="16" customFormat="1">
      <c r="A268" s="7" t="s">
        <v>9</v>
      </c>
      <c r="B268" s="118" t="s">
        <v>14</v>
      </c>
      <c r="C268" s="118" t="s">
        <v>8</v>
      </c>
      <c r="D268" s="119" t="s">
        <v>379</v>
      </c>
      <c r="E268" s="120" t="s">
        <v>400</v>
      </c>
      <c r="F268" s="121">
        <v>3411</v>
      </c>
      <c r="G268" s="122">
        <v>0.02</v>
      </c>
      <c r="H268" s="121">
        <f t="shared" si="14"/>
        <v>3342.7799999999997</v>
      </c>
    </row>
    <row r="269" spans="1:8" s="16" customFormat="1">
      <c r="A269" s="7" t="s">
        <v>9</v>
      </c>
      <c r="B269" s="118" t="s">
        <v>14</v>
      </c>
      <c r="C269" s="118" t="s">
        <v>8</v>
      </c>
      <c r="D269" s="119" t="s">
        <v>380</v>
      </c>
      <c r="E269" s="120" t="s">
        <v>401</v>
      </c>
      <c r="F269" s="121">
        <v>2444</v>
      </c>
      <c r="G269" s="122">
        <v>0.02</v>
      </c>
      <c r="H269" s="121">
        <f t="shared" si="14"/>
        <v>2395.12</v>
      </c>
    </row>
    <row r="270" spans="1:8" s="16" customFormat="1">
      <c r="A270" s="7" t="s">
        <v>9</v>
      </c>
      <c r="B270" s="118" t="s">
        <v>14</v>
      </c>
      <c r="C270" s="118" t="s">
        <v>8</v>
      </c>
      <c r="D270" s="119" t="s">
        <v>381</v>
      </c>
      <c r="E270" s="120" t="s">
        <v>402</v>
      </c>
      <c r="F270" s="121">
        <v>57800</v>
      </c>
      <c r="G270" s="122">
        <v>0.02</v>
      </c>
      <c r="H270" s="121">
        <f t="shared" si="14"/>
        <v>56644</v>
      </c>
    </row>
    <row r="271" spans="1:8" s="16" customFormat="1">
      <c r="A271" s="7" t="s">
        <v>9</v>
      </c>
      <c r="B271" s="118" t="s">
        <v>14</v>
      </c>
      <c r="C271" s="118" t="s">
        <v>8</v>
      </c>
      <c r="D271" s="119" t="s">
        <v>382</v>
      </c>
      <c r="E271" s="120" t="s">
        <v>403</v>
      </c>
      <c r="F271" s="121">
        <v>4600</v>
      </c>
      <c r="G271" s="122">
        <v>0.02</v>
      </c>
      <c r="H271" s="121">
        <f t="shared" si="14"/>
        <v>4508</v>
      </c>
    </row>
    <row r="272" spans="1:8" s="16" customFormat="1">
      <c r="A272" s="7" t="s">
        <v>9</v>
      </c>
      <c r="B272" s="118" t="s">
        <v>14</v>
      </c>
      <c r="C272" s="118" t="s">
        <v>8</v>
      </c>
      <c r="D272" s="119" t="s">
        <v>383</v>
      </c>
      <c r="E272" s="120" t="s">
        <v>404</v>
      </c>
      <c r="F272" s="121">
        <v>25300</v>
      </c>
      <c r="G272" s="122">
        <v>0.02</v>
      </c>
      <c r="H272" s="121">
        <f t="shared" si="14"/>
        <v>24794</v>
      </c>
    </row>
    <row r="273" spans="1:8" s="16" customFormat="1">
      <c r="A273" s="7" t="s">
        <v>9</v>
      </c>
      <c r="B273" s="118" t="s">
        <v>14</v>
      </c>
      <c r="C273" s="118" t="s">
        <v>8</v>
      </c>
      <c r="D273" s="119" t="s">
        <v>384</v>
      </c>
      <c r="E273" s="120" t="s">
        <v>405</v>
      </c>
      <c r="F273" s="121">
        <v>27900</v>
      </c>
      <c r="G273" s="122">
        <v>0.02</v>
      </c>
      <c r="H273" s="121">
        <f t="shared" si="14"/>
        <v>27342</v>
      </c>
    </row>
    <row r="274" spans="1:8" s="16" customFormat="1">
      <c r="A274" s="7" t="s">
        <v>9</v>
      </c>
      <c r="B274" s="118" t="s">
        <v>14</v>
      </c>
      <c r="C274" s="118" t="s">
        <v>8</v>
      </c>
      <c r="D274" s="119" t="s">
        <v>385</v>
      </c>
      <c r="E274" s="120" t="s">
        <v>406</v>
      </c>
      <c r="F274" s="121">
        <v>1400</v>
      </c>
      <c r="G274" s="122">
        <v>0.02</v>
      </c>
      <c r="H274" s="121">
        <f t="shared" si="14"/>
        <v>1372</v>
      </c>
    </row>
    <row r="275" spans="1:8" s="16" customFormat="1">
      <c r="A275" s="7" t="s">
        <v>9</v>
      </c>
      <c r="B275" s="118" t="s">
        <v>14</v>
      </c>
      <c r="C275" s="118" t="s">
        <v>8</v>
      </c>
      <c r="D275" s="119" t="s">
        <v>386</v>
      </c>
      <c r="E275" s="120" t="s">
        <v>407</v>
      </c>
      <c r="F275" s="121">
        <v>600</v>
      </c>
      <c r="G275" s="122">
        <v>0.02</v>
      </c>
      <c r="H275" s="121">
        <f t="shared" si="14"/>
        <v>588</v>
      </c>
    </row>
    <row r="276" spans="1:8" s="16" customFormat="1">
      <c r="A276" s="7" t="s">
        <v>9</v>
      </c>
      <c r="B276" s="118" t="s">
        <v>14</v>
      </c>
      <c r="C276" s="118" t="s">
        <v>8</v>
      </c>
      <c r="D276" s="119" t="s">
        <v>387</v>
      </c>
      <c r="E276" s="120" t="s">
        <v>408</v>
      </c>
      <c r="F276" s="121">
        <v>60000</v>
      </c>
      <c r="G276" s="122">
        <v>0.02</v>
      </c>
      <c r="H276" s="121">
        <f t="shared" si="14"/>
        <v>58800</v>
      </c>
    </row>
    <row r="277" spans="1:8" s="16" customFormat="1">
      <c r="A277" s="7" t="s">
        <v>9</v>
      </c>
      <c r="B277" s="118" t="s">
        <v>14</v>
      </c>
      <c r="C277" s="118" t="s">
        <v>8</v>
      </c>
      <c r="D277" s="119" t="s">
        <v>388</v>
      </c>
      <c r="E277" s="120" t="s">
        <v>409</v>
      </c>
      <c r="F277" s="121">
        <v>7900</v>
      </c>
      <c r="G277" s="122">
        <v>0.02</v>
      </c>
      <c r="H277" s="121">
        <f t="shared" si="14"/>
        <v>7742</v>
      </c>
    </row>
    <row r="278" spans="1:8" s="16" customFormat="1">
      <c r="A278" s="7" t="s">
        <v>9</v>
      </c>
      <c r="B278" s="118" t="s">
        <v>14</v>
      </c>
      <c r="C278" s="118" t="s">
        <v>8</v>
      </c>
      <c r="D278" s="119" t="s">
        <v>389</v>
      </c>
      <c r="E278" s="120" t="s">
        <v>410</v>
      </c>
      <c r="F278" s="121">
        <v>1050</v>
      </c>
      <c r="G278" s="122">
        <v>0.02</v>
      </c>
      <c r="H278" s="121">
        <f t="shared" si="14"/>
        <v>1029</v>
      </c>
    </row>
    <row r="279" spans="1:8" s="16" customFormat="1">
      <c r="A279" s="7" t="s">
        <v>9</v>
      </c>
      <c r="B279" s="118" t="s">
        <v>14</v>
      </c>
      <c r="C279" s="118" t="s">
        <v>8</v>
      </c>
      <c r="D279" s="119" t="s">
        <v>390</v>
      </c>
      <c r="E279" s="120" t="s">
        <v>411</v>
      </c>
      <c r="F279" s="121">
        <v>3600</v>
      </c>
      <c r="G279" s="122">
        <v>0.02</v>
      </c>
      <c r="H279" s="121">
        <f t="shared" si="14"/>
        <v>3528</v>
      </c>
    </row>
    <row r="280" spans="1:8" s="16" customFormat="1">
      <c r="A280" s="7" t="s">
        <v>9</v>
      </c>
      <c r="B280" s="118" t="s">
        <v>14</v>
      </c>
      <c r="C280" s="118" t="s">
        <v>8</v>
      </c>
      <c r="D280" s="119" t="s">
        <v>391</v>
      </c>
      <c r="E280" s="120" t="s">
        <v>412</v>
      </c>
      <c r="F280" s="121">
        <v>1900</v>
      </c>
      <c r="G280" s="122">
        <v>0.02</v>
      </c>
      <c r="H280" s="121">
        <f t="shared" si="14"/>
        <v>1862</v>
      </c>
    </row>
    <row r="281" spans="1:8" s="16" customFormat="1">
      <c r="A281" s="7" t="s">
        <v>9</v>
      </c>
      <c r="B281" s="118" t="s">
        <v>14</v>
      </c>
      <c r="C281" s="118" t="s">
        <v>8</v>
      </c>
      <c r="D281" s="119" t="s">
        <v>392</v>
      </c>
      <c r="E281" s="120" t="s">
        <v>413</v>
      </c>
      <c r="F281" s="121">
        <v>26700</v>
      </c>
      <c r="G281" s="122">
        <v>0.02</v>
      </c>
      <c r="H281" s="121">
        <f t="shared" si="14"/>
        <v>26166</v>
      </c>
    </row>
    <row r="282" spans="1:8" s="16" customFormat="1">
      <c r="A282" s="7" t="s">
        <v>9</v>
      </c>
      <c r="B282" s="118" t="s">
        <v>14</v>
      </c>
      <c r="C282" s="118" t="s">
        <v>8</v>
      </c>
      <c r="D282" s="119" t="s">
        <v>393</v>
      </c>
      <c r="E282" s="120" t="s">
        <v>414</v>
      </c>
      <c r="F282" s="121">
        <v>1400</v>
      </c>
      <c r="G282" s="122">
        <v>0.02</v>
      </c>
      <c r="H282" s="121">
        <f t="shared" si="14"/>
        <v>1372</v>
      </c>
    </row>
    <row r="283" spans="1:8" s="16" customFormat="1">
      <c r="A283" s="7" t="s">
        <v>9</v>
      </c>
      <c r="B283" s="118" t="s">
        <v>14</v>
      </c>
      <c r="C283" s="118" t="s">
        <v>8</v>
      </c>
      <c r="D283" s="119" t="s">
        <v>394</v>
      </c>
      <c r="E283" s="120" t="s">
        <v>415</v>
      </c>
      <c r="F283" s="121">
        <v>2100</v>
      </c>
      <c r="G283" s="122">
        <v>0.02</v>
      </c>
      <c r="H283" s="121">
        <f t="shared" si="14"/>
        <v>2058</v>
      </c>
    </row>
    <row r="284" spans="1:8" s="16" customFormat="1">
      <c r="A284" s="7" t="s">
        <v>9</v>
      </c>
      <c r="B284" s="118" t="s">
        <v>14</v>
      </c>
      <c r="C284" s="118" t="s">
        <v>8</v>
      </c>
      <c r="D284" s="119" t="s">
        <v>395</v>
      </c>
      <c r="E284" s="120" t="s">
        <v>416</v>
      </c>
      <c r="F284" s="121">
        <v>360</v>
      </c>
      <c r="G284" s="122">
        <v>0.02</v>
      </c>
      <c r="H284" s="121">
        <f t="shared" si="14"/>
        <v>352.8</v>
      </c>
    </row>
    <row r="285" spans="1:8" s="16" customFormat="1">
      <c r="A285" s="7" t="s">
        <v>9</v>
      </c>
      <c r="B285" s="118" t="s">
        <v>14</v>
      </c>
      <c r="C285" s="118" t="s">
        <v>8</v>
      </c>
      <c r="D285" s="119" t="s">
        <v>396</v>
      </c>
      <c r="E285" s="120" t="s">
        <v>417</v>
      </c>
      <c r="F285" s="121">
        <v>3080</v>
      </c>
      <c r="G285" s="122">
        <v>0.02</v>
      </c>
      <c r="H285" s="121">
        <f t="shared" si="14"/>
        <v>3018.4</v>
      </c>
    </row>
    <row r="286" spans="1:8" s="16" customFormat="1">
      <c r="A286" s="7" t="s">
        <v>9</v>
      </c>
      <c r="B286" s="118" t="s">
        <v>14</v>
      </c>
      <c r="C286" s="118" t="s">
        <v>8</v>
      </c>
      <c r="D286" s="119" t="s">
        <v>397</v>
      </c>
      <c r="E286" s="120" t="s">
        <v>418</v>
      </c>
      <c r="F286" s="121">
        <v>31500</v>
      </c>
      <c r="G286" s="122">
        <v>0.02</v>
      </c>
      <c r="H286" s="121">
        <f t="shared" si="14"/>
        <v>30870</v>
      </c>
    </row>
    <row r="287" spans="1:8" s="16" customFormat="1">
      <c r="A287" s="7" t="s">
        <v>9</v>
      </c>
      <c r="B287" s="118" t="s">
        <v>14</v>
      </c>
      <c r="C287" s="118" t="s">
        <v>8</v>
      </c>
      <c r="D287" s="119" t="s">
        <v>398</v>
      </c>
      <c r="E287" s="120" t="s">
        <v>419</v>
      </c>
      <c r="F287" s="121">
        <v>260</v>
      </c>
      <c r="G287" s="122">
        <v>0.02</v>
      </c>
      <c r="H287" s="121">
        <f t="shared" si="14"/>
        <v>254.79999999999998</v>
      </c>
    </row>
    <row r="288" spans="1:8" s="16" customFormat="1">
      <c r="A288" s="7" t="s">
        <v>9</v>
      </c>
      <c r="B288" s="118" t="s">
        <v>14</v>
      </c>
      <c r="C288" s="118" t="s">
        <v>8</v>
      </c>
      <c r="D288" s="119" t="s">
        <v>399</v>
      </c>
      <c r="E288" s="120" t="s">
        <v>420</v>
      </c>
      <c r="F288" s="121">
        <v>6695</v>
      </c>
      <c r="G288" s="122">
        <v>0.02</v>
      </c>
      <c r="H288" s="121">
        <f t="shared" si="14"/>
        <v>6561.0999999999995</v>
      </c>
    </row>
    <row r="289" spans="1:8" s="16" customFormat="1">
      <c r="A289" s="7" t="s">
        <v>9</v>
      </c>
      <c r="B289" s="118" t="s">
        <v>14</v>
      </c>
      <c r="C289" s="118" t="s">
        <v>8</v>
      </c>
      <c r="D289" s="119" t="s">
        <v>426</v>
      </c>
      <c r="E289" s="120" t="s">
        <v>429</v>
      </c>
      <c r="F289" s="121">
        <v>17100</v>
      </c>
      <c r="G289" s="122">
        <v>0.02</v>
      </c>
      <c r="H289" s="121">
        <f>F289*(1-G289)</f>
        <v>16758</v>
      </c>
    </row>
    <row r="290" spans="1:8" s="16" customFormat="1">
      <c r="A290" s="7" t="s">
        <v>9</v>
      </c>
      <c r="B290" s="118" t="s">
        <v>14</v>
      </c>
      <c r="C290" s="118" t="s">
        <v>8</v>
      </c>
      <c r="D290" s="119" t="s">
        <v>427</v>
      </c>
      <c r="E290" s="120" t="s">
        <v>430</v>
      </c>
      <c r="F290" s="121">
        <v>558</v>
      </c>
      <c r="G290" s="122">
        <v>0.02</v>
      </c>
      <c r="H290" s="121">
        <f t="shared" ref="H290:H295" si="15">F290*(1-G290)</f>
        <v>546.84</v>
      </c>
    </row>
    <row r="291" spans="1:8" s="16" customFormat="1">
      <c r="A291" s="7" t="s">
        <v>9</v>
      </c>
      <c r="B291" s="118" t="s">
        <v>14</v>
      </c>
      <c r="C291" s="118" t="s">
        <v>8</v>
      </c>
      <c r="D291" s="119" t="s">
        <v>428</v>
      </c>
      <c r="E291" s="120" t="s">
        <v>431</v>
      </c>
      <c r="F291" s="121">
        <v>140</v>
      </c>
      <c r="G291" s="122">
        <v>0.02</v>
      </c>
      <c r="H291" s="121">
        <f t="shared" ref="H291:H292" si="16">F291*(1-G291)</f>
        <v>137.19999999999999</v>
      </c>
    </row>
    <row r="292" spans="1:8" s="16" customFormat="1">
      <c r="A292" s="7" t="s">
        <v>9</v>
      </c>
      <c r="B292" s="118" t="s">
        <v>14</v>
      </c>
      <c r="C292" s="118" t="s">
        <v>8</v>
      </c>
      <c r="D292" s="119" t="s">
        <v>426</v>
      </c>
      <c r="E292" s="120" t="s">
        <v>429</v>
      </c>
      <c r="F292" s="121">
        <v>17100</v>
      </c>
      <c r="G292" s="122">
        <v>0.02</v>
      </c>
      <c r="H292" s="121">
        <f t="shared" si="16"/>
        <v>16758</v>
      </c>
    </row>
    <row r="293" spans="1:8" s="16" customFormat="1">
      <c r="A293" s="7" t="s">
        <v>9</v>
      </c>
      <c r="B293" s="118" t="s">
        <v>14</v>
      </c>
      <c r="C293" s="118" t="s">
        <v>8</v>
      </c>
      <c r="D293" s="119" t="s">
        <v>473</v>
      </c>
      <c r="E293" s="120" t="s">
        <v>474</v>
      </c>
      <c r="F293" s="121">
        <v>2100</v>
      </c>
      <c r="G293" s="122">
        <v>0.02</v>
      </c>
      <c r="H293" s="121">
        <f t="shared" si="15"/>
        <v>2058</v>
      </c>
    </row>
    <row r="294" spans="1:8" s="16" customFormat="1">
      <c r="A294" s="7" t="s">
        <v>9</v>
      </c>
      <c r="B294" s="118" t="s">
        <v>14</v>
      </c>
      <c r="C294" s="118" t="s">
        <v>8</v>
      </c>
      <c r="D294" s="119" t="s">
        <v>479</v>
      </c>
      <c r="E294" s="120" t="s">
        <v>480</v>
      </c>
      <c r="F294" s="121">
        <v>26995</v>
      </c>
      <c r="G294" s="122">
        <v>0.02</v>
      </c>
      <c r="H294" s="121">
        <f t="shared" ref="H294" si="17">F294*(1-G294)</f>
        <v>26455.1</v>
      </c>
    </row>
    <row r="295" spans="1:8" s="16" customFormat="1">
      <c r="A295" s="7" t="s">
        <v>9</v>
      </c>
      <c r="B295" s="118" t="s">
        <v>14</v>
      </c>
      <c r="C295" s="118" t="s">
        <v>8</v>
      </c>
      <c r="D295" s="119" t="s">
        <v>475</v>
      </c>
      <c r="E295" s="120" t="s">
        <v>476</v>
      </c>
      <c r="F295" s="121">
        <v>27995</v>
      </c>
      <c r="G295" s="122">
        <v>0.02</v>
      </c>
      <c r="H295" s="121">
        <f t="shared" si="15"/>
        <v>27435.1</v>
      </c>
    </row>
    <row r="296" spans="1:8" s="16" customFormat="1">
      <c r="A296" s="7" t="s">
        <v>9</v>
      </c>
      <c r="B296" s="118" t="s">
        <v>14</v>
      </c>
      <c r="C296" s="118" t="s">
        <v>8</v>
      </c>
      <c r="D296" s="119" t="s">
        <v>477</v>
      </c>
      <c r="E296" s="120" t="s">
        <v>478</v>
      </c>
      <c r="F296" s="121">
        <v>25495</v>
      </c>
      <c r="G296" s="122">
        <v>0.02</v>
      </c>
      <c r="H296" s="121">
        <v>24985.1</v>
      </c>
    </row>
    <row r="297" spans="1:8">
      <c r="A297" s="7" t="s">
        <v>9</v>
      </c>
      <c r="B297" s="9" t="s">
        <v>14</v>
      </c>
      <c r="C297" s="9" t="s">
        <v>8</v>
      </c>
      <c r="D297" s="8" t="s">
        <v>489</v>
      </c>
      <c r="E297" s="1" t="s">
        <v>493</v>
      </c>
      <c r="F297" s="10">
        <v>22495</v>
      </c>
      <c r="G297" s="111">
        <v>0.02</v>
      </c>
      <c r="H297" s="10">
        <f t="shared" ref="H297:H298" si="18">F297*(1-G297)</f>
        <v>22045.1</v>
      </c>
    </row>
    <row r="298" spans="1:8">
      <c r="A298" s="7" t="s">
        <v>9</v>
      </c>
      <c r="B298" s="9" t="s">
        <v>14</v>
      </c>
      <c r="C298" s="9" t="s">
        <v>8</v>
      </c>
      <c r="D298" s="8" t="s">
        <v>490</v>
      </c>
      <c r="E298" s="1" t="s">
        <v>494</v>
      </c>
      <c r="F298" s="10">
        <v>17320</v>
      </c>
      <c r="G298" s="111">
        <v>0.02</v>
      </c>
      <c r="H298" s="10">
        <f t="shared" si="18"/>
        <v>16973.599999999999</v>
      </c>
    </row>
    <row r="299" spans="1:8">
      <c r="A299" s="7" t="s">
        <v>9</v>
      </c>
      <c r="B299" s="9" t="s">
        <v>14</v>
      </c>
      <c r="C299" s="9" t="s">
        <v>8</v>
      </c>
      <c r="D299" s="8" t="s">
        <v>491</v>
      </c>
      <c r="E299" s="1" t="s">
        <v>495</v>
      </c>
      <c r="F299" s="10">
        <v>23880</v>
      </c>
      <c r="G299" s="111">
        <v>0.02</v>
      </c>
      <c r="H299" s="10">
        <f t="shared" ref="H299" si="19">F299*(1-G299)</f>
        <v>23402.399999999998</v>
      </c>
    </row>
    <row r="300" spans="1:8">
      <c r="A300" s="7" t="s">
        <v>9</v>
      </c>
      <c r="B300" s="9" t="s">
        <v>14</v>
      </c>
      <c r="C300" s="9" t="s">
        <v>8</v>
      </c>
      <c r="D300" s="8" t="s">
        <v>492</v>
      </c>
      <c r="E300" s="1" t="s">
        <v>496</v>
      </c>
      <c r="F300" s="10">
        <v>2154</v>
      </c>
      <c r="G300" s="111">
        <v>0.02</v>
      </c>
      <c r="H300" s="10">
        <f t="shared" ref="H300" si="20">F300*(1-G300)</f>
        <v>2110.92</v>
      </c>
    </row>
    <row r="301" spans="1:8">
      <c r="A301" s="7" t="s">
        <v>5</v>
      </c>
      <c r="B301" s="118" t="s">
        <v>14</v>
      </c>
      <c r="C301" s="118" t="s">
        <v>363</v>
      </c>
      <c r="D301" s="119" t="s">
        <v>498</v>
      </c>
      <c r="E301" s="120" t="s">
        <v>500</v>
      </c>
      <c r="F301" s="121">
        <v>40996</v>
      </c>
      <c r="G301" s="122">
        <v>0.02</v>
      </c>
      <c r="H301" s="121">
        <f t="shared" ref="H301" si="21">(1-G301)*F301</f>
        <v>40176.080000000002</v>
      </c>
    </row>
    <row r="302" spans="1:8">
      <c r="A302" s="7" t="s">
        <v>9</v>
      </c>
      <c r="B302" s="118" t="s">
        <v>14</v>
      </c>
      <c r="C302" s="118" t="s">
        <v>8</v>
      </c>
      <c r="D302" s="119" t="s">
        <v>499</v>
      </c>
      <c r="E302" s="120" t="s">
        <v>501</v>
      </c>
      <c r="F302" s="121">
        <v>112</v>
      </c>
      <c r="G302" s="122">
        <v>0.02</v>
      </c>
      <c r="H302" s="121">
        <f t="shared" ref="H302:H308" si="22">F302*(1-G302)</f>
        <v>109.75999999999999</v>
      </c>
    </row>
    <row r="303" spans="1:8">
      <c r="A303" s="7" t="s">
        <v>5</v>
      </c>
      <c r="B303" s="133" t="s">
        <v>14</v>
      </c>
      <c r="C303" s="133" t="s">
        <v>8</v>
      </c>
      <c r="D303" s="134" t="s">
        <v>502</v>
      </c>
      <c r="E303" s="135" t="s">
        <v>508</v>
      </c>
      <c r="F303" s="136">
        <v>35858</v>
      </c>
      <c r="G303" s="137">
        <v>0.02</v>
      </c>
      <c r="H303" s="136">
        <f t="shared" si="22"/>
        <v>35140.839999999997</v>
      </c>
    </row>
    <row r="304" spans="1:8">
      <c r="A304" s="7" t="s">
        <v>9</v>
      </c>
      <c r="B304" s="118" t="s">
        <v>14</v>
      </c>
      <c r="C304" s="118" t="s">
        <v>8</v>
      </c>
      <c r="D304" s="119" t="s">
        <v>503</v>
      </c>
      <c r="E304" s="120" t="s">
        <v>509</v>
      </c>
      <c r="F304" s="121">
        <v>1680.8</v>
      </c>
      <c r="G304" s="122">
        <v>0.02</v>
      </c>
      <c r="H304" s="121">
        <f t="shared" si="22"/>
        <v>1647.184</v>
      </c>
    </row>
    <row r="305" spans="1:8">
      <c r="A305" s="7" t="s">
        <v>9</v>
      </c>
      <c r="B305" s="118" t="s">
        <v>14</v>
      </c>
      <c r="C305" s="118" t="s">
        <v>8</v>
      </c>
      <c r="D305" s="119" t="s">
        <v>504</v>
      </c>
      <c r="E305" s="120" t="s">
        <v>510</v>
      </c>
      <c r="F305" s="121">
        <v>1520</v>
      </c>
      <c r="G305" s="122">
        <v>0.02</v>
      </c>
      <c r="H305" s="121">
        <f t="shared" si="22"/>
        <v>1489.6</v>
      </c>
    </row>
    <row r="306" spans="1:8">
      <c r="A306" s="7" t="s">
        <v>9</v>
      </c>
      <c r="B306" s="118" t="s">
        <v>14</v>
      </c>
      <c r="C306" s="118" t="s">
        <v>8</v>
      </c>
      <c r="D306" s="119" t="s">
        <v>505</v>
      </c>
      <c r="E306" s="120" t="s">
        <v>511</v>
      </c>
      <c r="F306" s="121">
        <v>1800</v>
      </c>
      <c r="G306" s="122">
        <v>0.02</v>
      </c>
      <c r="H306" s="121">
        <f t="shared" si="22"/>
        <v>1764</v>
      </c>
    </row>
    <row r="307" spans="1:8">
      <c r="A307" s="7" t="s">
        <v>9</v>
      </c>
      <c r="B307" s="118" t="s">
        <v>14</v>
      </c>
      <c r="C307" s="118" t="s">
        <v>8</v>
      </c>
      <c r="D307" s="119" t="s">
        <v>506</v>
      </c>
      <c r="E307" s="120" t="s">
        <v>513</v>
      </c>
      <c r="F307" s="121">
        <v>151450</v>
      </c>
      <c r="G307" s="122">
        <v>0.02</v>
      </c>
      <c r="H307" s="121">
        <f t="shared" si="22"/>
        <v>148421</v>
      </c>
    </row>
    <row r="308" spans="1:8">
      <c r="A308" s="7" t="s">
        <v>9</v>
      </c>
      <c r="B308" s="118" t="s">
        <v>14</v>
      </c>
      <c r="C308" s="118" t="s">
        <v>8</v>
      </c>
      <c r="D308" s="119" t="s">
        <v>507</v>
      </c>
      <c r="E308" s="120" t="s">
        <v>512</v>
      </c>
      <c r="F308" s="121">
        <v>3600</v>
      </c>
      <c r="G308" s="122">
        <v>0.02</v>
      </c>
      <c r="H308" s="121">
        <f t="shared" si="22"/>
        <v>3528</v>
      </c>
    </row>
    <row r="309" spans="1:8">
      <c r="A309" s="7" t="s">
        <v>9</v>
      </c>
      <c r="B309" s="118" t="s">
        <v>14</v>
      </c>
      <c r="C309" s="118" t="s">
        <v>8</v>
      </c>
      <c r="D309" s="119" t="s">
        <v>515</v>
      </c>
      <c r="E309" s="120" t="s">
        <v>517</v>
      </c>
      <c r="F309" s="121">
        <v>635</v>
      </c>
      <c r="G309" s="122">
        <v>0.02</v>
      </c>
      <c r="H309" s="121">
        <f t="shared" ref="H309:H327" si="23">F309*(1-G309)</f>
        <v>622.29999999999995</v>
      </c>
    </row>
    <row r="310" spans="1:8">
      <c r="B310" s="118" t="s">
        <v>14</v>
      </c>
      <c r="C310" s="118" t="s">
        <v>8</v>
      </c>
      <c r="D310" s="119" t="s">
        <v>516</v>
      </c>
      <c r="E310" s="120" t="s">
        <v>518</v>
      </c>
      <c r="F310" s="121">
        <v>1050</v>
      </c>
      <c r="G310" s="122">
        <v>0.02</v>
      </c>
      <c r="H310" s="121">
        <f t="shared" ref="H310:H313" si="24">F310*(1-G310)</f>
        <v>1029</v>
      </c>
    </row>
    <row r="311" spans="1:8">
      <c r="B311" s="118" t="s">
        <v>14</v>
      </c>
      <c r="C311" s="118" t="s">
        <v>8</v>
      </c>
      <c r="D311" s="119" t="s">
        <v>520</v>
      </c>
      <c r="E311" s="120" t="s">
        <v>524</v>
      </c>
      <c r="F311" s="121">
        <v>64500</v>
      </c>
      <c r="G311" s="122">
        <v>0.02</v>
      </c>
      <c r="H311" s="121">
        <f t="shared" si="24"/>
        <v>63210</v>
      </c>
    </row>
    <row r="312" spans="1:8">
      <c r="B312" s="118" t="s">
        <v>14</v>
      </c>
      <c r="C312" s="118" t="s">
        <v>8</v>
      </c>
      <c r="D312" s="119" t="s">
        <v>521</v>
      </c>
      <c r="E312" s="120" t="s">
        <v>525</v>
      </c>
      <c r="F312" s="121">
        <v>1795</v>
      </c>
      <c r="G312" s="122">
        <v>0.02</v>
      </c>
      <c r="H312" s="121">
        <f t="shared" si="24"/>
        <v>1759.1</v>
      </c>
    </row>
    <row r="313" spans="1:8">
      <c r="B313" s="118" t="s">
        <v>14</v>
      </c>
      <c r="C313" s="118" t="s">
        <v>8</v>
      </c>
      <c r="D313" s="119" t="s">
        <v>522</v>
      </c>
      <c r="E313" s="120" t="s">
        <v>525</v>
      </c>
      <c r="F313" s="121">
        <v>1795</v>
      </c>
      <c r="G313" s="122">
        <v>0.02</v>
      </c>
      <c r="H313" s="121">
        <f t="shared" si="24"/>
        <v>1759.1</v>
      </c>
    </row>
    <row r="314" spans="1:8">
      <c r="B314" s="118" t="s">
        <v>14</v>
      </c>
      <c r="C314" s="118" t="s">
        <v>8</v>
      </c>
      <c r="D314" s="119" t="s">
        <v>523</v>
      </c>
      <c r="E314" s="120" t="s">
        <v>526</v>
      </c>
      <c r="F314" s="121">
        <v>1500</v>
      </c>
      <c r="G314" s="122">
        <v>0.02</v>
      </c>
      <c r="H314" s="121">
        <f t="shared" si="23"/>
        <v>1470</v>
      </c>
    </row>
    <row r="315" spans="1:8" s="16" customFormat="1">
      <c r="A315" s="7" t="s">
        <v>5</v>
      </c>
      <c r="B315" s="133" t="s">
        <v>14</v>
      </c>
      <c r="C315" s="133" t="s">
        <v>8</v>
      </c>
      <c r="D315" s="134" t="s">
        <v>532</v>
      </c>
      <c r="E315" s="135" t="s">
        <v>536</v>
      </c>
      <c r="F315" s="136">
        <v>23900</v>
      </c>
      <c r="G315" s="137">
        <v>0.02</v>
      </c>
      <c r="H315" s="136">
        <f t="shared" si="23"/>
        <v>23422</v>
      </c>
    </row>
    <row r="316" spans="1:8" s="16" customFormat="1">
      <c r="A316" s="7" t="s">
        <v>9</v>
      </c>
      <c r="B316" s="118" t="s">
        <v>14</v>
      </c>
      <c r="C316" s="118" t="s">
        <v>8</v>
      </c>
      <c r="D316" s="119" t="s">
        <v>574</v>
      </c>
      <c r="E316" s="120" t="s">
        <v>587</v>
      </c>
      <c r="F316" s="121">
        <v>834.75</v>
      </c>
      <c r="G316" s="122">
        <v>0.02</v>
      </c>
      <c r="H316" s="121">
        <f t="shared" ref="H316:H326" si="25">F316*(1-G316)</f>
        <v>818.05499999999995</v>
      </c>
    </row>
    <row r="317" spans="1:8" s="16" customFormat="1">
      <c r="A317" s="7" t="s">
        <v>9</v>
      </c>
      <c r="B317" s="118" t="s">
        <v>14</v>
      </c>
      <c r="C317" s="118" t="s">
        <v>8</v>
      </c>
      <c r="D317" s="119" t="s">
        <v>575</v>
      </c>
      <c r="E317" s="120" t="s">
        <v>588</v>
      </c>
      <c r="F317" s="121">
        <v>25175</v>
      </c>
      <c r="G317" s="122">
        <v>0.02</v>
      </c>
      <c r="H317" s="121">
        <f t="shared" si="25"/>
        <v>24671.5</v>
      </c>
    </row>
    <row r="318" spans="1:8" s="16" customFormat="1">
      <c r="A318" s="7" t="s">
        <v>9</v>
      </c>
      <c r="B318" s="118" t="s">
        <v>14</v>
      </c>
      <c r="C318" s="118" t="s">
        <v>8</v>
      </c>
      <c r="D318" s="119" t="s">
        <v>576</v>
      </c>
      <c r="E318" s="120" t="s">
        <v>589</v>
      </c>
      <c r="F318" s="121">
        <v>71993.75</v>
      </c>
      <c r="G318" s="122">
        <v>0.02</v>
      </c>
      <c r="H318" s="121">
        <f t="shared" si="25"/>
        <v>70553.875</v>
      </c>
    </row>
    <row r="319" spans="1:8" s="16" customFormat="1">
      <c r="A319" s="7" t="s">
        <v>9</v>
      </c>
      <c r="B319" s="118" t="s">
        <v>14</v>
      </c>
      <c r="C319" s="118" t="s">
        <v>8</v>
      </c>
      <c r="D319" s="119" t="s">
        <v>577</v>
      </c>
      <c r="E319" s="120" t="s">
        <v>590</v>
      </c>
      <c r="F319" s="121">
        <v>18020</v>
      </c>
      <c r="G319" s="122">
        <v>0.02</v>
      </c>
      <c r="H319" s="121">
        <f t="shared" si="25"/>
        <v>17659.599999999999</v>
      </c>
    </row>
    <row r="320" spans="1:8" s="16" customFormat="1">
      <c r="A320" s="7" t="s">
        <v>9</v>
      </c>
      <c r="B320" s="118" t="s">
        <v>14</v>
      </c>
      <c r="C320" s="118" t="s">
        <v>8</v>
      </c>
      <c r="D320" s="119" t="s">
        <v>578</v>
      </c>
      <c r="E320" s="120" t="s">
        <v>591</v>
      </c>
      <c r="F320" s="121">
        <v>17158.75</v>
      </c>
      <c r="G320" s="122">
        <v>0.02</v>
      </c>
      <c r="H320" s="121">
        <f t="shared" si="25"/>
        <v>16815.575000000001</v>
      </c>
    </row>
    <row r="321" spans="1:8" s="16" customFormat="1">
      <c r="A321" s="7" t="s">
        <v>9</v>
      </c>
      <c r="B321" s="118" t="s">
        <v>14</v>
      </c>
      <c r="C321" s="118" t="s">
        <v>8</v>
      </c>
      <c r="D321" s="119" t="s">
        <v>579</v>
      </c>
      <c r="E321" s="120" t="s">
        <v>592</v>
      </c>
      <c r="F321" s="121">
        <v>2716.25</v>
      </c>
      <c r="G321" s="122">
        <v>0.02</v>
      </c>
      <c r="H321" s="121">
        <f t="shared" si="25"/>
        <v>2661.9249999999997</v>
      </c>
    </row>
    <row r="322" spans="1:8" s="16" customFormat="1">
      <c r="A322" s="7" t="s">
        <v>9</v>
      </c>
      <c r="B322" s="118" t="s">
        <v>14</v>
      </c>
      <c r="C322" s="118" t="s">
        <v>8</v>
      </c>
      <c r="D322" s="119" t="s">
        <v>580</v>
      </c>
      <c r="E322" s="120" t="s">
        <v>593</v>
      </c>
      <c r="F322" s="121">
        <v>5956.25</v>
      </c>
      <c r="G322" s="122">
        <v>0.02</v>
      </c>
      <c r="H322" s="121">
        <f t="shared" si="25"/>
        <v>5837.125</v>
      </c>
    </row>
    <row r="323" spans="1:8" s="16" customFormat="1">
      <c r="A323" s="7" t="s">
        <v>9</v>
      </c>
      <c r="B323" s="118" t="s">
        <v>14</v>
      </c>
      <c r="C323" s="118" t="s">
        <v>8</v>
      </c>
      <c r="D323" s="119" t="s">
        <v>530</v>
      </c>
      <c r="E323" s="120" t="s">
        <v>534</v>
      </c>
      <c r="F323" s="121">
        <v>6500</v>
      </c>
      <c r="G323" s="122">
        <v>0.02</v>
      </c>
      <c r="H323" s="121">
        <f t="shared" si="25"/>
        <v>6370</v>
      </c>
    </row>
    <row r="324" spans="1:8" s="16" customFormat="1">
      <c r="A324" s="7" t="s">
        <v>9</v>
      </c>
      <c r="B324" s="118" t="s">
        <v>14</v>
      </c>
      <c r="C324" s="118" t="s">
        <v>8</v>
      </c>
      <c r="D324" s="119" t="s">
        <v>531</v>
      </c>
      <c r="E324" s="120" t="s">
        <v>535</v>
      </c>
      <c r="F324" s="121">
        <v>655.08000000000004</v>
      </c>
      <c r="G324" s="122">
        <v>0.02</v>
      </c>
      <c r="H324" s="121">
        <f t="shared" si="25"/>
        <v>641.97840000000008</v>
      </c>
    </row>
    <row r="325" spans="1:8" s="16" customFormat="1">
      <c r="A325" s="7" t="s">
        <v>9</v>
      </c>
      <c r="B325" s="118" t="s">
        <v>14</v>
      </c>
      <c r="C325" s="118" t="s">
        <v>8</v>
      </c>
      <c r="D325" s="119" t="s">
        <v>581</v>
      </c>
      <c r="E325" s="120" t="s">
        <v>594</v>
      </c>
      <c r="F325" s="121">
        <v>1765</v>
      </c>
      <c r="G325" s="122">
        <v>0.02</v>
      </c>
      <c r="H325" s="121">
        <f t="shared" si="25"/>
        <v>1729.7</v>
      </c>
    </row>
    <row r="326" spans="1:8" s="16" customFormat="1">
      <c r="A326" s="7" t="s">
        <v>9</v>
      </c>
      <c r="B326" s="118" t="s">
        <v>14</v>
      </c>
      <c r="C326" s="118" t="s">
        <v>8</v>
      </c>
      <c r="D326" s="119" t="s">
        <v>582</v>
      </c>
      <c r="E326" s="120" t="s">
        <v>595</v>
      </c>
      <c r="F326" s="121">
        <v>20058</v>
      </c>
      <c r="G326" s="122">
        <v>0.02</v>
      </c>
      <c r="H326" s="121">
        <f t="shared" si="25"/>
        <v>19656.84</v>
      </c>
    </row>
    <row r="327" spans="1:8" s="16" customFormat="1">
      <c r="A327" s="7" t="s">
        <v>9</v>
      </c>
      <c r="B327" s="118" t="s">
        <v>14</v>
      </c>
      <c r="C327" s="118" t="s">
        <v>8</v>
      </c>
      <c r="D327" s="119" t="s">
        <v>583</v>
      </c>
      <c r="E327" s="120" t="s">
        <v>596</v>
      </c>
      <c r="F327" s="121">
        <v>23529</v>
      </c>
      <c r="G327" s="122">
        <v>0.02</v>
      </c>
      <c r="H327" s="121">
        <f t="shared" si="23"/>
        <v>23058.42</v>
      </c>
    </row>
    <row r="328" spans="1:8" s="16" customFormat="1">
      <c r="A328" s="7" t="s">
        <v>9</v>
      </c>
      <c r="B328" s="118" t="s">
        <v>14</v>
      </c>
      <c r="C328" s="118" t="s">
        <v>8</v>
      </c>
      <c r="D328" s="119" t="s">
        <v>529</v>
      </c>
      <c r="E328" s="120" t="s">
        <v>533</v>
      </c>
      <c r="F328" s="121">
        <v>8900</v>
      </c>
      <c r="G328" s="122">
        <v>0.02</v>
      </c>
      <c r="H328" s="121">
        <f t="shared" ref="H328:H334" si="26">F328*(1-G328)</f>
        <v>8722</v>
      </c>
    </row>
    <row r="329" spans="1:8" s="16" customFormat="1">
      <c r="A329" s="7" t="s">
        <v>9</v>
      </c>
      <c r="B329" s="118" t="s">
        <v>14</v>
      </c>
      <c r="C329" s="118" t="s">
        <v>8</v>
      </c>
      <c r="D329" s="119" t="s">
        <v>584</v>
      </c>
      <c r="E329" s="120" t="s">
        <v>597</v>
      </c>
      <c r="F329" s="121">
        <v>22525</v>
      </c>
      <c r="G329" s="122">
        <v>0.02</v>
      </c>
      <c r="H329" s="121">
        <f t="shared" si="26"/>
        <v>22074.5</v>
      </c>
    </row>
    <row r="330" spans="1:8" s="16" customFormat="1">
      <c r="A330" s="7" t="s">
        <v>9</v>
      </c>
      <c r="B330" s="118" t="s">
        <v>14</v>
      </c>
      <c r="C330" s="118" t="s">
        <v>8</v>
      </c>
      <c r="D330" s="119" t="s">
        <v>585</v>
      </c>
      <c r="E330" s="120" t="s">
        <v>598</v>
      </c>
      <c r="F330" s="121">
        <v>2625</v>
      </c>
      <c r="G330" s="122">
        <v>0.02</v>
      </c>
      <c r="H330" s="121">
        <f t="shared" si="26"/>
        <v>2572.5</v>
      </c>
    </row>
    <row r="331" spans="1:8" s="16" customFormat="1">
      <c r="A331" s="7" t="s">
        <v>9</v>
      </c>
      <c r="B331" s="118" t="s">
        <v>14</v>
      </c>
      <c r="C331" s="118" t="s">
        <v>8</v>
      </c>
      <c r="D331" s="119" t="s">
        <v>586</v>
      </c>
      <c r="E331" s="120" t="s">
        <v>599</v>
      </c>
      <c r="F331" s="121">
        <v>14375</v>
      </c>
      <c r="G331" s="122">
        <v>0.02</v>
      </c>
      <c r="H331" s="121">
        <f t="shared" ref="H331" si="27">F331*(1-G331)</f>
        <v>14087.5</v>
      </c>
    </row>
    <row r="332" spans="1:8" s="16" customFormat="1">
      <c r="A332" s="16" t="s">
        <v>9</v>
      </c>
      <c r="B332" s="118" t="s">
        <v>14</v>
      </c>
      <c r="C332" s="118" t="s">
        <v>8</v>
      </c>
      <c r="D332" s="119" t="s">
        <v>737</v>
      </c>
      <c r="E332" s="120" t="s">
        <v>734</v>
      </c>
      <c r="F332" s="121">
        <v>7488</v>
      </c>
      <c r="G332" s="122">
        <v>0.02</v>
      </c>
      <c r="H332" s="121">
        <f t="shared" si="26"/>
        <v>7338.24</v>
      </c>
    </row>
    <row r="333" spans="1:8" s="16" customFormat="1">
      <c r="A333" s="16" t="s">
        <v>9</v>
      </c>
      <c r="B333" s="118" t="s">
        <v>14</v>
      </c>
      <c r="C333" s="118" t="s">
        <v>8</v>
      </c>
      <c r="D333" s="119" t="s">
        <v>738</v>
      </c>
      <c r="E333" s="120" t="s">
        <v>735</v>
      </c>
      <c r="F333" s="121">
        <v>23556</v>
      </c>
      <c r="G333" s="122">
        <v>0.02</v>
      </c>
      <c r="H333" s="121">
        <f t="shared" ref="H333" si="28">F333*(1-G333)</f>
        <v>23084.880000000001</v>
      </c>
    </row>
    <row r="334" spans="1:8" s="16" customFormat="1">
      <c r="A334" s="16" t="s">
        <v>9</v>
      </c>
      <c r="B334" s="118" t="s">
        <v>14</v>
      </c>
      <c r="C334" s="118" t="s">
        <v>8</v>
      </c>
      <c r="D334" s="119" t="s">
        <v>739</v>
      </c>
      <c r="E334" s="120" t="s">
        <v>736</v>
      </c>
      <c r="F334" s="121">
        <v>17749</v>
      </c>
      <c r="G334" s="122">
        <v>0.02</v>
      </c>
      <c r="H334" s="121">
        <f t="shared" si="26"/>
        <v>17394.02</v>
      </c>
    </row>
    <row r="335" spans="1:8" s="16" customFormat="1">
      <c r="A335" s="7" t="s">
        <v>5</v>
      </c>
      <c r="B335" s="118" t="s">
        <v>14</v>
      </c>
      <c r="C335" s="118" t="s">
        <v>8</v>
      </c>
      <c r="D335" s="119" t="s">
        <v>540</v>
      </c>
      <c r="E335" s="120" t="s">
        <v>557</v>
      </c>
      <c r="F335" s="121">
        <v>24932.12</v>
      </c>
      <c r="G335" s="122">
        <v>0.02</v>
      </c>
      <c r="H335" s="121">
        <f t="shared" ref="H335:H358" si="29">F335*(1-G335)</f>
        <v>24433.477599999998</v>
      </c>
    </row>
    <row r="336" spans="1:8" s="16" customFormat="1">
      <c r="A336" s="7" t="s">
        <v>5</v>
      </c>
      <c r="B336" s="118" t="s">
        <v>14</v>
      </c>
      <c r="C336" s="118" t="s">
        <v>8</v>
      </c>
      <c r="D336" s="119" t="s">
        <v>541</v>
      </c>
      <c r="E336" s="120" t="s">
        <v>558</v>
      </c>
      <c r="F336" s="121">
        <v>6895</v>
      </c>
      <c r="G336" s="122">
        <v>0.02</v>
      </c>
      <c r="H336" s="121">
        <f t="shared" si="29"/>
        <v>6757.0999999999995</v>
      </c>
    </row>
    <row r="337" spans="1:8" s="16" customFormat="1">
      <c r="A337" s="7" t="s">
        <v>5</v>
      </c>
      <c r="B337" s="118" t="s">
        <v>14</v>
      </c>
      <c r="C337" s="118" t="s">
        <v>8</v>
      </c>
      <c r="D337" s="119" t="s">
        <v>542</v>
      </c>
      <c r="E337" s="120" t="s">
        <v>559</v>
      </c>
      <c r="F337" s="121">
        <v>29000</v>
      </c>
      <c r="G337" s="122">
        <v>0.02</v>
      </c>
      <c r="H337" s="121">
        <f t="shared" si="29"/>
        <v>28420</v>
      </c>
    </row>
    <row r="338" spans="1:8" s="16" customFormat="1">
      <c r="A338" s="7" t="s">
        <v>9</v>
      </c>
      <c r="B338" s="118" t="s">
        <v>14</v>
      </c>
      <c r="C338" s="118" t="s">
        <v>8</v>
      </c>
      <c r="D338" s="119" t="s">
        <v>543</v>
      </c>
      <c r="E338" s="120" t="s">
        <v>560</v>
      </c>
      <c r="F338" s="121">
        <v>1700</v>
      </c>
      <c r="G338" s="122">
        <v>0.02</v>
      </c>
      <c r="H338" s="121">
        <f t="shared" si="29"/>
        <v>1666</v>
      </c>
    </row>
    <row r="339" spans="1:8" s="16" customFormat="1">
      <c r="A339" s="7" t="s">
        <v>9</v>
      </c>
      <c r="B339" s="118" t="s">
        <v>14</v>
      </c>
      <c r="C339" s="118" t="s">
        <v>8</v>
      </c>
      <c r="D339" s="119" t="s">
        <v>380</v>
      </c>
      <c r="E339" s="120" t="s">
        <v>401</v>
      </c>
      <c r="F339" s="121">
        <v>2600</v>
      </c>
      <c r="G339" s="122">
        <v>0.02</v>
      </c>
      <c r="H339" s="121">
        <f t="shared" si="29"/>
        <v>2548</v>
      </c>
    </row>
    <row r="340" spans="1:8" s="16" customFormat="1">
      <c r="A340" s="7" t="s">
        <v>9</v>
      </c>
      <c r="B340" s="118" t="s">
        <v>14</v>
      </c>
      <c r="C340" s="118" t="s">
        <v>8</v>
      </c>
      <c r="D340" s="119" t="s">
        <v>544</v>
      </c>
      <c r="E340" s="120" t="s">
        <v>561</v>
      </c>
      <c r="F340" s="121">
        <v>1000</v>
      </c>
      <c r="G340" s="122">
        <v>0.02</v>
      </c>
      <c r="H340" s="121">
        <f t="shared" si="29"/>
        <v>980</v>
      </c>
    </row>
    <row r="341" spans="1:8" s="16" customFormat="1">
      <c r="A341" s="7" t="s">
        <v>9</v>
      </c>
      <c r="B341" s="118" t="s">
        <v>14</v>
      </c>
      <c r="C341" s="118" t="s">
        <v>8</v>
      </c>
      <c r="D341" s="119" t="s">
        <v>545</v>
      </c>
      <c r="E341" s="120" t="s">
        <v>562</v>
      </c>
      <c r="F341" s="121">
        <v>5900</v>
      </c>
      <c r="G341" s="122">
        <v>0.02</v>
      </c>
      <c r="H341" s="121">
        <f t="shared" si="29"/>
        <v>5782</v>
      </c>
    </row>
    <row r="342" spans="1:8" s="16" customFormat="1">
      <c r="A342" s="7" t="s">
        <v>9</v>
      </c>
      <c r="B342" s="118" t="s">
        <v>14</v>
      </c>
      <c r="C342" s="118" t="s">
        <v>8</v>
      </c>
      <c r="D342" s="119" t="s">
        <v>546</v>
      </c>
      <c r="E342" s="120" t="s">
        <v>572</v>
      </c>
      <c r="F342" s="121">
        <v>35400</v>
      </c>
      <c r="G342" s="122">
        <v>0.02</v>
      </c>
      <c r="H342" s="121">
        <f t="shared" si="29"/>
        <v>34692</v>
      </c>
    </row>
    <row r="343" spans="1:8" s="16" customFormat="1">
      <c r="A343" s="7" t="s">
        <v>9</v>
      </c>
      <c r="B343" s="118" t="s">
        <v>14</v>
      </c>
      <c r="C343" s="118" t="s">
        <v>8</v>
      </c>
      <c r="D343" s="119" t="s">
        <v>547</v>
      </c>
      <c r="E343" s="120" t="s">
        <v>573</v>
      </c>
      <c r="F343" s="121">
        <v>8200</v>
      </c>
      <c r="G343" s="122">
        <v>0.02</v>
      </c>
      <c r="H343" s="121">
        <f t="shared" si="29"/>
        <v>8036</v>
      </c>
    </row>
    <row r="344" spans="1:8" s="16" customFormat="1">
      <c r="A344" s="7" t="s">
        <v>9</v>
      </c>
      <c r="B344" s="118" t="s">
        <v>14</v>
      </c>
      <c r="C344" s="118" t="s">
        <v>8</v>
      </c>
      <c r="D344" s="119" t="s">
        <v>548</v>
      </c>
      <c r="E344" s="120" t="s">
        <v>563</v>
      </c>
      <c r="F344" s="121">
        <v>2200</v>
      </c>
      <c r="G344" s="122">
        <v>0.02</v>
      </c>
      <c r="H344" s="121">
        <f t="shared" si="29"/>
        <v>2156</v>
      </c>
    </row>
    <row r="345" spans="1:8" s="16" customFormat="1">
      <c r="A345" s="7" t="s">
        <v>9</v>
      </c>
      <c r="B345" s="118" t="s">
        <v>14</v>
      </c>
      <c r="C345" s="118" t="s">
        <v>8</v>
      </c>
      <c r="D345" s="119" t="s">
        <v>381</v>
      </c>
      <c r="E345" s="120" t="s">
        <v>402</v>
      </c>
      <c r="F345" s="121">
        <v>57800</v>
      </c>
      <c r="G345" s="122">
        <v>0.02</v>
      </c>
      <c r="H345" s="121">
        <f t="shared" si="29"/>
        <v>56644</v>
      </c>
    </row>
    <row r="346" spans="1:8" s="16" customFormat="1">
      <c r="A346" s="7" t="s">
        <v>9</v>
      </c>
      <c r="B346" s="118" t="s">
        <v>14</v>
      </c>
      <c r="C346" s="118" t="s">
        <v>8</v>
      </c>
      <c r="D346" s="119" t="s">
        <v>384</v>
      </c>
      <c r="E346" s="120" t="s">
        <v>405</v>
      </c>
      <c r="F346" s="121">
        <v>27900</v>
      </c>
      <c r="G346" s="122">
        <v>0.02</v>
      </c>
      <c r="H346" s="121">
        <f t="shared" si="29"/>
        <v>27342</v>
      </c>
    </row>
    <row r="347" spans="1:8" s="16" customFormat="1">
      <c r="A347" s="7" t="s">
        <v>9</v>
      </c>
      <c r="B347" s="118" t="s">
        <v>14</v>
      </c>
      <c r="C347" s="118" t="s">
        <v>8</v>
      </c>
      <c r="D347" s="119" t="s">
        <v>549</v>
      </c>
      <c r="E347" s="120" t="s">
        <v>564</v>
      </c>
      <c r="F347" s="121">
        <v>4299</v>
      </c>
      <c r="G347" s="122">
        <v>0.02</v>
      </c>
      <c r="H347" s="121">
        <f t="shared" si="29"/>
        <v>4213.0199999999995</v>
      </c>
    </row>
    <row r="348" spans="1:8" s="16" customFormat="1">
      <c r="A348" s="16" t="s">
        <v>9</v>
      </c>
      <c r="B348" s="118" t="s">
        <v>14</v>
      </c>
      <c r="C348" s="118" t="s">
        <v>8</v>
      </c>
      <c r="D348" s="119" t="s">
        <v>741</v>
      </c>
      <c r="E348" s="120" t="s">
        <v>743</v>
      </c>
      <c r="F348" s="121">
        <v>4800</v>
      </c>
      <c r="G348" s="122">
        <v>0.02</v>
      </c>
      <c r="H348" s="121">
        <f t="shared" ref="H348:H349" si="30">F348*(1-G348)</f>
        <v>4704</v>
      </c>
    </row>
    <row r="349" spans="1:8" s="16" customFormat="1">
      <c r="A349" s="16" t="s">
        <v>9</v>
      </c>
      <c r="B349" s="118" t="s">
        <v>14</v>
      </c>
      <c r="C349" s="118" t="s">
        <v>8</v>
      </c>
      <c r="D349" s="119" t="s">
        <v>742</v>
      </c>
      <c r="E349" s="120" t="s">
        <v>744</v>
      </c>
      <c r="F349" s="121">
        <v>1500</v>
      </c>
      <c r="G349" s="122">
        <v>0.02</v>
      </c>
      <c r="H349" s="121">
        <f t="shared" si="30"/>
        <v>1470</v>
      </c>
    </row>
    <row r="350" spans="1:8" s="16" customFormat="1">
      <c r="A350" s="16" t="s">
        <v>9</v>
      </c>
      <c r="B350" s="118" t="s">
        <v>14</v>
      </c>
      <c r="C350" s="118" t="s">
        <v>8</v>
      </c>
      <c r="D350" s="119" t="s">
        <v>755</v>
      </c>
      <c r="E350" s="120" t="s">
        <v>756</v>
      </c>
      <c r="F350" s="121">
        <v>28159.81</v>
      </c>
      <c r="G350" s="122">
        <v>0.02</v>
      </c>
      <c r="H350" s="121">
        <f t="shared" si="29"/>
        <v>27596.613799999999</v>
      </c>
    </row>
    <row r="351" spans="1:8" s="16" customFormat="1">
      <c r="A351" s="7" t="s">
        <v>5</v>
      </c>
      <c r="B351" s="118" t="s">
        <v>14</v>
      </c>
      <c r="C351" s="118" t="s">
        <v>8</v>
      </c>
      <c r="D351" s="119" t="s">
        <v>550</v>
      </c>
      <c r="E351" s="120" t="s">
        <v>565</v>
      </c>
      <c r="F351" s="121">
        <v>42995</v>
      </c>
      <c r="G351" s="122">
        <v>0.02</v>
      </c>
      <c r="H351" s="121">
        <f t="shared" si="29"/>
        <v>42135.1</v>
      </c>
    </row>
    <row r="352" spans="1:8" s="16" customFormat="1">
      <c r="A352" s="7" t="s">
        <v>5</v>
      </c>
      <c r="B352" s="118" t="s">
        <v>14</v>
      </c>
      <c r="C352" s="118" t="s">
        <v>8</v>
      </c>
      <c r="D352" s="119" t="s">
        <v>551</v>
      </c>
      <c r="E352" s="120" t="s">
        <v>566</v>
      </c>
      <c r="F352" s="121">
        <v>1997</v>
      </c>
      <c r="G352" s="122">
        <v>0.02</v>
      </c>
      <c r="H352" s="121">
        <f t="shared" si="29"/>
        <v>1957.06</v>
      </c>
    </row>
    <row r="353" spans="1:8" s="16" customFormat="1">
      <c r="A353" s="7" t="s">
        <v>5</v>
      </c>
      <c r="B353" s="118" t="s">
        <v>14</v>
      </c>
      <c r="C353" s="118" t="s">
        <v>8</v>
      </c>
      <c r="D353" s="119" t="s">
        <v>552</v>
      </c>
      <c r="E353" s="120" t="s">
        <v>567</v>
      </c>
      <c r="F353" s="121">
        <v>21900</v>
      </c>
      <c r="G353" s="122">
        <v>0.02</v>
      </c>
      <c r="H353" s="121">
        <f t="shared" si="29"/>
        <v>21462</v>
      </c>
    </row>
    <row r="354" spans="1:8" s="16" customFormat="1">
      <c r="A354" s="7" t="s">
        <v>9</v>
      </c>
      <c r="B354" s="118" t="s">
        <v>14</v>
      </c>
      <c r="C354" s="118" t="s">
        <v>8</v>
      </c>
      <c r="D354" s="119" t="s">
        <v>553</v>
      </c>
      <c r="E354" s="120" t="s">
        <v>568</v>
      </c>
      <c r="F354" s="121">
        <v>2000</v>
      </c>
      <c r="G354" s="122">
        <v>0.02</v>
      </c>
      <c r="H354" s="121">
        <f t="shared" si="29"/>
        <v>1960</v>
      </c>
    </row>
    <row r="355" spans="1:8" s="16" customFormat="1">
      <c r="A355" s="7" t="s">
        <v>9</v>
      </c>
      <c r="B355" s="118" t="s">
        <v>14</v>
      </c>
      <c r="C355" s="118" t="s">
        <v>8</v>
      </c>
      <c r="D355" s="119" t="s">
        <v>554</v>
      </c>
      <c r="E355" s="120" t="s">
        <v>569</v>
      </c>
      <c r="F355" s="121">
        <v>2500</v>
      </c>
      <c r="G355" s="122">
        <v>0.02</v>
      </c>
      <c r="H355" s="121">
        <f t="shared" si="29"/>
        <v>2450</v>
      </c>
    </row>
    <row r="356" spans="1:8" s="16" customFormat="1">
      <c r="A356" s="7" t="s">
        <v>9</v>
      </c>
      <c r="B356" s="118" t="s">
        <v>14</v>
      </c>
      <c r="C356" s="118" t="s">
        <v>8</v>
      </c>
      <c r="D356" s="119" t="s">
        <v>516</v>
      </c>
      <c r="E356" s="120" t="s">
        <v>518</v>
      </c>
      <c r="F356" s="121">
        <v>1050</v>
      </c>
      <c r="G356" s="122">
        <v>0.02</v>
      </c>
      <c r="H356" s="121">
        <f t="shared" si="29"/>
        <v>1029</v>
      </c>
    </row>
    <row r="357" spans="1:8" s="16" customFormat="1">
      <c r="A357" s="7" t="s">
        <v>9</v>
      </c>
      <c r="B357" s="118" t="s">
        <v>14</v>
      </c>
      <c r="C357" s="118" t="s">
        <v>8</v>
      </c>
      <c r="D357" s="119" t="s">
        <v>555</v>
      </c>
      <c r="E357" s="120" t="s">
        <v>570</v>
      </c>
      <c r="F357" s="121">
        <v>940</v>
      </c>
      <c r="G357" s="122">
        <v>0.02</v>
      </c>
      <c r="H357" s="121">
        <f t="shared" si="29"/>
        <v>921.19999999999993</v>
      </c>
    </row>
    <row r="358" spans="1:8" s="16" customFormat="1">
      <c r="A358" s="7" t="s">
        <v>9</v>
      </c>
      <c r="B358" s="118" t="s">
        <v>14</v>
      </c>
      <c r="C358" s="118" t="s">
        <v>8</v>
      </c>
      <c r="D358" s="119" t="s">
        <v>521</v>
      </c>
      <c r="E358" s="120" t="s">
        <v>525</v>
      </c>
      <c r="F358" s="121">
        <v>1795</v>
      </c>
      <c r="G358" s="122">
        <v>0.02</v>
      </c>
      <c r="H358" s="121">
        <f t="shared" si="29"/>
        <v>1759.1</v>
      </c>
    </row>
    <row r="359" spans="1:8" s="16" customFormat="1">
      <c r="A359" s="7" t="s">
        <v>9</v>
      </c>
      <c r="B359" s="138" t="s">
        <v>14</v>
      </c>
      <c r="C359" s="138" t="s">
        <v>8</v>
      </c>
      <c r="D359" s="139" t="s">
        <v>556</v>
      </c>
      <c r="E359" s="140" t="s">
        <v>571</v>
      </c>
      <c r="F359" s="141">
        <v>360</v>
      </c>
      <c r="G359" s="142">
        <v>0.02</v>
      </c>
      <c r="H359" s="141">
        <f t="shared" ref="H359:H370" si="31">F359*(1-G359)</f>
        <v>352.8</v>
      </c>
    </row>
    <row r="360" spans="1:8" s="16" customFormat="1">
      <c r="A360" s="7" t="s">
        <v>9</v>
      </c>
      <c r="B360" s="143" t="s">
        <v>14</v>
      </c>
      <c r="C360" s="143" t="s">
        <v>8</v>
      </c>
      <c r="D360" s="144" t="s">
        <v>601</v>
      </c>
      <c r="E360" s="145" t="s">
        <v>602</v>
      </c>
      <c r="F360" s="146">
        <v>49995</v>
      </c>
      <c r="G360" s="147">
        <v>0.02</v>
      </c>
      <c r="H360" s="146">
        <f t="shared" si="31"/>
        <v>48995.1</v>
      </c>
    </row>
    <row r="361" spans="1:8" s="16" customFormat="1">
      <c r="A361" s="7" t="s">
        <v>9</v>
      </c>
      <c r="B361" s="118" t="s">
        <v>14</v>
      </c>
      <c r="C361" s="118" t="s">
        <v>8</v>
      </c>
      <c r="D361" s="119" t="s">
        <v>603</v>
      </c>
      <c r="E361" s="120" t="s">
        <v>605</v>
      </c>
      <c r="F361" s="121">
        <v>6868.75</v>
      </c>
      <c r="G361" s="122">
        <v>0.02</v>
      </c>
      <c r="H361" s="121">
        <f t="shared" si="31"/>
        <v>6731.375</v>
      </c>
    </row>
    <row r="362" spans="1:8" s="16" customFormat="1">
      <c r="A362" s="7" t="s">
        <v>9</v>
      </c>
      <c r="B362" s="118" t="s">
        <v>14</v>
      </c>
      <c r="C362" s="118" t="s">
        <v>8</v>
      </c>
      <c r="D362" s="119" t="s">
        <v>604</v>
      </c>
      <c r="E362" s="120" t="s">
        <v>606</v>
      </c>
      <c r="F362" s="121">
        <v>2299</v>
      </c>
      <c r="G362" s="122">
        <v>0.02</v>
      </c>
      <c r="H362" s="121">
        <f t="shared" si="31"/>
        <v>2253.02</v>
      </c>
    </row>
    <row r="363" spans="1:8" s="16" customFormat="1">
      <c r="A363" s="7" t="s">
        <v>9</v>
      </c>
      <c r="B363" s="118" t="s">
        <v>14</v>
      </c>
      <c r="C363" s="118" t="s">
        <v>8</v>
      </c>
      <c r="D363" s="119" t="s">
        <v>607</v>
      </c>
      <c r="E363" s="120" t="s">
        <v>614</v>
      </c>
      <c r="F363" s="121">
        <v>142.99</v>
      </c>
      <c r="G363" s="122">
        <v>0</v>
      </c>
      <c r="H363" s="121">
        <f t="shared" si="31"/>
        <v>142.99</v>
      </c>
    </row>
    <row r="364" spans="1:8" s="16" customFormat="1">
      <c r="A364" s="7" t="s">
        <v>9</v>
      </c>
      <c r="B364" s="118" t="s">
        <v>14</v>
      </c>
      <c r="C364" s="118" t="s">
        <v>8</v>
      </c>
      <c r="D364" s="119" t="s">
        <v>608</v>
      </c>
      <c r="E364" s="120" t="s">
        <v>615</v>
      </c>
      <c r="F364" s="121">
        <v>142.99</v>
      </c>
      <c r="G364" s="122">
        <v>0</v>
      </c>
      <c r="H364" s="121">
        <f t="shared" si="31"/>
        <v>142.99</v>
      </c>
    </row>
    <row r="365" spans="1:8" s="16" customFormat="1">
      <c r="A365" s="7" t="s">
        <v>9</v>
      </c>
      <c r="B365" s="118" t="s">
        <v>14</v>
      </c>
      <c r="C365" s="118" t="s">
        <v>8</v>
      </c>
      <c r="D365" s="119" t="s">
        <v>609</v>
      </c>
      <c r="E365" s="120" t="s">
        <v>616</v>
      </c>
      <c r="F365" s="121">
        <v>142.99</v>
      </c>
      <c r="G365" s="122">
        <v>0</v>
      </c>
      <c r="H365" s="121">
        <f t="shared" si="31"/>
        <v>142.99</v>
      </c>
    </row>
    <row r="366" spans="1:8" s="16" customFormat="1">
      <c r="A366" s="7" t="s">
        <v>9</v>
      </c>
      <c r="B366" s="118" t="s">
        <v>14</v>
      </c>
      <c r="C366" s="118" t="s">
        <v>8</v>
      </c>
      <c r="D366" s="119" t="s">
        <v>610</v>
      </c>
      <c r="E366" s="120" t="s">
        <v>617</v>
      </c>
      <c r="F366" s="121">
        <v>142.99</v>
      </c>
      <c r="G366" s="122">
        <v>0</v>
      </c>
      <c r="H366" s="121">
        <f t="shared" si="31"/>
        <v>142.99</v>
      </c>
    </row>
    <row r="367" spans="1:8" s="16" customFormat="1">
      <c r="A367" s="7" t="s">
        <v>9</v>
      </c>
      <c r="B367" s="118" t="s">
        <v>14</v>
      </c>
      <c r="C367" s="118" t="s">
        <v>8</v>
      </c>
      <c r="D367" s="119" t="s">
        <v>611</v>
      </c>
      <c r="E367" s="120" t="s">
        <v>618</v>
      </c>
      <c r="F367" s="121">
        <v>142.99</v>
      </c>
      <c r="G367" s="122">
        <v>0</v>
      </c>
      <c r="H367" s="121">
        <f t="shared" si="31"/>
        <v>142.99</v>
      </c>
    </row>
    <row r="368" spans="1:8" s="16" customFormat="1">
      <c r="A368" s="7" t="s">
        <v>9</v>
      </c>
      <c r="B368" s="118" t="s">
        <v>14</v>
      </c>
      <c r="C368" s="118" t="s">
        <v>8</v>
      </c>
      <c r="D368" s="119" t="s">
        <v>612</v>
      </c>
      <c r="E368" s="120" t="s">
        <v>619</v>
      </c>
      <c r="F368" s="121">
        <v>142.99</v>
      </c>
      <c r="G368" s="122">
        <v>0</v>
      </c>
      <c r="H368" s="121">
        <f t="shared" si="31"/>
        <v>142.99</v>
      </c>
    </row>
    <row r="369" spans="1:8" s="16" customFormat="1">
      <c r="A369" s="7" t="s">
        <v>9</v>
      </c>
      <c r="B369" s="118" t="s">
        <v>14</v>
      </c>
      <c r="C369" s="118" t="s">
        <v>8</v>
      </c>
      <c r="D369" s="119" t="s">
        <v>613</v>
      </c>
      <c r="E369" s="120" t="s">
        <v>620</v>
      </c>
      <c r="F369" s="121">
        <v>142.99</v>
      </c>
      <c r="G369" s="122">
        <v>0</v>
      </c>
      <c r="H369" s="121">
        <f t="shared" si="31"/>
        <v>142.99</v>
      </c>
    </row>
    <row r="370" spans="1:8" s="16" customFormat="1">
      <c r="A370" s="7" t="s">
        <v>5</v>
      </c>
      <c r="B370" s="118" t="s">
        <v>14</v>
      </c>
      <c r="C370" s="118" t="s">
        <v>8</v>
      </c>
      <c r="D370" s="119" t="s">
        <v>661</v>
      </c>
      <c r="E370" s="120" t="s">
        <v>662</v>
      </c>
      <c r="F370" s="121">
        <v>52500</v>
      </c>
      <c r="G370" s="122">
        <v>0.02</v>
      </c>
      <c r="H370" s="121">
        <f t="shared" si="31"/>
        <v>51450</v>
      </c>
    </row>
    <row r="371" spans="1:8" s="16" customFormat="1">
      <c r="A371" s="7" t="s">
        <v>9</v>
      </c>
      <c r="B371" s="118" t="s">
        <v>14</v>
      </c>
      <c r="C371" s="118" t="s">
        <v>8</v>
      </c>
      <c r="D371" s="119" t="s">
        <v>622</v>
      </c>
      <c r="E371" s="120" t="s">
        <v>641</v>
      </c>
      <c r="F371" s="121">
        <v>5882.35</v>
      </c>
      <c r="G371" s="122">
        <v>0.02</v>
      </c>
      <c r="H371" s="121">
        <f t="shared" ref="H371:H396" si="32">F371*(1-G371)</f>
        <v>5764.7030000000004</v>
      </c>
    </row>
    <row r="372" spans="1:8" s="16" customFormat="1">
      <c r="A372" s="7" t="s">
        <v>9</v>
      </c>
      <c r="B372" s="118" t="s">
        <v>14</v>
      </c>
      <c r="C372" s="118" t="s">
        <v>8</v>
      </c>
      <c r="D372" s="119" t="s">
        <v>623</v>
      </c>
      <c r="E372" s="120" t="s">
        <v>642</v>
      </c>
      <c r="F372" s="121">
        <v>500</v>
      </c>
      <c r="G372" s="122">
        <v>0.02</v>
      </c>
      <c r="H372" s="121">
        <f t="shared" si="32"/>
        <v>490</v>
      </c>
    </row>
    <row r="373" spans="1:8" s="16" customFormat="1">
      <c r="A373" s="7" t="s">
        <v>660</v>
      </c>
      <c r="B373" s="118" t="s">
        <v>14</v>
      </c>
      <c r="C373" s="118" t="s">
        <v>8</v>
      </c>
      <c r="D373" s="119" t="s">
        <v>624</v>
      </c>
      <c r="E373" s="120" t="s">
        <v>643</v>
      </c>
      <c r="F373" s="121">
        <v>0</v>
      </c>
      <c r="G373" s="122">
        <v>0.02</v>
      </c>
      <c r="H373" s="121">
        <f t="shared" si="32"/>
        <v>0</v>
      </c>
    </row>
    <row r="374" spans="1:8" s="16" customFormat="1">
      <c r="A374" s="7" t="s">
        <v>9</v>
      </c>
      <c r="B374" s="118" t="s">
        <v>14</v>
      </c>
      <c r="C374" s="118" t="s">
        <v>8</v>
      </c>
      <c r="D374" s="119" t="s">
        <v>625</v>
      </c>
      <c r="E374" s="120" t="s">
        <v>644</v>
      </c>
      <c r="F374" s="121">
        <v>5867.5</v>
      </c>
      <c r="G374" s="122">
        <v>0.02</v>
      </c>
      <c r="H374" s="121">
        <f t="shared" si="32"/>
        <v>5750.15</v>
      </c>
    </row>
    <row r="375" spans="1:8" s="16" customFormat="1">
      <c r="A375" s="7" t="s">
        <v>660</v>
      </c>
      <c r="B375" s="118" t="s">
        <v>14</v>
      </c>
      <c r="C375" s="118" t="s">
        <v>8</v>
      </c>
      <c r="D375" s="119" t="s">
        <v>626</v>
      </c>
      <c r="E375" s="120" t="s">
        <v>645</v>
      </c>
      <c r="F375" s="121">
        <v>195</v>
      </c>
      <c r="G375" s="122">
        <v>0.02</v>
      </c>
      <c r="H375" s="121">
        <f t="shared" si="32"/>
        <v>191.1</v>
      </c>
    </row>
    <row r="376" spans="1:8" s="16" customFormat="1">
      <c r="A376" s="7" t="s">
        <v>9</v>
      </c>
      <c r="B376" s="118" t="s">
        <v>14</v>
      </c>
      <c r="C376" s="118" t="s">
        <v>8</v>
      </c>
      <c r="D376" s="119" t="s">
        <v>627</v>
      </c>
      <c r="E376" s="120" t="s">
        <v>646</v>
      </c>
      <c r="F376" s="121">
        <v>74.989999999999995</v>
      </c>
      <c r="G376" s="122">
        <v>0</v>
      </c>
      <c r="H376" s="121">
        <f t="shared" si="32"/>
        <v>74.989999999999995</v>
      </c>
    </row>
    <row r="377" spans="1:8" s="16" customFormat="1">
      <c r="A377" s="7" t="s">
        <v>660</v>
      </c>
      <c r="B377" s="118" t="s">
        <v>14</v>
      </c>
      <c r="C377" s="118" t="s">
        <v>8</v>
      </c>
      <c r="D377" s="119" t="s">
        <v>628</v>
      </c>
      <c r="E377" s="120" t="s">
        <v>647</v>
      </c>
      <c r="F377" s="121">
        <v>75</v>
      </c>
      <c r="G377" s="122">
        <v>0</v>
      </c>
      <c r="H377" s="121">
        <f t="shared" si="32"/>
        <v>75</v>
      </c>
    </row>
    <row r="378" spans="1:8" s="16" customFormat="1">
      <c r="A378" s="7" t="s">
        <v>9</v>
      </c>
      <c r="B378" s="118" t="s">
        <v>14</v>
      </c>
      <c r="C378" s="118" t="s">
        <v>8</v>
      </c>
      <c r="D378" s="119" t="s">
        <v>629</v>
      </c>
      <c r="E378" s="120" t="s">
        <v>659</v>
      </c>
      <c r="F378" s="121">
        <v>75</v>
      </c>
      <c r="G378" s="122">
        <v>0</v>
      </c>
      <c r="H378" s="121">
        <f t="shared" si="32"/>
        <v>75</v>
      </c>
    </row>
    <row r="379" spans="1:8" s="16" customFormat="1">
      <c r="A379" s="7" t="s">
        <v>660</v>
      </c>
      <c r="B379" s="118" t="s">
        <v>14</v>
      </c>
      <c r="C379" s="118" t="s">
        <v>8</v>
      </c>
      <c r="D379" s="119" t="s">
        <v>630</v>
      </c>
      <c r="E379" s="120" t="s">
        <v>648</v>
      </c>
      <c r="F379" s="121">
        <v>60</v>
      </c>
      <c r="G379" s="122">
        <v>0</v>
      </c>
      <c r="H379" s="121">
        <f t="shared" si="32"/>
        <v>60</v>
      </c>
    </row>
    <row r="380" spans="1:8" s="16" customFormat="1">
      <c r="A380" s="7" t="s">
        <v>9</v>
      </c>
      <c r="B380" s="118" t="s">
        <v>14</v>
      </c>
      <c r="C380" s="118" t="s">
        <v>8</v>
      </c>
      <c r="D380" s="119" t="s">
        <v>631</v>
      </c>
      <c r="E380" s="120" t="s">
        <v>649</v>
      </c>
      <c r="F380" s="121">
        <v>20</v>
      </c>
      <c r="G380" s="122">
        <v>0</v>
      </c>
      <c r="H380" s="121">
        <f t="shared" si="32"/>
        <v>20</v>
      </c>
    </row>
    <row r="381" spans="1:8" s="16" customFormat="1">
      <c r="A381" s="7" t="s">
        <v>660</v>
      </c>
      <c r="B381" s="118" t="s">
        <v>14</v>
      </c>
      <c r="C381" s="118" t="s">
        <v>8</v>
      </c>
      <c r="D381" s="119" t="s">
        <v>632</v>
      </c>
      <c r="E381" s="120" t="s">
        <v>650</v>
      </c>
      <c r="F381" s="121">
        <v>98</v>
      </c>
      <c r="G381" s="122">
        <v>0</v>
      </c>
      <c r="H381" s="121">
        <f t="shared" si="32"/>
        <v>98</v>
      </c>
    </row>
    <row r="382" spans="1:8" s="16" customFormat="1">
      <c r="A382" s="7" t="s">
        <v>9</v>
      </c>
      <c r="B382" s="118" t="s">
        <v>14</v>
      </c>
      <c r="C382" s="118" t="s">
        <v>8</v>
      </c>
      <c r="D382" s="119" t="s">
        <v>633</v>
      </c>
      <c r="E382" s="120" t="s">
        <v>651</v>
      </c>
      <c r="F382" s="121">
        <v>98</v>
      </c>
      <c r="G382" s="122">
        <v>0</v>
      </c>
      <c r="H382" s="121">
        <f t="shared" si="32"/>
        <v>98</v>
      </c>
    </row>
    <row r="383" spans="1:8" s="16" customFormat="1">
      <c r="A383" s="7" t="s">
        <v>660</v>
      </c>
      <c r="B383" s="118" t="s">
        <v>14</v>
      </c>
      <c r="C383" s="118" t="s">
        <v>8</v>
      </c>
      <c r="D383" s="119" t="s">
        <v>634</v>
      </c>
      <c r="E383" s="120" t="s">
        <v>652</v>
      </c>
      <c r="F383" s="121">
        <v>98</v>
      </c>
      <c r="G383" s="122">
        <v>0</v>
      </c>
      <c r="H383" s="121">
        <f t="shared" si="32"/>
        <v>98</v>
      </c>
    </row>
    <row r="384" spans="1:8" s="16" customFormat="1">
      <c r="A384" s="7" t="s">
        <v>9</v>
      </c>
      <c r="B384" s="118" t="s">
        <v>14</v>
      </c>
      <c r="C384" s="118" t="s">
        <v>8</v>
      </c>
      <c r="D384" s="119" t="s">
        <v>635</v>
      </c>
      <c r="E384" s="120" t="s">
        <v>653</v>
      </c>
      <c r="F384" s="121">
        <v>98</v>
      </c>
      <c r="G384" s="122">
        <v>0</v>
      </c>
      <c r="H384" s="121">
        <f t="shared" si="32"/>
        <v>98</v>
      </c>
    </row>
    <row r="385" spans="1:8" s="16" customFormat="1">
      <c r="A385" s="7" t="s">
        <v>660</v>
      </c>
      <c r="B385" s="118" t="s">
        <v>14</v>
      </c>
      <c r="C385" s="118" t="s">
        <v>8</v>
      </c>
      <c r="D385" s="119" t="s">
        <v>636</v>
      </c>
      <c r="E385" s="120" t="s">
        <v>654</v>
      </c>
      <c r="F385" s="121">
        <v>98</v>
      </c>
      <c r="G385" s="122">
        <v>0</v>
      </c>
      <c r="H385" s="121">
        <f t="shared" si="32"/>
        <v>98</v>
      </c>
    </row>
    <row r="386" spans="1:8" s="16" customFormat="1">
      <c r="A386" s="7" t="s">
        <v>9</v>
      </c>
      <c r="B386" s="118" t="s">
        <v>14</v>
      </c>
      <c r="C386" s="118" t="s">
        <v>8</v>
      </c>
      <c r="D386" s="119" t="s">
        <v>637</v>
      </c>
      <c r="E386" s="120" t="s">
        <v>655</v>
      </c>
      <c r="F386" s="121">
        <v>98</v>
      </c>
      <c r="G386" s="122">
        <v>0</v>
      </c>
      <c r="H386" s="121">
        <f t="shared" si="32"/>
        <v>98</v>
      </c>
    </row>
    <row r="387" spans="1:8" s="16" customFormat="1">
      <c r="A387" s="7" t="s">
        <v>9</v>
      </c>
      <c r="B387" s="118" t="s">
        <v>135</v>
      </c>
      <c r="C387" s="118" t="s">
        <v>8</v>
      </c>
      <c r="D387" s="119" t="s">
        <v>679</v>
      </c>
      <c r="E387" s="120" t="s">
        <v>697</v>
      </c>
      <c r="F387" s="121">
        <v>150</v>
      </c>
      <c r="G387" s="122">
        <v>0</v>
      </c>
      <c r="H387" s="121">
        <f t="shared" si="32"/>
        <v>150</v>
      </c>
    </row>
    <row r="388" spans="1:8" s="16" customFormat="1">
      <c r="A388" s="7" t="s">
        <v>9</v>
      </c>
      <c r="B388" s="118" t="s">
        <v>688</v>
      </c>
      <c r="C388" s="118" t="s">
        <v>8</v>
      </c>
      <c r="D388" s="119" t="s">
        <v>680</v>
      </c>
      <c r="E388" s="120" t="s">
        <v>698</v>
      </c>
      <c r="F388" s="121">
        <v>150</v>
      </c>
      <c r="G388" s="122">
        <v>0</v>
      </c>
      <c r="H388" s="121">
        <f t="shared" si="32"/>
        <v>150</v>
      </c>
    </row>
    <row r="389" spans="1:8" s="16" customFormat="1">
      <c r="A389" s="7" t="s">
        <v>9</v>
      </c>
      <c r="B389" s="118" t="s">
        <v>689</v>
      </c>
      <c r="C389" s="118" t="s">
        <v>8</v>
      </c>
      <c r="D389" s="119" t="s">
        <v>681</v>
      </c>
      <c r="E389" s="120" t="s">
        <v>699</v>
      </c>
      <c r="F389" s="121">
        <v>1600</v>
      </c>
      <c r="G389" s="122">
        <v>0.02</v>
      </c>
      <c r="H389" s="121">
        <f t="shared" si="32"/>
        <v>1568</v>
      </c>
    </row>
    <row r="390" spans="1:8" s="16" customFormat="1">
      <c r="A390" s="7" t="s">
        <v>9</v>
      </c>
      <c r="B390" s="118" t="s">
        <v>690</v>
      </c>
      <c r="C390" s="118" t="s">
        <v>8</v>
      </c>
      <c r="D390" s="119" t="s">
        <v>682</v>
      </c>
      <c r="E390" s="120" t="s">
        <v>700</v>
      </c>
      <c r="F390" s="121">
        <v>1200</v>
      </c>
      <c r="G390" s="122">
        <v>0.02</v>
      </c>
      <c r="H390" s="121">
        <f t="shared" si="32"/>
        <v>1176</v>
      </c>
    </row>
    <row r="391" spans="1:8" s="16" customFormat="1">
      <c r="A391" s="7" t="s">
        <v>9</v>
      </c>
      <c r="B391" s="118" t="s">
        <v>691</v>
      </c>
      <c r="C391" s="118" t="s">
        <v>8</v>
      </c>
      <c r="D391" s="119" t="s">
        <v>681</v>
      </c>
      <c r="E391" s="120" t="s">
        <v>699</v>
      </c>
      <c r="F391" s="121">
        <v>1600</v>
      </c>
      <c r="G391" s="122">
        <v>0.02</v>
      </c>
      <c r="H391" s="121">
        <f t="shared" si="32"/>
        <v>1568</v>
      </c>
    </row>
    <row r="392" spans="1:8" s="16" customFormat="1">
      <c r="A392" s="7" t="s">
        <v>9</v>
      </c>
      <c r="B392" s="118" t="s">
        <v>692</v>
      </c>
      <c r="C392" s="118" t="s">
        <v>8</v>
      </c>
      <c r="D392" s="119" t="s">
        <v>683</v>
      </c>
      <c r="E392" s="120" t="s">
        <v>701</v>
      </c>
      <c r="F392" s="121">
        <v>1334</v>
      </c>
      <c r="G392" s="122">
        <v>0.02</v>
      </c>
      <c r="H392" s="121">
        <f t="shared" si="32"/>
        <v>1307.32</v>
      </c>
    </row>
    <row r="393" spans="1:8" s="16" customFormat="1">
      <c r="A393" s="7" t="s">
        <v>9</v>
      </c>
      <c r="B393" s="118" t="s">
        <v>693</v>
      </c>
      <c r="C393" s="118" t="s">
        <v>8</v>
      </c>
      <c r="D393" s="119" t="s">
        <v>684</v>
      </c>
      <c r="E393" s="120" t="s">
        <v>702</v>
      </c>
      <c r="F393" s="121">
        <v>667</v>
      </c>
      <c r="G393" s="122">
        <v>0.02</v>
      </c>
      <c r="H393" s="121">
        <f t="shared" si="32"/>
        <v>653.66</v>
      </c>
    </row>
    <row r="394" spans="1:8" s="16" customFormat="1">
      <c r="A394" s="7" t="s">
        <v>9</v>
      </c>
      <c r="B394" s="118" t="s">
        <v>694</v>
      </c>
      <c r="C394" s="118" t="s">
        <v>8</v>
      </c>
      <c r="D394" s="119" t="s">
        <v>685</v>
      </c>
      <c r="E394" s="120" t="s">
        <v>703</v>
      </c>
      <c r="F394" s="121">
        <v>667</v>
      </c>
      <c r="G394" s="122">
        <v>0.02</v>
      </c>
      <c r="H394" s="121">
        <f t="shared" si="32"/>
        <v>653.66</v>
      </c>
    </row>
    <row r="395" spans="1:8" s="16" customFormat="1">
      <c r="A395" s="7" t="s">
        <v>9</v>
      </c>
      <c r="B395" s="118" t="s">
        <v>695</v>
      </c>
      <c r="C395" s="118" t="s">
        <v>8</v>
      </c>
      <c r="D395" s="119" t="s">
        <v>686</v>
      </c>
      <c r="E395" s="120" t="s">
        <v>704</v>
      </c>
      <c r="F395" s="121">
        <v>1334</v>
      </c>
      <c r="G395" s="122">
        <v>0.02</v>
      </c>
      <c r="H395" s="121">
        <f t="shared" si="32"/>
        <v>1307.32</v>
      </c>
    </row>
    <row r="396" spans="1:8" s="16" customFormat="1">
      <c r="A396" s="7" t="s">
        <v>9</v>
      </c>
      <c r="B396" s="118" t="s">
        <v>696</v>
      </c>
      <c r="C396" s="118" t="s">
        <v>8</v>
      </c>
      <c r="D396" s="119" t="s">
        <v>687</v>
      </c>
      <c r="E396" s="120" t="s">
        <v>705</v>
      </c>
      <c r="F396" s="121">
        <v>2137.5</v>
      </c>
      <c r="G396" s="122">
        <v>0.02</v>
      </c>
      <c r="H396" s="121">
        <f t="shared" si="32"/>
        <v>2094.75</v>
      </c>
    </row>
    <row r="397" spans="1:8" s="16" customFormat="1">
      <c r="A397" s="7" t="s">
        <v>660</v>
      </c>
      <c r="B397" s="118" t="s">
        <v>14</v>
      </c>
      <c r="C397" s="118" t="s">
        <v>8</v>
      </c>
      <c r="D397" s="119" t="s">
        <v>638</v>
      </c>
      <c r="E397" s="120" t="s">
        <v>656</v>
      </c>
      <c r="F397" s="121">
        <v>11148.53</v>
      </c>
      <c r="G397" s="122">
        <v>0.02</v>
      </c>
      <c r="H397" s="121">
        <f t="shared" ref="H397:H401" si="33">F397*(1-G397)</f>
        <v>10925.5594</v>
      </c>
    </row>
    <row r="398" spans="1:8" s="16" customFormat="1">
      <c r="A398" s="7" t="s">
        <v>9</v>
      </c>
      <c r="B398" s="118" t="s">
        <v>14</v>
      </c>
      <c r="C398" s="118" t="s">
        <v>8</v>
      </c>
      <c r="D398" s="119" t="s">
        <v>639</v>
      </c>
      <c r="E398" s="120" t="s">
        <v>657</v>
      </c>
      <c r="F398" s="121">
        <v>16722.240000000002</v>
      </c>
      <c r="G398" s="122">
        <v>0.02</v>
      </c>
      <c r="H398" s="121">
        <f t="shared" si="33"/>
        <v>16387.7952</v>
      </c>
    </row>
    <row r="399" spans="1:8" s="16" customFormat="1">
      <c r="A399" s="7" t="s">
        <v>9</v>
      </c>
      <c r="B399" s="118" t="s">
        <v>694</v>
      </c>
      <c r="C399" s="118" t="s">
        <v>8</v>
      </c>
      <c r="D399" s="119" t="s">
        <v>679</v>
      </c>
      <c r="E399" s="120" t="s">
        <v>703</v>
      </c>
      <c r="F399" s="121">
        <v>150</v>
      </c>
      <c r="G399" s="122">
        <v>0.02</v>
      </c>
      <c r="H399" s="121">
        <f t="shared" si="33"/>
        <v>147</v>
      </c>
    </row>
    <row r="400" spans="1:8" s="16" customFormat="1">
      <c r="A400" s="7" t="s">
        <v>9</v>
      </c>
      <c r="B400" s="118" t="s">
        <v>695</v>
      </c>
      <c r="C400" s="118" t="s">
        <v>8</v>
      </c>
      <c r="D400" s="119" t="s">
        <v>680</v>
      </c>
      <c r="E400" s="120" t="s">
        <v>704</v>
      </c>
      <c r="F400" s="121">
        <v>150</v>
      </c>
      <c r="G400" s="122">
        <v>0.02</v>
      </c>
      <c r="H400" s="121">
        <f t="shared" si="33"/>
        <v>147</v>
      </c>
    </row>
    <row r="401" spans="1:8" s="16" customFormat="1">
      <c r="A401" s="7" t="s">
        <v>660</v>
      </c>
      <c r="B401" s="118" t="s">
        <v>14</v>
      </c>
      <c r="C401" s="118" t="s">
        <v>8</v>
      </c>
      <c r="D401" s="119" t="s">
        <v>640</v>
      </c>
      <c r="E401" s="120" t="s">
        <v>658</v>
      </c>
      <c r="F401" s="121">
        <v>22297.06</v>
      </c>
      <c r="G401" s="122">
        <v>0.02</v>
      </c>
      <c r="H401" s="121">
        <f t="shared" si="33"/>
        <v>21851.1188</v>
      </c>
    </row>
    <row r="402" spans="1:8" s="16" customFormat="1">
      <c r="A402" s="7" t="s">
        <v>667</v>
      </c>
      <c r="B402" s="118" t="s">
        <v>14</v>
      </c>
      <c r="C402" s="118" t="s">
        <v>8</v>
      </c>
      <c r="D402" s="119" t="s">
        <v>663</v>
      </c>
      <c r="E402" s="120" t="s">
        <v>665</v>
      </c>
      <c r="F402" s="121">
        <v>25295</v>
      </c>
      <c r="G402" s="122">
        <v>0.02</v>
      </c>
      <c r="H402" s="121">
        <f t="shared" ref="H402:H403" si="34">F402*(1-G402)</f>
        <v>24789.1</v>
      </c>
    </row>
    <row r="403" spans="1:8" s="16" customFormat="1">
      <c r="A403" s="7" t="s">
        <v>667</v>
      </c>
      <c r="B403" s="118" t="s">
        <v>14</v>
      </c>
      <c r="C403" s="118" t="s">
        <v>8</v>
      </c>
      <c r="D403" s="119" t="s">
        <v>664</v>
      </c>
      <c r="E403" s="120" t="s">
        <v>666</v>
      </c>
      <c r="F403" s="121">
        <v>26395</v>
      </c>
      <c r="G403" s="122">
        <v>0.02</v>
      </c>
      <c r="H403" s="121">
        <f t="shared" si="34"/>
        <v>25867.1</v>
      </c>
    </row>
    <row r="404" spans="1:8" s="16" customFormat="1">
      <c r="A404" s="7" t="s">
        <v>667</v>
      </c>
      <c r="B404" s="118" t="s">
        <v>14</v>
      </c>
      <c r="C404" s="118" t="s">
        <v>8</v>
      </c>
      <c r="D404" s="119" t="s">
        <v>668</v>
      </c>
      <c r="E404" s="120" t="s">
        <v>673</v>
      </c>
      <c r="F404" s="121">
        <v>79995</v>
      </c>
      <c r="G404" s="122">
        <v>0.02</v>
      </c>
      <c r="H404" s="121">
        <f t="shared" ref="H404:H411" si="35">F404*(1-G404)</f>
        <v>78395.100000000006</v>
      </c>
    </row>
    <row r="405" spans="1:8" s="16" customFormat="1">
      <c r="A405" s="7" t="s">
        <v>660</v>
      </c>
      <c r="B405" s="118" t="s">
        <v>14</v>
      </c>
      <c r="C405" s="118" t="s">
        <v>8</v>
      </c>
      <c r="D405" s="119" t="s">
        <v>669</v>
      </c>
      <c r="E405" s="120" t="s">
        <v>674</v>
      </c>
      <c r="F405" s="121">
        <v>10995</v>
      </c>
      <c r="G405" s="122">
        <v>0.02</v>
      </c>
      <c r="H405" s="121">
        <f t="shared" si="35"/>
        <v>10775.1</v>
      </c>
    </row>
    <row r="406" spans="1:8" s="16" customFormat="1">
      <c r="A406" s="7" t="s">
        <v>660</v>
      </c>
      <c r="B406" s="118" t="s">
        <v>14</v>
      </c>
      <c r="C406" s="118" t="s">
        <v>8</v>
      </c>
      <c r="D406" s="119" t="s">
        <v>670</v>
      </c>
      <c r="E406" s="120" t="s">
        <v>675</v>
      </c>
      <c r="F406" s="121">
        <v>17235</v>
      </c>
      <c r="G406" s="122">
        <v>0.02</v>
      </c>
      <c r="H406" s="121">
        <f t="shared" si="35"/>
        <v>16890.3</v>
      </c>
    </row>
    <row r="407" spans="1:8" s="16" customFormat="1">
      <c r="A407" s="7" t="s">
        <v>660</v>
      </c>
      <c r="B407" s="118" t="s">
        <v>14</v>
      </c>
      <c r="C407" s="118" t="s">
        <v>8</v>
      </c>
      <c r="D407" s="119" t="s">
        <v>671</v>
      </c>
      <c r="E407" s="120" t="s">
        <v>676</v>
      </c>
      <c r="F407" s="121">
        <v>6465</v>
      </c>
      <c r="G407" s="122">
        <v>0.02</v>
      </c>
      <c r="H407" s="121">
        <f t="shared" si="35"/>
        <v>6335.7</v>
      </c>
    </row>
    <row r="408" spans="1:8" s="16" customFormat="1">
      <c r="A408" s="7" t="s">
        <v>667</v>
      </c>
      <c r="B408" s="118" t="s">
        <v>14</v>
      </c>
      <c r="C408" s="118" t="s">
        <v>8</v>
      </c>
      <c r="D408" s="119" t="s">
        <v>672</v>
      </c>
      <c r="E408" s="120" t="s">
        <v>677</v>
      </c>
      <c r="F408" s="121">
        <v>74995</v>
      </c>
      <c r="G408" s="122">
        <v>0.02</v>
      </c>
      <c r="H408" s="121">
        <f t="shared" si="35"/>
        <v>73495.100000000006</v>
      </c>
    </row>
    <row r="409" spans="1:8" s="16" customFormat="1">
      <c r="A409" s="7" t="s">
        <v>660</v>
      </c>
      <c r="B409" s="118" t="s">
        <v>14</v>
      </c>
      <c r="C409" s="118" t="s">
        <v>8</v>
      </c>
      <c r="D409" s="119" t="s">
        <v>669</v>
      </c>
      <c r="E409" s="120" t="s">
        <v>674</v>
      </c>
      <c r="F409" s="121">
        <v>10995</v>
      </c>
      <c r="G409" s="122">
        <v>0.02</v>
      </c>
      <c r="H409" s="121">
        <f t="shared" si="35"/>
        <v>10775.1</v>
      </c>
    </row>
    <row r="410" spans="1:8" s="16" customFormat="1">
      <c r="A410" s="7" t="s">
        <v>660</v>
      </c>
      <c r="B410" s="118" t="s">
        <v>14</v>
      </c>
      <c r="C410" s="118" t="s">
        <v>8</v>
      </c>
      <c r="D410" s="119" t="s">
        <v>670</v>
      </c>
      <c r="E410" s="120" t="s">
        <v>675</v>
      </c>
      <c r="F410" s="121">
        <v>17235</v>
      </c>
      <c r="G410" s="122">
        <v>0.02</v>
      </c>
      <c r="H410" s="121">
        <f t="shared" si="35"/>
        <v>16890.3</v>
      </c>
    </row>
    <row r="411" spans="1:8" s="16" customFormat="1">
      <c r="A411" s="7" t="s">
        <v>660</v>
      </c>
      <c r="B411" s="138" t="s">
        <v>14</v>
      </c>
      <c r="C411" s="138" t="s">
        <v>8</v>
      </c>
      <c r="D411" s="139" t="s">
        <v>671</v>
      </c>
      <c r="E411" s="140" t="s">
        <v>676</v>
      </c>
      <c r="F411" s="141">
        <v>6465</v>
      </c>
      <c r="G411" s="142">
        <v>0.02</v>
      </c>
      <c r="H411" s="141">
        <f t="shared" si="35"/>
        <v>6335.7</v>
      </c>
    </row>
    <row r="412" spans="1:8" s="16" customFormat="1">
      <c r="A412" s="16" t="s">
        <v>660</v>
      </c>
      <c r="B412" s="118" t="s">
        <v>14</v>
      </c>
      <c r="C412" s="118" t="s">
        <v>8</v>
      </c>
      <c r="D412" s="119" t="s">
        <v>712</v>
      </c>
      <c r="E412" s="120" t="s">
        <v>722</v>
      </c>
      <c r="F412" s="121">
        <v>4736.9799999999996</v>
      </c>
      <c r="G412" s="122">
        <v>0.02</v>
      </c>
      <c r="H412" s="121">
        <f t="shared" ref="H412:H421" si="36">F412*(1-G412)</f>
        <v>4642.2403999999997</v>
      </c>
    </row>
    <row r="413" spans="1:8" s="16" customFormat="1">
      <c r="A413" s="16" t="s">
        <v>660</v>
      </c>
      <c r="B413" s="118" t="s">
        <v>14</v>
      </c>
      <c r="C413" s="118" t="s">
        <v>8</v>
      </c>
      <c r="D413" s="119" t="s">
        <v>713</v>
      </c>
      <c r="E413" s="120" t="s">
        <v>723</v>
      </c>
      <c r="F413" s="121">
        <v>493</v>
      </c>
      <c r="G413" s="122">
        <v>0.02</v>
      </c>
      <c r="H413" s="121">
        <f t="shared" ref="H413:H416" si="37">F413*(1-G413)</f>
        <v>483.14</v>
      </c>
    </row>
    <row r="414" spans="1:8" s="16" customFormat="1">
      <c r="A414" s="16" t="s">
        <v>660</v>
      </c>
      <c r="B414" s="118" t="s">
        <v>14</v>
      </c>
      <c r="C414" s="118" t="s">
        <v>8</v>
      </c>
      <c r="D414" s="119" t="s">
        <v>714</v>
      </c>
      <c r="E414" s="120" t="s">
        <v>724</v>
      </c>
      <c r="F414" s="121">
        <v>600</v>
      </c>
      <c r="G414" s="122">
        <v>0.02</v>
      </c>
      <c r="H414" s="121">
        <f t="shared" si="37"/>
        <v>588</v>
      </c>
    </row>
    <row r="415" spans="1:8" s="16" customFormat="1">
      <c r="A415" s="16" t="s">
        <v>660</v>
      </c>
      <c r="B415" s="118" t="s">
        <v>14</v>
      </c>
      <c r="C415" s="118" t="s">
        <v>8</v>
      </c>
      <c r="D415" s="119" t="s">
        <v>715</v>
      </c>
      <c r="E415" s="120" t="s">
        <v>725</v>
      </c>
      <c r="F415" s="121">
        <v>1545.18</v>
      </c>
      <c r="G415" s="122">
        <v>0.02</v>
      </c>
      <c r="H415" s="121">
        <f t="shared" si="37"/>
        <v>1514.2764</v>
      </c>
    </row>
    <row r="416" spans="1:8" s="16" customFormat="1">
      <c r="A416" s="16" t="s">
        <v>660</v>
      </c>
      <c r="B416" s="118" t="s">
        <v>14</v>
      </c>
      <c r="C416" s="118" t="s">
        <v>8</v>
      </c>
      <c r="D416" s="119" t="s">
        <v>716</v>
      </c>
      <c r="E416" s="120" t="s">
        <v>726</v>
      </c>
      <c r="F416" s="121">
        <v>1545.18</v>
      </c>
      <c r="G416" s="122">
        <v>0.02</v>
      </c>
      <c r="H416" s="121">
        <f t="shared" si="37"/>
        <v>1514.2764</v>
      </c>
    </row>
    <row r="417" spans="1:8" s="16" customFormat="1">
      <c r="A417" s="16" t="s">
        <v>660</v>
      </c>
      <c r="B417" s="118" t="s">
        <v>14</v>
      </c>
      <c r="C417" s="118" t="s">
        <v>8</v>
      </c>
      <c r="D417" s="119" t="s">
        <v>717</v>
      </c>
      <c r="E417" s="120" t="s">
        <v>727</v>
      </c>
      <c r="F417" s="121">
        <v>1365.18</v>
      </c>
      <c r="G417" s="122">
        <v>0.02</v>
      </c>
      <c r="H417" s="121">
        <f t="shared" si="36"/>
        <v>1337.8764000000001</v>
      </c>
    </row>
    <row r="418" spans="1:8" s="16" customFormat="1">
      <c r="A418" s="16" t="s">
        <v>660</v>
      </c>
      <c r="B418" s="118" t="s">
        <v>14</v>
      </c>
      <c r="C418" s="118" t="s">
        <v>8</v>
      </c>
      <c r="D418" s="119" t="s">
        <v>718</v>
      </c>
      <c r="E418" s="120" t="s">
        <v>728</v>
      </c>
      <c r="F418" s="121">
        <v>1365.18</v>
      </c>
      <c r="G418" s="122">
        <v>0.02</v>
      </c>
      <c r="H418" s="121">
        <f t="shared" si="36"/>
        <v>1337.8764000000001</v>
      </c>
    </row>
    <row r="419" spans="1:8" s="16" customFormat="1">
      <c r="A419" s="16" t="s">
        <v>660</v>
      </c>
      <c r="B419" s="118" t="s">
        <v>14</v>
      </c>
      <c r="C419" s="118" t="s">
        <v>8</v>
      </c>
      <c r="D419" s="119" t="s">
        <v>719</v>
      </c>
      <c r="E419" s="120" t="s">
        <v>729</v>
      </c>
      <c r="F419" s="121">
        <v>1545.18</v>
      </c>
      <c r="G419" s="122">
        <v>0.02</v>
      </c>
      <c r="H419" s="121">
        <f t="shared" ref="H419:H420" si="38">F419*(1-G419)</f>
        <v>1514.2764</v>
      </c>
    </row>
    <row r="420" spans="1:8" s="16" customFormat="1">
      <c r="A420" s="16" t="s">
        <v>660</v>
      </c>
      <c r="B420" s="118" t="s">
        <v>14</v>
      </c>
      <c r="C420" s="118" t="s">
        <v>8</v>
      </c>
      <c r="D420" s="119" t="s">
        <v>720</v>
      </c>
      <c r="E420" s="120" t="s">
        <v>730</v>
      </c>
      <c r="F420" s="121">
        <v>1365.18</v>
      </c>
      <c r="G420" s="122">
        <v>0.02</v>
      </c>
      <c r="H420" s="121">
        <f t="shared" si="38"/>
        <v>1337.8764000000001</v>
      </c>
    </row>
    <row r="421" spans="1:8" s="16" customFormat="1">
      <c r="A421" s="16" t="s">
        <v>660</v>
      </c>
      <c r="B421" s="118" t="s">
        <v>14</v>
      </c>
      <c r="C421" s="118" t="s">
        <v>8</v>
      </c>
      <c r="D421" s="119" t="s">
        <v>721</v>
      </c>
      <c r="E421" s="16" t="s">
        <v>731</v>
      </c>
      <c r="F421" s="121">
        <v>885</v>
      </c>
      <c r="G421" s="122">
        <v>0.02</v>
      </c>
      <c r="H421" s="121">
        <f t="shared" si="36"/>
        <v>867.3</v>
      </c>
    </row>
    <row r="422" spans="1:8" s="16" customFormat="1">
      <c r="A422" s="16" t="s">
        <v>660</v>
      </c>
      <c r="B422" s="138" t="s">
        <v>14</v>
      </c>
      <c r="C422" s="138" t="s">
        <v>8</v>
      </c>
      <c r="D422" s="139" t="s">
        <v>733</v>
      </c>
      <c r="E422" s="148" t="s">
        <v>732</v>
      </c>
      <c r="F422" s="141">
        <v>12800</v>
      </c>
      <c r="G422" s="142">
        <v>0.02</v>
      </c>
      <c r="H422" s="141">
        <f t="shared" ref="H422:H425" si="39">F422*(1-G422)</f>
        <v>12544</v>
      </c>
    </row>
    <row r="423" spans="1:8" s="16" customFormat="1">
      <c r="A423" s="16" t="s">
        <v>667</v>
      </c>
      <c r="B423" s="118" t="s">
        <v>14</v>
      </c>
      <c r="C423" s="118" t="s">
        <v>8</v>
      </c>
      <c r="D423" s="119" t="s">
        <v>745</v>
      </c>
      <c r="E423" s="120" t="s">
        <v>746</v>
      </c>
      <c r="F423" s="121">
        <v>36900</v>
      </c>
      <c r="G423" s="122">
        <v>0.02</v>
      </c>
      <c r="H423" s="121">
        <f t="shared" si="39"/>
        <v>36162</v>
      </c>
    </row>
    <row r="424" spans="1:8" s="16" customFormat="1">
      <c r="A424" s="16" t="s">
        <v>660</v>
      </c>
      <c r="B424" s="118" t="s">
        <v>14</v>
      </c>
      <c r="C424" s="118" t="s">
        <v>8</v>
      </c>
      <c r="D424" s="119" t="s">
        <v>747</v>
      </c>
      <c r="E424" s="120" t="s">
        <v>751</v>
      </c>
      <c r="F424" s="121">
        <v>12500</v>
      </c>
      <c r="G424" s="122">
        <v>0.02</v>
      </c>
      <c r="H424" s="121">
        <f t="shared" si="39"/>
        <v>12250</v>
      </c>
    </row>
    <row r="425" spans="1:8" s="16" customFormat="1">
      <c r="A425" s="16" t="s">
        <v>660</v>
      </c>
      <c r="B425" s="118" t="s">
        <v>14</v>
      </c>
      <c r="C425" s="118" t="s">
        <v>8</v>
      </c>
      <c r="D425" s="119" t="s">
        <v>748</v>
      </c>
      <c r="E425" s="120" t="s">
        <v>752</v>
      </c>
      <c r="F425" s="121">
        <v>640</v>
      </c>
      <c r="G425" s="122">
        <v>0.02</v>
      </c>
      <c r="H425" s="121">
        <f t="shared" si="39"/>
        <v>627.20000000000005</v>
      </c>
    </row>
    <row r="426" spans="1:8" s="16" customFormat="1">
      <c r="A426" s="16" t="s">
        <v>660</v>
      </c>
      <c r="B426" s="118" t="s">
        <v>14</v>
      </c>
      <c r="C426" s="118" t="s">
        <v>8</v>
      </c>
      <c r="D426" s="119" t="s">
        <v>749</v>
      </c>
      <c r="E426" s="120" t="s">
        <v>753</v>
      </c>
      <c r="F426" s="121">
        <v>510</v>
      </c>
      <c r="G426" s="122">
        <v>0.02</v>
      </c>
      <c r="H426" s="121">
        <f t="shared" ref="H426:H467" si="40">F426*(1-G426)</f>
        <v>499.8</v>
      </c>
    </row>
    <row r="427" spans="1:8" s="16" customFormat="1">
      <c r="A427" s="16" t="s">
        <v>660</v>
      </c>
      <c r="B427" s="138" t="s">
        <v>14</v>
      </c>
      <c r="C427" s="138" t="s">
        <v>8</v>
      </c>
      <c r="D427" s="139" t="s">
        <v>750</v>
      </c>
      <c r="E427" s="140" t="s">
        <v>754</v>
      </c>
      <c r="F427" s="141">
        <v>580</v>
      </c>
      <c r="G427" s="142">
        <v>0.02</v>
      </c>
      <c r="H427" s="141">
        <f t="shared" si="40"/>
        <v>568.4</v>
      </c>
    </row>
    <row r="428" spans="1:8" s="16" customFormat="1">
      <c r="A428" s="16" t="s">
        <v>667</v>
      </c>
      <c r="B428" s="118" t="s">
        <v>14</v>
      </c>
      <c r="C428" s="118" t="s">
        <v>8</v>
      </c>
      <c r="D428" s="119" t="s">
        <v>759</v>
      </c>
      <c r="E428" s="120" t="s">
        <v>760</v>
      </c>
      <c r="F428" s="121">
        <v>1160486</v>
      </c>
      <c r="G428" s="122">
        <v>0.02</v>
      </c>
      <c r="H428" s="121">
        <f t="shared" si="40"/>
        <v>1137276.28</v>
      </c>
    </row>
    <row r="429" spans="1:8" s="16" customFormat="1">
      <c r="A429" s="16" t="s">
        <v>667</v>
      </c>
      <c r="B429" s="118" t="s">
        <v>14</v>
      </c>
      <c r="C429" s="118" t="s">
        <v>8</v>
      </c>
      <c r="D429" s="119" t="s">
        <v>761</v>
      </c>
      <c r="E429" s="120" t="s">
        <v>762</v>
      </c>
      <c r="F429" s="121">
        <v>1361295.1</v>
      </c>
      <c r="G429" s="122">
        <v>0.02</v>
      </c>
      <c r="H429" s="121">
        <f t="shared" si="40"/>
        <v>1334069.1980000001</v>
      </c>
    </row>
    <row r="430" spans="1:8" s="16" customFormat="1">
      <c r="A430" s="16" t="s">
        <v>667</v>
      </c>
      <c r="B430" s="118" t="s">
        <v>14</v>
      </c>
      <c r="C430" s="118" t="s">
        <v>8</v>
      </c>
      <c r="D430" s="119" t="s">
        <v>763</v>
      </c>
      <c r="E430" s="120" t="s">
        <v>764</v>
      </c>
      <c r="F430" s="121">
        <v>2320810</v>
      </c>
      <c r="G430" s="122">
        <v>0.02</v>
      </c>
      <c r="H430" s="121">
        <f t="shared" si="40"/>
        <v>2274393.7999999998</v>
      </c>
    </row>
    <row r="431" spans="1:8" s="16" customFormat="1">
      <c r="A431" s="16" t="s">
        <v>667</v>
      </c>
      <c r="B431" s="118" t="s">
        <v>14</v>
      </c>
      <c r="C431" s="118" t="s">
        <v>8</v>
      </c>
      <c r="D431" s="119" t="s">
        <v>765</v>
      </c>
      <c r="E431" s="120" t="s">
        <v>766</v>
      </c>
      <c r="F431" s="121">
        <v>1608234</v>
      </c>
      <c r="G431" s="122">
        <v>0.02</v>
      </c>
      <c r="H431" s="121">
        <f t="shared" si="40"/>
        <v>1576069.32</v>
      </c>
    </row>
    <row r="432" spans="1:8" s="16" customFormat="1">
      <c r="A432" s="16" t="s">
        <v>667</v>
      </c>
      <c r="B432" s="118" t="s">
        <v>14</v>
      </c>
      <c r="C432" s="118" t="s">
        <v>8</v>
      </c>
      <c r="D432" s="119" t="s">
        <v>765</v>
      </c>
      <c r="E432" s="120" t="s">
        <v>767</v>
      </c>
      <c r="F432" s="121">
        <v>52889</v>
      </c>
      <c r="G432" s="122">
        <v>0.02</v>
      </c>
      <c r="H432" s="121">
        <f t="shared" si="40"/>
        <v>51831.22</v>
      </c>
    </row>
    <row r="433" spans="1:8" s="16" customFormat="1">
      <c r="A433" s="16" t="s">
        <v>667</v>
      </c>
      <c r="B433" s="118" t="s">
        <v>14</v>
      </c>
      <c r="C433" s="118" t="s">
        <v>8</v>
      </c>
      <c r="D433" s="119" t="s">
        <v>768</v>
      </c>
      <c r="E433" s="120" t="s">
        <v>769</v>
      </c>
      <c r="F433" s="121">
        <v>225308</v>
      </c>
      <c r="G433" s="122">
        <v>0.02</v>
      </c>
      <c r="H433" s="121">
        <f t="shared" si="40"/>
        <v>220801.84</v>
      </c>
    </row>
    <row r="434" spans="1:8" s="16" customFormat="1">
      <c r="A434" s="16" t="s">
        <v>660</v>
      </c>
      <c r="B434" s="118" t="s">
        <v>14</v>
      </c>
      <c r="C434" s="118" t="s">
        <v>8</v>
      </c>
      <c r="D434" s="119" t="s">
        <v>770</v>
      </c>
      <c r="E434" s="120" t="s">
        <v>771</v>
      </c>
      <c r="F434" s="121">
        <v>648</v>
      </c>
      <c r="G434" s="122">
        <v>0.02</v>
      </c>
      <c r="H434" s="121">
        <f t="shared" si="40"/>
        <v>635.04</v>
      </c>
    </row>
    <row r="435" spans="1:8" s="16" customFormat="1">
      <c r="A435" s="16" t="s">
        <v>660</v>
      </c>
      <c r="B435" s="118" t="s">
        <v>14</v>
      </c>
      <c r="C435" s="118" t="s">
        <v>8</v>
      </c>
      <c r="D435" s="119" t="s">
        <v>772</v>
      </c>
      <c r="E435" s="120" t="s">
        <v>773</v>
      </c>
      <c r="F435" s="121">
        <v>4634</v>
      </c>
      <c r="G435" s="122">
        <v>0.02</v>
      </c>
      <c r="H435" s="121">
        <f t="shared" si="40"/>
        <v>4541.32</v>
      </c>
    </row>
    <row r="436" spans="1:8" s="16" customFormat="1">
      <c r="A436" s="16" t="s">
        <v>660</v>
      </c>
      <c r="B436" s="118" t="s">
        <v>14</v>
      </c>
      <c r="C436" s="118" t="s">
        <v>8</v>
      </c>
      <c r="D436" s="119" t="s">
        <v>774</v>
      </c>
      <c r="E436" s="120" t="s">
        <v>775</v>
      </c>
      <c r="F436" s="121">
        <v>3915</v>
      </c>
      <c r="G436" s="122">
        <v>0.02</v>
      </c>
      <c r="H436" s="121">
        <f t="shared" si="40"/>
        <v>3836.7</v>
      </c>
    </row>
    <row r="437" spans="1:8" s="16" customFormat="1">
      <c r="A437" s="16" t="s">
        <v>660</v>
      </c>
      <c r="B437" s="118" t="s">
        <v>14</v>
      </c>
      <c r="C437" s="118" t="s">
        <v>8</v>
      </c>
      <c r="D437" s="119" t="s">
        <v>776</v>
      </c>
      <c r="E437" s="120" t="s">
        <v>777</v>
      </c>
      <c r="F437" s="121">
        <v>2062</v>
      </c>
      <c r="G437" s="122">
        <v>0.02</v>
      </c>
      <c r="H437" s="121">
        <f t="shared" si="40"/>
        <v>2020.76</v>
      </c>
    </row>
    <row r="438" spans="1:8" s="16" customFormat="1">
      <c r="A438" s="16" t="s">
        <v>660</v>
      </c>
      <c r="B438" s="118" t="s">
        <v>14</v>
      </c>
      <c r="C438" s="118" t="s">
        <v>8</v>
      </c>
      <c r="D438" s="119" t="s">
        <v>778</v>
      </c>
      <c r="E438" s="120" t="s">
        <v>779</v>
      </c>
      <c r="F438" s="121">
        <v>666</v>
      </c>
      <c r="G438" s="122">
        <v>0.02</v>
      </c>
      <c r="H438" s="121">
        <f t="shared" si="40"/>
        <v>652.67999999999995</v>
      </c>
    </row>
    <row r="439" spans="1:8" s="16" customFormat="1">
      <c r="A439" s="16" t="s">
        <v>660</v>
      </c>
      <c r="B439" s="118" t="s">
        <v>14</v>
      </c>
      <c r="C439" s="118" t="s">
        <v>8</v>
      </c>
      <c r="D439" s="119" t="s">
        <v>780</v>
      </c>
      <c r="E439" s="120" t="s">
        <v>781</v>
      </c>
      <c r="F439" s="121">
        <v>8197</v>
      </c>
      <c r="G439" s="122">
        <v>0.02</v>
      </c>
      <c r="H439" s="121">
        <f t="shared" si="40"/>
        <v>8033.0599999999995</v>
      </c>
    </row>
    <row r="440" spans="1:8" s="16" customFormat="1">
      <c r="A440" s="16" t="s">
        <v>660</v>
      </c>
      <c r="B440" s="118" t="s">
        <v>14</v>
      </c>
      <c r="C440" s="118" t="s">
        <v>8</v>
      </c>
      <c r="D440" s="119" t="s">
        <v>782</v>
      </c>
      <c r="E440" s="120" t="s">
        <v>783</v>
      </c>
      <c r="F440" s="121">
        <v>7194</v>
      </c>
      <c r="G440" s="122">
        <v>0.02</v>
      </c>
      <c r="H440" s="121">
        <f t="shared" si="40"/>
        <v>7050.12</v>
      </c>
    </row>
    <row r="441" spans="1:8" s="16" customFormat="1">
      <c r="A441" s="16" t="s">
        <v>660</v>
      </c>
      <c r="B441" s="118" t="s">
        <v>14</v>
      </c>
      <c r="C441" s="118" t="s">
        <v>8</v>
      </c>
      <c r="D441" s="119" t="s">
        <v>784</v>
      </c>
      <c r="E441" s="120" t="s">
        <v>785</v>
      </c>
      <c r="F441" s="121">
        <v>599.5</v>
      </c>
      <c r="G441" s="122">
        <v>0.02</v>
      </c>
      <c r="H441" s="121">
        <f t="shared" si="40"/>
        <v>587.51</v>
      </c>
    </row>
    <row r="442" spans="1:8" s="16" customFormat="1">
      <c r="A442" s="16" t="s">
        <v>660</v>
      </c>
      <c r="B442" s="118" t="s">
        <v>14</v>
      </c>
      <c r="C442" s="118" t="s">
        <v>8</v>
      </c>
      <c r="D442" s="119" t="s">
        <v>786</v>
      </c>
      <c r="E442" s="120" t="s">
        <v>787</v>
      </c>
      <c r="F442" s="121">
        <v>27313</v>
      </c>
      <c r="G442" s="122">
        <v>0.02</v>
      </c>
      <c r="H442" s="121">
        <f t="shared" si="40"/>
        <v>26766.739999999998</v>
      </c>
    </row>
    <row r="443" spans="1:8" s="16" customFormat="1">
      <c r="A443" s="16" t="s">
        <v>660</v>
      </c>
      <c r="B443" s="118" t="s">
        <v>14</v>
      </c>
      <c r="C443" s="118" t="s">
        <v>8</v>
      </c>
      <c r="D443" s="119" t="s">
        <v>788</v>
      </c>
      <c r="E443" s="120" t="s">
        <v>789</v>
      </c>
      <c r="F443" s="121">
        <v>987</v>
      </c>
      <c r="G443" s="122">
        <v>0.02</v>
      </c>
      <c r="H443" s="121">
        <f t="shared" si="40"/>
        <v>967.26</v>
      </c>
    </row>
    <row r="444" spans="1:8" s="16" customFormat="1">
      <c r="A444" s="16" t="s">
        <v>660</v>
      </c>
      <c r="B444" s="118" t="s">
        <v>14</v>
      </c>
      <c r="C444" s="118" t="s">
        <v>8</v>
      </c>
      <c r="D444" s="119" t="s">
        <v>790</v>
      </c>
      <c r="E444" s="120" t="s">
        <v>791</v>
      </c>
      <c r="F444" s="121">
        <v>297</v>
      </c>
      <c r="G444" s="122">
        <v>0.02</v>
      </c>
      <c r="H444" s="121">
        <f t="shared" si="40"/>
        <v>291.06</v>
      </c>
    </row>
    <row r="445" spans="1:8" s="16" customFormat="1">
      <c r="A445" s="16" t="s">
        <v>660</v>
      </c>
      <c r="B445" s="118" t="s">
        <v>14</v>
      </c>
      <c r="C445" s="118" t="s">
        <v>8</v>
      </c>
      <c r="D445" s="119" t="s">
        <v>792</v>
      </c>
      <c r="E445" s="120" t="s">
        <v>793</v>
      </c>
      <c r="F445" s="121">
        <v>14980</v>
      </c>
      <c r="G445" s="122">
        <v>0.02</v>
      </c>
      <c r="H445" s="121">
        <f t="shared" si="40"/>
        <v>14680.4</v>
      </c>
    </row>
    <row r="446" spans="1:8" s="16" customFormat="1">
      <c r="A446" s="16" t="s">
        <v>660</v>
      </c>
      <c r="B446" s="118" t="s">
        <v>14</v>
      </c>
      <c r="C446" s="118" t="s">
        <v>8</v>
      </c>
      <c r="D446" s="119" t="s">
        <v>794</v>
      </c>
      <c r="E446" s="120" t="s">
        <v>795</v>
      </c>
      <c r="F446" s="121">
        <v>1269</v>
      </c>
      <c r="G446" s="122">
        <v>0.02</v>
      </c>
      <c r="H446" s="121">
        <f t="shared" si="40"/>
        <v>1243.6199999999999</v>
      </c>
    </row>
    <row r="447" spans="1:8" s="16" customFormat="1">
      <c r="A447" s="16" t="s">
        <v>660</v>
      </c>
      <c r="B447" s="118" t="s">
        <v>14</v>
      </c>
      <c r="C447" s="118" t="s">
        <v>8</v>
      </c>
      <c r="D447" s="119" t="s">
        <v>796</v>
      </c>
      <c r="E447" s="120" t="s">
        <v>797</v>
      </c>
      <c r="F447" s="121">
        <v>32375</v>
      </c>
      <c r="G447" s="122">
        <v>0.02</v>
      </c>
      <c r="H447" s="121">
        <f t="shared" si="40"/>
        <v>31727.5</v>
      </c>
    </row>
    <row r="448" spans="1:8" s="16" customFormat="1">
      <c r="A448" s="16" t="s">
        <v>660</v>
      </c>
      <c r="B448" s="118" t="s">
        <v>14</v>
      </c>
      <c r="C448" s="118" t="s">
        <v>8</v>
      </c>
      <c r="D448" s="119" t="s">
        <v>798</v>
      </c>
      <c r="E448" s="120" t="s">
        <v>799</v>
      </c>
      <c r="F448" s="121">
        <v>2611</v>
      </c>
      <c r="G448" s="122">
        <v>0.02</v>
      </c>
      <c r="H448" s="121">
        <f t="shared" si="40"/>
        <v>2558.7799999999997</v>
      </c>
    </row>
    <row r="449" spans="1:8" s="16" customFormat="1">
      <c r="A449" s="16" t="s">
        <v>660</v>
      </c>
      <c r="B449" s="118" t="s">
        <v>14</v>
      </c>
      <c r="C449" s="118" t="s">
        <v>8</v>
      </c>
      <c r="D449" s="119" t="s">
        <v>800</v>
      </c>
      <c r="E449" s="120" t="s">
        <v>801</v>
      </c>
      <c r="F449" s="121">
        <v>24624</v>
      </c>
      <c r="G449" s="122">
        <v>0.02</v>
      </c>
      <c r="H449" s="121">
        <f t="shared" si="40"/>
        <v>24131.52</v>
      </c>
    </row>
    <row r="450" spans="1:8" s="16" customFormat="1">
      <c r="A450" s="16" t="s">
        <v>660</v>
      </c>
      <c r="B450" s="118" t="s">
        <v>14</v>
      </c>
      <c r="C450" s="118" t="s">
        <v>8</v>
      </c>
      <c r="D450" s="119" t="s">
        <v>802</v>
      </c>
      <c r="E450" s="120" t="s">
        <v>803</v>
      </c>
      <c r="F450" s="121">
        <v>3494</v>
      </c>
      <c r="G450" s="122">
        <v>0.02</v>
      </c>
      <c r="H450" s="121">
        <f t="shared" si="40"/>
        <v>3424.12</v>
      </c>
    </row>
    <row r="451" spans="1:8" s="16" customFormat="1">
      <c r="A451" s="16" t="s">
        <v>660</v>
      </c>
      <c r="B451" s="118" t="s">
        <v>14</v>
      </c>
      <c r="C451" s="118" t="s">
        <v>8</v>
      </c>
      <c r="D451" s="119" t="s">
        <v>804</v>
      </c>
      <c r="E451" s="120" t="s">
        <v>805</v>
      </c>
      <c r="F451" s="121">
        <v>815</v>
      </c>
      <c r="G451" s="122">
        <v>0.02</v>
      </c>
      <c r="H451" s="121">
        <f t="shared" si="40"/>
        <v>798.69999999999993</v>
      </c>
    </row>
    <row r="452" spans="1:8" s="16" customFormat="1">
      <c r="A452" s="16" t="s">
        <v>660</v>
      </c>
      <c r="B452" s="118" t="s">
        <v>14</v>
      </c>
      <c r="C452" s="118" t="s">
        <v>8</v>
      </c>
      <c r="D452" s="119" t="s">
        <v>806</v>
      </c>
      <c r="E452" s="120" t="s">
        <v>807</v>
      </c>
      <c r="F452" s="121">
        <v>8357</v>
      </c>
      <c r="G452" s="122">
        <v>0.02</v>
      </c>
      <c r="H452" s="121">
        <f t="shared" si="40"/>
        <v>8189.86</v>
      </c>
    </row>
    <row r="453" spans="1:8" s="16" customFormat="1">
      <c r="A453" s="16" t="s">
        <v>660</v>
      </c>
      <c r="B453" s="118" t="s">
        <v>14</v>
      </c>
      <c r="C453" s="118" t="s">
        <v>8</v>
      </c>
      <c r="D453" s="119" t="s">
        <v>808</v>
      </c>
      <c r="E453" s="120" t="s">
        <v>809</v>
      </c>
      <c r="F453" s="121">
        <v>14176</v>
      </c>
      <c r="G453" s="122">
        <v>0.02</v>
      </c>
      <c r="H453" s="121">
        <f t="shared" si="40"/>
        <v>13892.48</v>
      </c>
    </row>
    <row r="454" spans="1:8" s="16" customFormat="1">
      <c r="A454" s="16" t="s">
        <v>660</v>
      </c>
      <c r="B454" s="118" t="s">
        <v>14</v>
      </c>
      <c r="C454" s="118" t="s">
        <v>8</v>
      </c>
      <c r="D454" s="119" t="s">
        <v>810</v>
      </c>
      <c r="E454" s="120" t="s">
        <v>811</v>
      </c>
      <c r="F454" s="121">
        <v>16004</v>
      </c>
      <c r="G454" s="122">
        <v>0.02</v>
      </c>
      <c r="H454" s="121">
        <f t="shared" si="40"/>
        <v>15683.92</v>
      </c>
    </row>
    <row r="455" spans="1:8" s="16" customFormat="1">
      <c r="A455" s="16" t="s">
        <v>660</v>
      </c>
      <c r="B455" s="118" t="s">
        <v>14</v>
      </c>
      <c r="C455" s="118" t="s">
        <v>8</v>
      </c>
      <c r="D455" s="119" t="s">
        <v>812</v>
      </c>
      <c r="E455" s="120" t="s">
        <v>813</v>
      </c>
      <c r="F455" s="121">
        <v>863</v>
      </c>
      <c r="G455" s="122">
        <v>0.02</v>
      </c>
      <c r="H455" s="121">
        <f t="shared" si="40"/>
        <v>845.74</v>
      </c>
    </row>
    <row r="456" spans="1:8" s="16" customFormat="1">
      <c r="A456" s="16" t="s">
        <v>660</v>
      </c>
      <c r="B456" s="118" t="s">
        <v>14</v>
      </c>
      <c r="C456" s="118" t="s">
        <v>8</v>
      </c>
      <c r="D456" s="119" t="s">
        <v>814</v>
      </c>
      <c r="E456" s="120" t="s">
        <v>815</v>
      </c>
      <c r="F456" s="121">
        <v>399</v>
      </c>
      <c r="G456" s="122">
        <v>0.02</v>
      </c>
      <c r="H456" s="121">
        <f t="shared" si="40"/>
        <v>391.02</v>
      </c>
    </row>
    <row r="457" spans="1:8" s="16" customFormat="1">
      <c r="A457" s="16" t="s">
        <v>660</v>
      </c>
      <c r="B457" s="118" t="s">
        <v>14</v>
      </c>
      <c r="C457" s="118" t="s">
        <v>8</v>
      </c>
      <c r="D457" s="119" t="s">
        <v>816</v>
      </c>
      <c r="E457" s="120" t="s">
        <v>817</v>
      </c>
      <c r="F457" s="121">
        <v>7527</v>
      </c>
      <c r="G457" s="122">
        <v>0.02</v>
      </c>
      <c r="H457" s="121">
        <f t="shared" si="40"/>
        <v>7376.46</v>
      </c>
    </row>
    <row r="458" spans="1:8" s="16" customFormat="1">
      <c r="A458" s="16" t="s">
        <v>660</v>
      </c>
      <c r="B458" s="118" t="s">
        <v>14</v>
      </c>
      <c r="C458" s="118" t="s">
        <v>8</v>
      </c>
      <c r="D458" s="119" t="s">
        <v>818</v>
      </c>
      <c r="E458" s="120" t="s">
        <v>819</v>
      </c>
      <c r="F458" s="121">
        <v>8762</v>
      </c>
      <c r="G458" s="122">
        <v>0.02</v>
      </c>
      <c r="H458" s="121">
        <f t="shared" si="40"/>
        <v>8586.76</v>
      </c>
    </row>
    <row r="459" spans="1:8" s="16" customFormat="1">
      <c r="A459" s="16" t="s">
        <v>660</v>
      </c>
      <c r="B459" s="118" t="s">
        <v>14</v>
      </c>
      <c r="C459" s="118" t="s">
        <v>8</v>
      </c>
      <c r="D459" s="119" t="s">
        <v>820</v>
      </c>
      <c r="E459" s="120" t="s">
        <v>821</v>
      </c>
      <c r="F459" s="121">
        <v>3653</v>
      </c>
      <c r="G459" s="122">
        <v>0.02</v>
      </c>
      <c r="H459" s="121">
        <f t="shared" si="40"/>
        <v>3579.94</v>
      </c>
    </row>
    <row r="460" spans="1:8" s="16" customFormat="1">
      <c r="A460" s="16" t="s">
        <v>660</v>
      </c>
      <c r="B460" s="118" t="s">
        <v>14</v>
      </c>
      <c r="C460" s="118" t="s">
        <v>8</v>
      </c>
      <c r="D460" s="119" t="s">
        <v>822</v>
      </c>
      <c r="E460" s="120" t="s">
        <v>823</v>
      </c>
      <c r="F460" s="121">
        <v>8574</v>
      </c>
      <c r="G460" s="122">
        <v>0.02</v>
      </c>
      <c r="H460" s="121">
        <f t="shared" si="40"/>
        <v>8402.52</v>
      </c>
    </row>
    <row r="461" spans="1:8" s="16" customFormat="1">
      <c r="A461" s="16" t="s">
        <v>660</v>
      </c>
      <c r="B461" s="118" t="s">
        <v>14</v>
      </c>
      <c r="C461" s="118" t="s">
        <v>8</v>
      </c>
      <c r="D461" s="119" t="s">
        <v>824</v>
      </c>
      <c r="E461" s="120" t="s">
        <v>825</v>
      </c>
      <c r="F461" s="121">
        <v>65</v>
      </c>
      <c r="G461" s="122">
        <v>0.02</v>
      </c>
      <c r="H461" s="121">
        <f t="shared" si="40"/>
        <v>63.699999999999996</v>
      </c>
    </row>
    <row r="462" spans="1:8" s="16" customFormat="1">
      <c r="A462" s="16" t="s">
        <v>660</v>
      </c>
      <c r="B462" s="118" t="s">
        <v>14</v>
      </c>
      <c r="C462" s="118" t="s">
        <v>8</v>
      </c>
      <c r="D462" s="119" t="s">
        <v>826</v>
      </c>
      <c r="E462" s="120" t="s">
        <v>827</v>
      </c>
      <c r="F462" s="121">
        <v>35298</v>
      </c>
      <c r="G462" s="122">
        <v>0.02</v>
      </c>
      <c r="H462" s="121">
        <f t="shared" si="40"/>
        <v>34592.04</v>
      </c>
    </row>
    <row r="463" spans="1:8" s="16" customFormat="1">
      <c r="A463" s="16" t="s">
        <v>660</v>
      </c>
      <c r="B463" s="118" t="s">
        <v>14</v>
      </c>
      <c r="C463" s="118" t="s">
        <v>8</v>
      </c>
      <c r="D463" s="119" t="s">
        <v>828</v>
      </c>
      <c r="E463" s="120" t="s">
        <v>829</v>
      </c>
      <c r="F463" s="121">
        <v>1585.95</v>
      </c>
      <c r="G463" s="122">
        <v>0.02</v>
      </c>
      <c r="H463" s="121">
        <f t="shared" si="40"/>
        <v>1554.231</v>
      </c>
    </row>
    <row r="464" spans="1:8" s="16" customFormat="1">
      <c r="A464" s="16" t="s">
        <v>660</v>
      </c>
      <c r="B464" s="118" t="s">
        <v>14</v>
      </c>
      <c r="C464" s="118" t="s">
        <v>8</v>
      </c>
      <c r="D464" s="119" t="s">
        <v>830</v>
      </c>
      <c r="E464" s="120" t="s">
        <v>831</v>
      </c>
      <c r="F464" s="121">
        <v>3816</v>
      </c>
      <c r="G464" s="122">
        <v>0.02</v>
      </c>
      <c r="H464" s="121">
        <f t="shared" si="40"/>
        <v>3739.68</v>
      </c>
    </row>
    <row r="465" spans="1:8" s="16" customFormat="1">
      <c r="A465" s="206" t="s">
        <v>660</v>
      </c>
      <c r="B465" s="207" t="s">
        <v>14</v>
      </c>
      <c r="C465" s="207" t="s">
        <v>8</v>
      </c>
      <c r="D465" s="208" t="s">
        <v>832</v>
      </c>
      <c r="E465" s="209" t="s">
        <v>833</v>
      </c>
      <c r="F465" s="210">
        <v>1125</v>
      </c>
      <c r="G465" s="211">
        <v>0.02</v>
      </c>
      <c r="H465" s="210">
        <f t="shared" si="40"/>
        <v>1102.5</v>
      </c>
    </row>
    <row r="466" spans="1:8" s="16" customFormat="1">
      <c r="A466" s="206" t="s">
        <v>660</v>
      </c>
      <c r="B466" s="207" t="s">
        <v>14</v>
      </c>
      <c r="C466" s="207" t="s">
        <v>8</v>
      </c>
      <c r="D466" s="208" t="s">
        <v>834</v>
      </c>
      <c r="E466" s="209" t="s">
        <v>835</v>
      </c>
      <c r="F466" s="210">
        <v>485</v>
      </c>
      <c r="G466" s="211">
        <v>0.02</v>
      </c>
      <c r="H466" s="210">
        <f t="shared" si="40"/>
        <v>475.3</v>
      </c>
    </row>
    <row r="467" spans="1:8" s="16" customFormat="1">
      <c r="A467" s="148" t="s">
        <v>660</v>
      </c>
      <c r="B467" s="138" t="s">
        <v>14</v>
      </c>
      <c r="C467" s="138" t="s">
        <v>8</v>
      </c>
      <c r="D467" s="139" t="s">
        <v>836</v>
      </c>
      <c r="E467" s="140" t="s">
        <v>837</v>
      </c>
      <c r="F467" s="141">
        <v>120</v>
      </c>
      <c r="G467" s="142">
        <v>0.02</v>
      </c>
      <c r="H467" s="141">
        <f t="shared" si="40"/>
        <v>117.6</v>
      </c>
    </row>
  </sheetData>
  <autoFilter ref="B7:H411" xr:uid="{00000000-0009-0000-0000-000001000000}"/>
  <mergeCells count="4">
    <mergeCell ref="B2:H2"/>
    <mergeCell ref="B4:H4"/>
    <mergeCell ref="B5:H5"/>
    <mergeCell ref="B3:H3"/>
  </mergeCells>
  <phoneticPr fontId="8" type="noConversion"/>
  <conditionalFormatting sqref="B33:C66">
    <cfRule type="expression" dxfId="51" priority="358">
      <formula>$D67=""</formula>
    </cfRule>
  </conditionalFormatting>
  <conditionalFormatting sqref="B291:C292 F291:H292 F8:F177 B103:C177 B178:H178 B179:C206 F179:F206 B301:H301">
    <cfRule type="expression" dxfId="50" priority="88">
      <formula>$D9=""</formula>
    </cfRule>
  </conditionalFormatting>
  <conditionalFormatting sqref="B421:D422 F421:H422">
    <cfRule type="expression" dxfId="49" priority="40">
      <formula>$A421="T"</formula>
    </cfRule>
    <cfRule type="expression" dxfId="48" priority="36">
      <formula>$A421="M"</formula>
    </cfRule>
    <cfRule type="expression" dxfId="47" priority="37">
      <formula>$D421&lt;&gt;""</formula>
    </cfRule>
    <cfRule type="expression" dxfId="46" priority="38">
      <formula>$A421="Z"</formula>
    </cfRule>
    <cfRule type="expression" dxfId="45" priority="39">
      <formula>#REF!=""</formula>
    </cfRule>
  </conditionalFormatting>
  <conditionalFormatting sqref="B8:H358">
    <cfRule type="expression" dxfId="44" priority="283">
      <formula>$A8="Z"</formula>
    </cfRule>
  </conditionalFormatting>
  <conditionalFormatting sqref="B8:H420">
    <cfRule type="expression" dxfId="43" priority="41">
      <formula>$A8="M"</formula>
    </cfRule>
    <cfRule type="expression" dxfId="42" priority="42">
      <formula>$D8&lt;&gt;""</formula>
    </cfRule>
  </conditionalFormatting>
  <conditionalFormatting sqref="B34:H34 B66:H66 B102:H102 B303:H358">
    <cfRule type="expression" dxfId="41" priority="288">
      <formula>#REF!=""</formula>
    </cfRule>
  </conditionalFormatting>
  <conditionalFormatting sqref="B65:H65">
    <cfRule type="expression" dxfId="40" priority="327">
      <formula>$D257=""</formula>
    </cfRule>
  </conditionalFormatting>
  <conditionalFormatting sqref="B207:H218">
    <cfRule type="expression" dxfId="39" priority="426">
      <formula>$D219=""</formula>
    </cfRule>
  </conditionalFormatting>
  <conditionalFormatting sqref="B241:H241">
    <cfRule type="expression" dxfId="38" priority="396">
      <formula>$D251=""</formula>
    </cfRule>
  </conditionalFormatting>
  <conditionalFormatting sqref="B250:H250">
    <cfRule type="expression" dxfId="37" priority="413">
      <formula>#REF!=""</formula>
    </cfRule>
  </conditionalFormatting>
  <conditionalFormatting sqref="B256:H256">
    <cfRule type="expression" dxfId="36" priority="367">
      <formula>$D34=""</formula>
    </cfRule>
  </conditionalFormatting>
  <conditionalFormatting sqref="B261:H261">
    <cfRule type="expression" dxfId="35" priority="386">
      <formula>$D66=""</formula>
    </cfRule>
  </conditionalFormatting>
  <conditionalFormatting sqref="B266:H267 B293:C293 F293:H293">
    <cfRule type="expression" dxfId="34" priority="83">
      <formula>$D268=""</formula>
    </cfRule>
  </conditionalFormatting>
  <conditionalFormatting sqref="B290:H290">
    <cfRule type="expression" dxfId="33" priority="429">
      <formula>$D293=""</formula>
    </cfRule>
  </conditionalFormatting>
  <conditionalFormatting sqref="B294:H294">
    <cfRule type="expression" dxfId="32" priority="464">
      <formula>$D300=""</formula>
    </cfRule>
  </conditionalFormatting>
  <conditionalFormatting sqref="B294:H300">
    <cfRule type="expression" dxfId="31" priority="72">
      <formula>$A294="T"</formula>
    </cfRule>
  </conditionalFormatting>
  <conditionalFormatting sqref="B295:H300">
    <cfRule type="expression" dxfId="30" priority="449">
      <formula>#REF!=""</formula>
    </cfRule>
  </conditionalFormatting>
  <conditionalFormatting sqref="B302:H302">
    <cfRule type="expression" dxfId="29" priority="474">
      <formula>$D181=""</formula>
    </cfRule>
  </conditionalFormatting>
  <conditionalFormatting sqref="B303:H420">
    <cfRule type="expression" dxfId="28" priority="45">
      <formula>$A303="T"</formula>
    </cfRule>
  </conditionalFormatting>
  <conditionalFormatting sqref="B359:H420">
    <cfRule type="expression" dxfId="27" priority="43">
      <formula>$A359="Z"</formula>
    </cfRule>
    <cfRule type="expression" dxfId="26" priority="44">
      <formula>#REF!=""</formula>
    </cfRule>
  </conditionalFormatting>
  <conditionalFormatting sqref="B423:H467">
    <cfRule type="expression" dxfId="25" priority="4">
      <formula>#REF!=""</formula>
    </cfRule>
    <cfRule type="expression" dxfId="24" priority="5">
      <formula>$A423="T"</formula>
    </cfRule>
    <cfRule type="expression" dxfId="23" priority="1">
      <formula>$A423="M"</formula>
    </cfRule>
    <cfRule type="expression" dxfId="22" priority="2">
      <formula>$D423&lt;&gt;""</formula>
    </cfRule>
    <cfRule type="expression" dxfId="21" priority="3">
      <formula>$A423="Z"</formula>
    </cfRule>
  </conditionalFormatting>
  <conditionalFormatting sqref="C167:C170 C172:C175 C178:H178 C180:C183 C185:C188 C190:C192 C194:C197">
    <cfRule type="expression" dxfId="20" priority="196">
      <formula>$A167="T"</formula>
    </cfRule>
  </conditionalFormatting>
  <conditionalFormatting sqref="C8:H15 B8:C32 F8:H102 B35:H64 B67:C101 F104:H165 C166:H171 F172:H175 C176:H177 D179:H179 F180:H183 D184:H184 F185:H188 D189:H189 F190:H192 D193:H193 F194:H197 D198:H198 F199:H202 D203:H203 D219:H219 D222:H222 D254:H254 B257:H260 D265:H265">
    <cfRule type="expression" dxfId="19" priority="284">
      <formula>$D9=""</formula>
    </cfRule>
  </conditionalFormatting>
  <conditionalFormatting sqref="C8:H15 F8:H102 C34:H65 F104:H165 C166:H171 F172:H175 C176:H177 C179:H179 F180:H183 C184:H184 F185:H188 C189:H189 F190:H192 C193:H193 F194:H197 C198:H198 F199:H202 C203:H203 C219:H219 F219:F241 C222:H222 C254:H254 C257:H261 C265:H265 F178:H178 C241:H241 C251:H251">
    <cfRule type="expression" dxfId="18" priority="285">
      <formula>$A8="T"</formula>
    </cfRule>
  </conditionalFormatting>
  <conditionalFormatting sqref="C16:H32 C67:H101 C103:H165 C166 H166 C171 C172:H175 C176:C177 C179 C180:H183 C184 C185:H188 C189:C190 C190:H192 C193 C194:H197 C198 C199:H202 C220:H221 C223:H240 C252:H253 C255:H255 C262:H264 C241">
    <cfRule type="expression" dxfId="17" priority="265">
      <formula>$A16="T"</formula>
    </cfRule>
  </conditionalFormatting>
  <conditionalFormatting sqref="C33:H33">
    <cfRule type="expression" dxfId="16" priority="390">
      <formula>$D67=""</formula>
    </cfRule>
    <cfRule type="expression" dxfId="15" priority="391">
      <formula>$A33="T"</formula>
    </cfRule>
  </conditionalFormatting>
  <conditionalFormatting sqref="C66:H66 C102:H102">
    <cfRule type="expression" dxfId="14" priority="312">
      <formula>$A66="T"</formula>
    </cfRule>
  </conditionalFormatting>
  <conditionalFormatting sqref="C172:H175 C180:H183 C185:H188 C190:H192 C194:H197 C103:H165 C16:H32 C67:H101 C166 H166 C171 C176:C177 C179 C184 C189 C193 C198 C199:H202 C220:H221 C223:H240 C252:H253 C255:H255 C262:H264">
    <cfRule type="expression" dxfId="13" priority="264">
      <formula>$D17=""</formula>
    </cfRule>
  </conditionalFormatting>
  <conditionalFormatting sqref="C204:H206 B219:C240 F219:H240 B242:H249 C244:C250 G244:G250 D251:H251 B251:C255">
    <cfRule type="expression" dxfId="12" priority="195">
      <formula>$D205=""</formula>
    </cfRule>
  </conditionalFormatting>
  <conditionalFormatting sqref="C256:H256">
    <cfRule type="expression" dxfId="11" priority="393">
      <formula>$A256="T"</formula>
    </cfRule>
  </conditionalFormatting>
  <conditionalFormatting sqref="C290:H290">
    <cfRule type="expression" dxfId="10" priority="438">
      <formula>$A290="T"</formula>
    </cfRule>
  </conditionalFormatting>
  <conditionalFormatting sqref="C291:H292">
    <cfRule type="expression" dxfId="9" priority="87">
      <formula>$A291="T"</formula>
    </cfRule>
    <cfRule type="expression" dxfId="8" priority="86">
      <formula>$D292=""</formula>
    </cfRule>
  </conditionalFormatting>
  <conditionalFormatting sqref="C293:H293">
    <cfRule type="expression" dxfId="7" priority="441">
      <formula>$D295=""</formula>
    </cfRule>
    <cfRule type="expression" dxfId="6" priority="442">
      <formula>$A293="T"</formula>
    </cfRule>
  </conditionalFormatting>
  <conditionalFormatting sqref="F8:F207 B8:C293 F219:H240 F251:H293 C204:H218 C242:H250 B301:H302">
    <cfRule type="expression" dxfId="5" priority="280">
      <formula>$A8="T"</formula>
    </cfRule>
  </conditionalFormatting>
  <conditionalFormatting sqref="F251:H265 B262:C265 B268:H289 B290:B293">
    <cfRule type="expression" dxfId="4" priority="66">
      <formula>$D252=""</formula>
    </cfRule>
  </conditionalFormatting>
  <conditionalFormatting sqref="G104:G166 G171:H171 G176:H177 G179:H179 G184:H184 G189:H189 G193:H193 G198:H198 G203:H203">
    <cfRule type="expression" dxfId="3" priority="93">
      <formula>$D105=""</formula>
    </cfRule>
    <cfRule type="expression" dxfId="2" priority="94">
      <formula>$A104="T"</formula>
    </cfRule>
  </conditionalFormatting>
  <conditionalFormatting sqref="G241:H241">
    <cfRule type="expression" dxfId="1" priority="423">
      <formula>$A241="T"</formula>
    </cfRule>
  </conditionalFormatting>
  <conditionalFormatting sqref="G301:H301 C266:H289">
    <cfRule type="expression" dxfId="0" priority="92">
      <formula>$A266="T"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9"/>
  <sheetViews>
    <sheetView showGridLines="0" zoomScaleNormal="100" workbookViewId="0">
      <selection activeCell="I12" sqref="I12"/>
    </sheetView>
  </sheetViews>
  <sheetFormatPr defaultRowHeight="14.4"/>
  <cols>
    <col min="1" max="1" width="31.88671875" customWidth="1"/>
    <col min="2" max="2" width="87.88671875" customWidth="1"/>
    <col min="3" max="3" width="16.6640625" customWidth="1"/>
    <col min="4" max="4" width="19.44140625" customWidth="1"/>
    <col min="5" max="5" width="20" customWidth="1"/>
    <col min="6" max="6" width="22.33203125" customWidth="1"/>
    <col min="7" max="7" width="16.5546875" style="32" customWidth="1"/>
    <col min="8" max="8" width="16.33203125" style="32" customWidth="1"/>
    <col min="11" max="11" width="10.109375" bestFit="1" customWidth="1"/>
  </cols>
  <sheetData>
    <row r="1" spans="1:29" ht="21">
      <c r="A1" s="12" t="s">
        <v>251</v>
      </c>
      <c r="B1" s="171" t="s">
        <v>252</v>
      </c>
      <c r="C1" s="171"/>
      <c r="D1" s="171"/>
      <c r="E1" s="171"/>
      <c r="F1" s="171"/>
      <c r="G1" s="171"/>
      <c r="H1" s="172"/>
    </row>
    <row r="2" spans="1:29" ht="25.8">
      <c r="A2" s="175" t="s">
        <v>135</v>
      </c>
      <c r="B2" s="175"/>
      <c r="C2" s="175"/>
      <c r="D2" s="175"/>
      <c r="E2" s="175"/>
      <c r="F2" s="175"/>
      <c r="G2" s="175"/>
      <c r="H2" s="175"/>
    </row>
    <row r="3" spans="1:29" ht="25.8">
      <c r="A3" s="175" t="s">
        <v>358</v>
      </c>
      <c r="B3" s="175"/>
      <c r="C3" s="175"/>
      <c r="D3" s="175"/>
      <c r="E3" s="175"/>
      <c r="F3" s="175"/>
      <c r="G3" s="175"/>
      <c r="H3" s="175"/>
    </row>
    <row r="4" spans="1:29" ht="26.25" customHeight="1">
      <c r="A4" s="175" t="s">
        <v>359</v>
      </c>
      <c r="B4" s="175"/>
      <c r="C4" s="175"/>
      <c r="D4" s="175"/>
      <c r="E4" s="175"/>
      <c r="F4" s="175"/>
      <c r="G4" s="175"/>
      <c r="H4" s="175"/>
    </row>
    <row r="5" spans="1:29" s="7" customFormat="1" ht="43.95" customHeight="1">
      <c r="A5" s="176"/>
      <c r="B5" s="177"/>
      <c r="C5" s="13" t="s">
        <v>258</v>
      </c>
      <c r="D5" s="13" t="s">
        <v>259</v>
      </c>
      <c r="E5" s="13" t="s">
        <v>258</v>
      </c>
      <c r="F5" s="13" t="s">
        <v>259</v>
      </c>
      <c r="G5" s="13" t="s">
        <v>258</v>
      </c>
      <c r="H5" s="13" t="s">
        <v>259</v>
      </c>
    </row>
    <row r="6" spans="1:29" s="7" customFormat="1" ht="14.4" customHeight="1">
      <c r="A6" s="165" t="s">
        <v>255</v>
      </c>
      <c r="B6" s="166"/>
      <c r="C6" s="173" t="s">
        <v>260</v>
      </c>
      <c r="D6" s="174"/>
      <c r="E6" s="173" t="s">
        <v>260</v>
      </c>
      <c r="F6" s="174"/>
      <c r="G6" s="173" t="s">
        <v>260</v>
      </c>
      <c r="H6" s="174"/>
    </row>
    <row r="7" spans="1:29" s="7" customFormat="1" ht="36.75" customHeight="1">
      <c r="A7" s="165" t="s">
        <v>256</v>
      </c>
      <c r="B7" s="166"/>
      <c r="C7" s="173" t="s">
        <v>261</v>
      </c>
      <c r="D7" s="174"/>
      <c r="E7" s="173" t="s">
        <v>262</v>
      </c>
      <c r="F7" s="174" t="s">
        <v>261</v>
      </c>
      <c r="G7" s="173" t="s">
        <v>263</v>
      </c>
      <c r="H7" s="174" t="s">
        <v>261</v>
      </c>
    </row>
    <row r="8" spans="1:29" s="16" customFormat="1">
      <c r="A8" s="165" t="s">
        <v>485</v>
      </c>
      <c r="B8" s="166"/>
      <c r="C8" s="167">
        <v>2877701</v>
      </c>
      <c r="D8" s="168"/>
      <c r="E8" s="167">
        <v>3707936</v>
      </c>
      <c r="F8" s="168"/>
      <c r="G8" s="167">
        <v>4415379</v>
      </c>
      <c r="H8" s="168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s="16" customFormat="1">
      <c r="A9" s="165" t="s">
        <v>424</v>
      </c>
      <c r="B9" s="166"/>
      <c r="C9" s="167">
        <v>1992497.5</v>
      </c>
      <c r="D9" s="168"/>
      <c r="E9" s="167">
        <v>1992497.5</v>
      </c>
      <c r="F9" s="168"/>
      <c r="G9" s="167">
        <v>1992497.5</v>
      </c>
      <c r="H9" s="168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s="16" customFormat="1">
      <c r="A10" s="165" t="s">
        <v>425</v>
      </c>
      <c r="B10" s="166"/>
      <c r="C10" s="167">
        <v>2320810</v>
      </c>
      <c r="D10" s="168"/>
      <c r="E10" s="167">
        <v>2320810</v>
      </c>
      <c r="F10" s="168"/>
      <c r="G10" s="167">
        <v>2320810</v>
      </c>
      <c r="H10" s="168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s="16" customFormat="1">
      <c r="A11" s="165" t="s">
        <v>422</v>
      </c>
      <c r="B11" s="166"/>
      <c r="C11" s="167" t="s">
        <v>423</v>
      </c>
      <c r="D11" s="168"/>
      <c r="E11" s="167" t="s">
        <v>423</v>
      </c>
      <c r="F11" s="168"/>
      <c r="G11" s="167" t="s">
        <v>423</v>
      </c>
      <c r="H11" s="168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s="16" customFormat="1">
      <c r="A12" s="165" t="s">
        <v>482</v>
      </c>
      <c r="B12" s="166"/>
      <c r="C12" s="167">
        <v>1992497.5</v>
      </c>
      <c r="D12" s="168"/>
      <c r="E12" s="167">
        <v>1992497.5</v>
      </c>
      <c r="F12" s="168"/>
      <c r="G12" s="167">
        <v>1992497.5</v>
      </c>
      <c r="H12" s="168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29" s="16" customFormat="1" ht="15" customHeight="1">
      <c r="A13" s="165" t="s">
        <v>483</v>
      </c>
      <c r="B13" s="166"/>
      <c r="C13" s="167">
        <v>2320810</v>
      </c>
      <c r="D13" s="168"/>
      <c r="E13" s="167">
        <v>2320810</v>
      </c>
      <c r="F13" s="168"/>
      <c r="G13" s="167">
        <v>2320810</v>
      </c>
      <c r="H13" s="168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s="16" customFormat="1">
      <c r="A14" s="165" t="s">
        <v>484</v>
      </c>
      <c r="B14" s="166"/>
      <c r="C14" s="167" t="s">
        <v>423</v>
      </c>
      <c r="D14" s="168"/>
      <c r="E14" s="167" t="s">
        <v>423</v>
      </c>
      <c r="F14" s="168"/>
      <c r="G14" s="167" t="s">
        <v>423</v>
      </c>
      <c r="H14" s="168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s="16" customFormat="1">
      <c r="A15" s="165" t="s">
        <v>707</v>
      </c>
      <c r="B15" s="166" t="s">
        <v>707</v>
      </c>
      <c r="C15" s="167">
        <v>965000</v>
      </c>
      <c r="D15" s="168"/>
      <c r="E15" s="167">
        <v>965000</v>
      </c>
      <c r="F15" s="168"/>
      <c r="G15" s="167">
        <v>965000</v>
      </c>
      <c r="H15" s="168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s="16" customFormat="1" ht="15" customHeight="1">
      <c r="A16" s="194" t="s">
        <v>264</v>
      </c>
      <c r="B16" s="14" t="s">
        <v>265</v>
      </c>
      <c r="C16" s="196" t="s">
        <v>257</v>
      </c>
      <c r="D16" s="197"/>
      <c r="E16" s="196" t="s">
        <v>257</v>
      </c>
      <c r="F16" s="197"/>
      <c r="G16" s="196" t="s">
        <v>257</v>
      </c>
      <c r="H16" s="197"/>
    </row>
    <row r="17" spans="1:8" s="16" customFormat="1">
      <c r="A17" s="195"/>
      <c r="B17" s="14" t="s">
        <v>266</v>
      </c>
      <c r="C17" s="17" t="s">
        <v>257</v>
      </c>
      <c r="D17" s="17">
        <v>3710</v>
      </c>
      <c r="E17" s="112" t="s">
        <v>257</v>
      </c>
      <c r="F17" s="113">
        <v>3710</v>
      </c>
      <c r="G17" s="112" t="s">
        <v>257</v>
      </c>
      <c r="H17" s="113">
        <v>6360</v>
      </c>
    </row>
    <row r="18" spans="1:8" s="16" customFormat="1">
      <c r="A18" s="195"/>
      <c r="B18" s="14" t="s">
        <v>267</v>
      </c>
      <c r="C18" s="17" t="s">
        <v>257</v>
      </c>
      <c r="D18" s="114" t="s">
        <v>268</v>
      </c>
      <c r="E18" s="112" t="s">
        <v>257</v>
      </c>
      <c r="F18" s="115" t="s">
        <v>269</v>
      </c>
      <c r="G18" s="112" t="s">
        <v>257</v>
      </c>
      <c r="H18" s="115" t="s">
        <v>269</v>
      </c>
    </row>
    <row r="19" spans="1:8" s="7" customFormat="1" ht="18">
      <c r="A19" s="181" t="s">
        <v>270</v>
      </c>
      <c r="B19" s="182"/>
      <c r="C19" s="182"/>
      <c r="D19" s="182"/>
      <c r="E19" s="182"/>
      <c r="F19" s="182"/>
      <c r="G19" s="182"/>
      <c r="H19" s="182"/>
    </row>
    <row r="20" spans="1:8" s="18" customFormat="1" ht="30" customHeight="1">
      <c r="A20" s="184" t="s">
        <v>271</v>
      </c>
      <c r="B20" s="21" t="s">
        <v>272</v>
      </c>
      <c r="C20" s="187" t="s">
        <v>273</v>
      </c>
      <c r="D20" s="188"/>
      <c r="E20" s="188"/>
      <c r="F20" s="188"/>
      <c r="G20" s="188"/>
      <c r="H20" s="189"/>
    </row>
    <row r="21" spans="1:8" s="18" customFormat="1" ht="30" customHeight="1">
      <c r="A21" s="185"/>
      <c r="B21" s="21" t="s">
        <v>274</v>
      </c>
      <c r="C21" s="190" t="s">
        <v>275</v>
      </c>
      <c r="D21" s="190"/>
      <c r="E21" s="190"/>
      <c r="F21" s="190"/>
      <c r="G21" s="190"/>
      <c r="H21" s="190"/>
    </row>
    <row r="22" spans="1:8" s="18" customFormat="1" ht="30" customHeight="1">
      <c r="A22" s="185"/>
      <c r="B22" s="21" t="s">
        <v>276</v>
      </c>
      <c r="C22" s="190" t="s">
        <v>277</v>
      </c>
      <c r="D22" s="190"/>
      <c r="E22" s="190"/>
      <c r="F22" s="190"/>
      <c r="G22" s="190"/>
      <c r="H22" s="190"/>
    </row>
    <row r="23" spans="1:8" s="18" customFormat="1" ht="30" customHeight="1">
      <c r="A23" s="185"/>
      <c r="B23" s="21" t="s">
        <v>278</v>
      </c>
      <c r="C23" s="190" t="s">
        <v>279</v>
      </c>
      <c r="D23" s="190"/>
      <c r="E23" s="190"/>
      <c r="F23" s="190"/>
      <c r="G23" s="190"/>
      <c r="H23" s="190"/>
    </row>
    <row r="24" spans="1:8" s="18" customFormat="1" ht="30" customHeight="1">
      <c r="A24" s="186"/>
      <c r="B24" s="21" t="s">
        <v>280</v>
      </c>
      <c r="C24" s="191" t="s">
        <v>281</v>
      </c>
      <c r="D24" s="190"/>
      <c r="E24" s="190"/>
      <c r="F24" s="190"/>
      <c r="G24" s="190"/>
      <c r="H24" s="190"/>
    </row>
    <row r="25" spans="1:8" s="7" customFormat="1" ht="18">
      <c r="A25" s="181" t="s">
        <v>282</v>
      </c>
      <c r="B25" s="182"/>
      <c r="C25" s="151"/>
      <c r="D25" s="151"/>
      <c r="E25" s="151"/>
      <c r="F25" s="152"/>
      <c r="G25" s="151"/>
      <c r="H25" s="152"/>
    </row>
    <row r="26" spans="1:8" s="26" customFormat="1" ht="23.4" customHeight="1">
      <c r="A26" s="24" t="s">
        <v>271</v>
      </c>
      <c r="B26" s="25" t="s">
        <v>283</v>
      </c>
      <c r="C26" s="179" t="s">
        <v>284</v>
      </c>
      <c r="D26" s="180"/>
      <c r="E26" s="179" t="s">
        <v>284</v>
      </c>
      <c r="F26" s="180"/>
      <c r="G26" s="179" t="s">
        <v>284</v>
      </c>
      <c r="H26" s="180"/>
    </row>
    <row r="27" spans="1:8" s="7" customFormat="1" ht="18">
      <c r="A27" s="181" t="s">
        <v>285</v>
      </c>
      <c r="B27" s="182"/>
      <c r="C27" s="151"/>
      <c r="D27" s="151"/>
      <c r="E27" s="151"/>
      <c r="F27" s="152"/>
      <c r="G27" s="151"/>
      <c r="H27" s="152"/>
    </row>
    <row r="28" spans="1:8" s="27" customFormat="1" ht="30" customHeight="1">
      <c r="A28" s="28" t="s">
        <v>286</v>
      </c>
      <c r="B28" s="29" t="s">
        <v>287</v>
      </c>
      <c r="C28" s="169" t="s">
        <v>288</v>
      </c>
      <c r="D28" s="170"/>
      <c r="E28" s="169" t="s">
        <v>288</v>
      </c>
      <c r="F28" s="170"/>
      <c r="G28" s="169" t="s">
        <v>288</v>
      </c>
      <c r="H28" s="170"/>
    </row>
    <row r="29" spans="1:8" s="18" customFormat="1" ht="4.95" customHeight="1">
      <c r="A29" s="22"/>
      <c r="B29" s="22"/>
      <c r="C29" s="23"/>
      <c r="D29" s="23"/>
      <c r="E29" s="23"/>
      <c r="F29" s="23"/>
      <c r="G29" s="23"/>
      <c r="H29" s="23"/>
    </row>
    <row r="30" spans="1:8" s="27" customFormat="1" ht="31.2" customHeight="1">
      <c r="A30" s="28" t="s">
        <v>289</v>
      </c>
      <c r="B30" s="29" t="s">
        <v>287</v>
      </c>
      <c r="C30" s="169" t="s">
        <v>288</v>
      </c>
      <c r="D30" s="170"/>
      <c r="E30" s="169" t="s">
        <v>288</v>
      </c>
      <c r="F30" s="170"/>
      <c r="G30" s="169" t="s">
        <v>288</v>
      </c>
      <c r="H30" s="170"/>
    </row>
    <row r="31" spans="1:8" s="18" customFormat="1" ht="4.95" customHeight="1">
      <c r="A31" s="22"/>
      <c r="B31" s="22"/>
      <c r="C31" s="23"/>
      <c r="D31" s="23"/>
      <c r="E31" s="23"/>
      <c r="F31" s="23"/>
      <c r="G31" s="23"/>
      <c r="H31" s="23"/>
    </row>
    <row r="32" spans="1:8" s="26" customFormat="1" ht="31.2" customHeight="1">
      <c r="A32" s="149" t="s">
        <v>709</v>
      </c>
      <c r="B32" s="150" t="s">
        <v>287</v>
      </c>
      <c r="C32" s="179" t="s">
        <v>710</v>
      </c>
      <c r="D32" s="180"/>
      <c r="E32" s="179" t="s">
        <v>288</v>
      </c>
      <c r="F32" s="180"/>
      <c r="G32" s="179" t="s">
        <v>288</v>
      </c>
      <c r="H32" s="180"/>
    </row>
    <row r="33" spans="1:8" s="18" customFormat="1" ht="10.199999999999999" customHeight="1">
      <c r="A33" s="30"/>
      <c r="B33" s="20"/>
      <c r="C33" s="20"/>
      <c r="D33" s="20"/>
      <c r="E33" s="20"/>
      <c r="F33" s="31"/>
      <c r="G33" s="20"/>
      <c r="H33" s="31"/>
    </row>
    <row r="34" spans="1:8" s="18" customFormat="1"/>
    <row r="35" spans="1:8" s="18" customFormat="1">
      <c r="A35" s="11" t="s">
        <v>364</v>
      </c>
    </row>
    <row r="36" spans="1:8" s="18" customFormat="1">
      <c r="A36" s="193" t="s">
        <v>708</v>
      </c>
      <c r="B36" s="193"/>
      <c r="C36" s="193"/>
      <c r="D36" s="193"/>
      <c r="E36" s="193"/>
      <c r="F36" s="193"/>
      <c r="G36" s="193"/>
      <c r="H36" s="193"/>
    </row>
    <row r="37" spans="1:8" s="18" customFormat="1" ht="15" customHeight="1">
      <c r="A37" s="193"/>
      <c r="B37" s="193"/>
      <c r="C37" s="193"/>
      <c r="D37" s="193"/>
      <c r="E37" s="193"/>
      <c r="F37" s="193"/>
      <c r="G37" s="193"/>
      <c r="H37" s="193"/>
    </row>
    <row r="38" spans="1:8" s="18" customFormat="1">
      <c r="A38" s="192" t="s">
        <v>290</v>
      </c>
      <c r="B38" s="192"/>
      <c r="C38" s="192"/>
      <c r="D38" s="192"/>
      <c r="E38" s="192"/>
      <c r="F38" s="192"/>
      <c r="G38" s="192"/>
    </row>
    <row r="39" spans="1:8" s="18" customFormat="1"/>
    <row r="40" spans="1:8" s="18" customFormat="1">
      <c r="A40" s="19" t="s">
        <v>296</v>
      </c>
    </row>
    <row r="41" spans="1:8" s="18" customFormat="1">
      <c r="A41" s="11" t="s">
        <v>291</v>
      </c>
    </row>
    <row r="42" spans="1:8" s="18" customFormat="1">
      <c r="A42" s="183" t="s">
        <v>292</v>
      </c>
      <c r="B42" s="183"/>
    </row>
    <row r="43" spans="1:8">
      <c r="A43" s="11" t="s">
        <v>293</v>
      </c>
    </row>
    <row r="44" spans="1:8">
      <c r="A44" s="15" t="s">
        <v>294</v>
      </c>
    </row>
    <row r="45" spans="1:8">
      <c r="A45" s="178" t="s">
        <v>295</v>
      </c>
      <c r="B45" s="178"/>
      <c r="C45" s="178"/>
      <c r="D45" s="178"/>
      <c r="E45" s="178"/>
      <c r="F45" s="178"/>
      <c r="G45" s="178"/>
      <c r="H45" s="178"/>
    </row>
    <row r="46" spans="1:8">
      <c r="A46" s="178"/>
      <c r="B46" s="178"/>
      <c r="C46" s="178"/>
      <c r="D46" s="178"/>
      <c r="E46" s="178"/>
      <c r="F46" s="178"/>
      <c r="G46" s="178"/>
      <c r="H46" s="178"/>
    </row>
    <row r="47" spans="1:8">
      <c r="A47" s="178"/>
      <c r="B47" s="178"/>
      <c r="C47" s="178"/>
      <c r="D47" s="178"/>
      <c r="E47" s="178"/>
      <c r="F47" s="178"/>
      <c r="G47" s="178"/>
      <c r="H47" s="178"/>
    </row>
    <row r="48" spans="1:8" ht="12.75" customHeight="1">
      <c r="A48" s="178"/>
      <c r="B48" s="178"/>
      <c r="C48" s="178"/>
      <c r="D48" s="178"/>
      <c r="E48" s="178"/>
      <c r="F48" s="178"/>
      <c r="G48" s="178"/>
      <c r="H48" s="178"/>
    </row>
    <row r="49" spans="1:8" hidden="1">
      <c r="A49" s="178"/>
      <c r="B49" s="178"/>
      <c r="C49" s="178"/>
      <c r="D49" s="178"/>
      <c r="E49" s="178"/>
      <c r="F49" s="178"/>
      <c r="G49" s="178"/>
      <c r="H49" s="178"/>
    </row>
  </sheetData>
  <mergeCells count="74">
    <mergeCell ref="A12:B12"/>
    <mergeCell ref="C12:D12"/>
    <mergeCell ref="E12:F12"/>
    <mergeCell ref="G12:H12"/>
    <mergeCell ref="A16:A18"/>
    <mergeCell ref="C16:D16"/>
    <mergeCell ref="E16:F16"/>
    <mergeCell ref="G16:H16"/>
    <mergeCell ref="A13:B13"/>
    <mergeCell ref="C13:D13"/>
    <mergeCell ref="E13:F13"/>
    <mergeCell ref="G13:H13"/>
    <mergeCell ref="A15:B15"/>
    <mergeCell ref="C15:D15"/>
    <mergeCell ref="E15:F15"/>
    <mergeCell ref="G15:H15"/>
    <mergeCell ref="G7:H7"/>
    <mergeCell ref="C7:D7"/>
    <mergeCell ref="E7:F7"/>
    <mergeCell ref="A7:B7"/>
    <mergeCell ref="A11:B11"/>
    <mergeCell ref="C11:D11"/>
    <mergeCell ref="E11:F11"/>
    <mergeCell ref="G11:H11"/>
    <mergeCell ref="A10:B10"/>
    <mergeCell ref="C10:D10"/>
    <mergeCell ref="E10:F10"/>
    <mergeCell ref="G10:H10"/>
    <mergeCell ref="A9:B9"/>
    <mergeCell ref="C9:D9"/>
    <mergeCell ref="E9:F9"/>
    <mergeCell ref="G9:H9"/>
    <mergeCell ref="A42:B42"/>
    <mergeCell ref="A19:H19"/>
    <mergeCell ref="A20:A24"/>
    <mergeCell ref="C20:H20"/>
    <mergeCell ref="C21:H21"/>
    <mergeCell ref="C22:H22"/>
    <mergeCell ref="C23:H23"/>
    <mergeCell ref="C24:H24"/>
    <mergeCell ref="A38:G38"/>
    <mergeCell ref="A36:H37"/>
    <mergeCell ref="A45:H49"/>
    <mergeCell ref="A8:B8"/>
    <mergeCell ref="C8:D8"/>
    <mergeCell ref="E8:F8"/>
    <mergeCell ref="G8:H8"/>
    <mergeCell ref="C32:D32"/>
    <mergeCell ref="E32:F32"/>
    <mergeCell ref="G32:H32"/>
    <mergeCell ref="C28:D28"/>
    <mergeCell ref="E28:F28"/>
    <mergeCell ref="G28:H28"/>
    <mergeCell ref="A27:B27"/>
    <mergeCell ref="G26:H26"/>
    <mergeCell ref="C26:D26"/>
    <mergeCell ref="E26:F26"/>
    <mergeCell ref="A25:B25"/>
    <mergeCell ref="B1:H1"/>
    <mergeCell ref="E6:F6"/>
    <mergeCell ref="G6:H6"/>
    <mergeCell ref="A6:B6"/>
    <mergeCell ref="A2:H2"/>
    <mergeCell ref="A3:H3"/>
    <mergeCell ref="A4:H4"/>
    <mergeCell ref="C6:D6"/>
    <mergeCell ref="A5:B5"/>
    <mergeCell ref="A14:B14"/>
    <mergeCell ref="C14:D14"/>
    <mergeCell ref="E14:F14"/>
    <mergeCell ref="G14:H14"/>
    <mergeCell ref="C30:D30"/>
    <mergeCell ref="E30:F30"/>
    <mergeCell ref="G30:H30"/>
  </mergeCells>
  <printOptions horizontalCentered="1"/>
  <pageMargins left="0.25" right="0.25" top="0.5" bottom="0.5" header="0" footer="0"/>
  <pageSetup scale="41" orientation="landscape" r:id="rId1"/>
  <headerFooter>
    <oddHeader>&amp;C&amp;"-,Bold"&amp;20Service and Supply Pricing Worksheet&amp;11
&amp;14Group C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5"/>
  <sheetViews>
    <sheetView showGridLines="0" zoomScale="86" zoomScaleNormal="86" workbookViewId="0">
      <selection activeCell="J15" sqref="J15"/>
    </sheetView>
  </sheetViews>
  <sheetFormatPr defaultColWidth="9.109375" defaultRowHeight="15.6"/>
  <cols>
    <col min="1" max="1" width="17.44140625" style="33" customWidth="1"/>
    <col min="2" max="2" width="61.5546875" style="33" customWidth="1"/>
    <col min="3" max="3" width="11.6640625" style="33" bestFit="1" customWidth="1"/>
    <col min="4" max="4" width="25.33203125" style="33" bestFit="1" customWidth="1"/>
    <col min="5" max="5" width="20.109375" style="33" bestFit="1" customWidth="1"/>
    <col min="6" max="6" width="12.33203125" style="33" bestFit="1" customWidth="1"/>
    <col min="7" max="7" width="14.109375" style="33" customWidth="1"/>
    <col min="8" max="8" width="14.33203125" style="33" customWidth="1"/>
    <col min="9" max="9" width="10.5546875" style="33" bestFit="1" customWidth="1"/>
    <col min="10" max="12" width="9.109375" style="33"/>
    <col min="13" max="13" width="27.88671875" style="33" customWidth="1"/>
    <col min="14" max="16384" width="9.109375" style="33"/>
  </cols>
  <sheetData>
    <row r="1" spans="1:17">
      <c r="H1" s="34"/>
    </row>
    <row r="2" spans="1:17">
      <c r="A2" s="35" t="s">
        <v>297</v>
      </c>
      <c r="B2" s="34"/>
      <c r="C2" s="34"/>
      <c r="D2" s="34"/>
      <c r="E2" s="34"/>
      <c r="F2" s="34"/>
      <c r="G2" s="34"/>
      <c r="H2" s="34"/>
    </row>
    <row r="3" spans="1:17">
      <c r="A3" s="35" t="s">
        <v>298</v>
      </c>
      <c r="B3" s="36"/>
      <c r="C3" s="37"/>
      <c r="D3" s="37"/>
      <c r="E3" s="37"/>
      <c r="F3" s="37"/>
      <c r="G3" s="38"/>
      <c r="H3" s="38"/>
    </row>
    <row r="4" spans="1:17">
      <c r="A4" s="39" t="s">
        <v>299</v>
      </c>
      <c r="B4" s="40"/>
      <c r="C4" s="41"/>
      <c r="D4" s="41"/>
      <c r="E4" s="41"/>
      <c r="F4" s="42"/>
      <c r="G4" s="43"/>
      <c r="H4" s="44"/>
    </row>
    <row r="5" spans="1:17">
      <c r="A5" s="45" t="s">
        <v>300</v>
      </c>
      <c r="B5" s="46"/>
      <c r="C5" s="47"/>
      <c r="D5" s="47"/>
      <c r="E5" s="47"/>
      <c r="F5" s="48"/>
      <c r="G5" s="49"/>
      <c r="H5" s="50"/>
    </row>
    <row r="6" spans="1:17">
      <c r="A6" s="202" t="s">
        <v>301</v>
      </c>
      <c r="B6" s="202" t="s">
        <v>302</v>
      </c>
      <c r="C6" s="51" t="s">
        <v>303</v>
      </c>
      <c r="D6" s="51" t="s">
        <v>304</v>
      </c>
      <c r="E6" s="51" t="s">
        <v>305</v>
      </c>
      <c r="F6" s="52" t="s">
        <v>306</v>
      </c>
      <c r="G6" s="204" t="s">
        <v>307</v>
      </c>
      <c r="H6" s="53" t="s">
        <v>308</v>
      </c>
    </row>
    <row r="7" spans="1:17">
      <c r="A7" s="203"/>
      <c r="B7" s="203"/>
      <c r="C7" s="54" t="s">
        <v>309</v>
      </c>
      <c r="D7" s="54" t="s">
        <v>310</v>
      </c>
      <c r="E7" s="54" t="s">
        <v>311</v>
      </c>
      <c r="F7" s="55" t="s">
        <v>312</v>
      </c>
      <c r="G7" s="205"/>
      <c r="H7" s="56" t="s">
        <v>313</v>
      </c>
      <c r="M7" s="57"/>
      <c r="O7" s="58"/>
      <c r="P7" s="59"/>
    </row>
    <row r="8" spans="1:17">
      <c r="A8" s="60" t="s">
        <v>314</v>
      </c>
      <c r="B8" s="61"/>
      <c r="C8" s="62"/>
      <c r="D8" s="62"/>
      <c r="E8" s="62"/>
      <c r="F8" s="63"/>
      <c r="G8" s="64"/>
      <c r="H8" s="64"/>
      <c r="M8" s="57"/>
      <c r="O8" s="58"/>
      <c r="P8" s="59"/>
    </row>
    <row r="9" spans="1:17">
      <c r="A9" s="65">
        <v>719317</v>
      </c>
      <c r="B9" s="65" t="s">
        <v>315</v>
      </c>
      <c r="C9" s="66" t="s">
        <v>316</v>
      </c>
      <c r="D9" s="67" t="s">
        <v>317</v>
      </c>
      <c r="E9" s="67" t="s">
        <v>318</v>
      </c>
      <c r="F9" s="68">
        <v>719317</v>
      </c>
      <c r="G9" s="58">
        <v>2009</v>
      </c>
      <c r="H9" s="76">
        <v>1908.55</v>
      </c>
      <c r="I9" s="58"/>
      <c r="J9" s="58"/>
      <c r="K9" s="58"/>
      <c r="M9" s="69"/>
      <c r="O9" s="58"/>
      <c r="P9" s="59"/>
      <c r="Q9" s="58"/>
    </row>
    <row r="10" spans="1:17">
      <c r="A10" s="65">
        <v>719318</v>
      </c>
      <c r="B10" s="65" t="s">
        <v>319</v>
      </c>
      <c r="C10" s="66" t="s">
        <v>316</v>
      </c>
      <c r="D10" s="66" t="s">
        <v>317</v>
      </c>
      <c r="E10" s="66" t="s">
        <v>318</v>
      </c>
      <c r="F10" s="70">
        <v>719318</v>
      </c>
      <c r="G10" s="58">
        <v>2479</v>
      </c>
      <c r="H10" s="76">
        <v>2355.0499999999997</v>
      </c>
      <c r="I10" s="58"/>
      <c r="J10" s="58"/>
      <c r="K10" s="58"/>
      <c r="M10" s="69"/>
      <c r="O10" s="58"/>
      <c r="P10" s="59"/>
      <c r="Q10" s="58"/>
    </row>
    <row r="11" spans="1:17">
      <c r="A11" s="65">
        <v>719319</v>
      </c>
      <c r="B11" s="65" t="s">
        <v>320</v>
      </c>
      <c r="C11" s="66" t="s">
        <v>316</v>
      </c>
      <c r="D11" s="66" t="s">
        <v>317</v>
      </c>
      <c r="E11" s="66" t="s">
        <v>318</v>
      </c>
      <c r="F11" s="70">
        <v>719319</v>
      </c>
      <c r="G11" s="58">
        <v>2479</v>
      </c>
      <c r="H11" s="76">
        <v>2355.0499999999997</v>
      </c>
      <c r="I11" s="58"/>
      <c r="J11" s="58"/>
      <c r="K11" s="58"/>
      <c r="M11" s="69"/>
      <c r="O11" s="58"/>
      <c r="P11" s="59"/>
      <c r="Q11" s="58"/>
    </row>
    <row r="12" spans="1:17">
      <c r="A12" s="65">
        <v>719320</v>
      </c>
      <c r="B12" s="65" t="s">
        <v>321</v>
      </c>
      <c r="C12" s="66" t="s">
        <v>316</v>
      </c>
      <c r="D12" s="66" t="s">
        <v>317</v>
      </c>
      <c r="E12" s="66" t="s">
        <v>318</v>
      </c>
      <c r="F12" s="70">
        <v>719320</v>
      </c>
      <c r="G12" s="58">
        <v>2479</v>
      </c>
      <c r="H12" s="76">
        <v>2355.0499999999997</v>
      </c>
      <c r="I12" s="58"/>
      <c r="J12" s="58"/>
      <c r="K12" s="58"/>
      <c r="M12" s="69"/>
      <c r="O12" s="58"/>
      <c r="P12" s="59"/>
      <c r="Q12" s="58"/>
    </row>
    <row r="13" spans="1:17">
      <c r="A13" s="65">
        <v>719728</v>
      </c>
      <c r="B13" s="65" t="s">
        <v>322</v>
      </c>
      <c r="C13" s="66" t="s">
        <v>316</v>
      </c>
      <c r="D13" s="66" t="s">
        <v>317</v>
      </c>
      <c r="E13" s="66" t="s">
        <v>318</v>
      </c>
      <c r="F13" s="72">
        <v>719728</v>
      </c>
      <c r="G13" s="58">
        <v>3945</v>
      </c>
      <c r="H13" s="76">
        <v>3747.75</v>
      </c>
      <c r="I13" s="58"/>
      <c r="J13" s="58"/>
      <c r="K13" s="58"/>
      <c r="M13" s="69"/>
      <c r="O13" s="58"/>
      <c r="P13" s="59"/>
      <c r="Q13" s="58"/>
    </row>
    <row r="14" spans="1:17">
      <c r="A14" s="65">
        <v>719729</v>
      </c>
      <c r="B14" s="65" t="s">
        <v>323</v>
      </c>
      <c r="C14" s="66" t="s">
        <v>316</v>
      </c>
      <c r="D14" s="66" t="s">
        <v>317</v>
      </c>
      <c r="E14" s="66" t="s">
        <v>318</v>
      </c>
      <c r="F14" s="72">
        <v>719729</v>
      </c>
      <c r="G14" s="58">
        <v>3945</v>
      </c>
      <c r="H14" s="76">
        <v>3747.75</v>
      </c>
      <c r="I14" s="58"/>
      <c r="J14" s="58"/>
      <c r="K14" s="58"/>
      <c r="M14" s="69"/>
      <c r="O14" s="58"/>
      <c r="P14" s="59"/>
      <c r="Q14" s="58"/>
    </row>
    <row r="15" spans="1:17">
      <c r="A15" s="73">
        <v>719730</v>
      </c>
      <c r="B15" s="73" t="s">
        <v>324</v>
      </c>
      <c r="C15" s="74" t="s">
        <v>316</v>
      </c>
      <c r="D15" s="74" t="s">
        <v>317</v>
      </c>
      <c r="E15" s="74" t="s">
        <v>318</v>
      </c>
      <c r="F15" s="75">
        <v>719730</v>
      </c>
      <c r="G15" s="58">
        <v>3945</v>
      </c>
      <c r="H15" s="76">
        <v>3747.75</v>
      </c>
      <c r="I15" s="58"/>
      <c r="J15" s="58"/>
      <c r="K15" s="58"/>
      <c r="M15" s="57"/>
      <c r="O15" s="58"/>
      <c r="P15" s="59"/>
      <c r="Q15" s="58"/>
    </row>
    <row r="16" spans="1:17">
      <c r="A16" s="65">
        <v>719372</v>
      </c>
      <c r="B16" s="65" t="s">
        <v>487</v>
      </c>
      <c r="C16" s="66" t="s">
        <v>316</v>
      </c>
      <c r="D16" s="66" t="s">
        <v>317</v>
      </c>
      <c r="E16" s="66" t="s">
        <v>318</v>
      </c>
      <c r="F16" s="72">
        <v>719372</v>
      </c>
      <c r="G16" s="58">
        <v>4385</v>
      </c>
      <c r="H16" s="71">
        <f>0.95*G16</f>
        <v>4165.75</v>
      </c>
      <c r="I16" s="58"/>
      <c r="J16" s="58"/>
      <c r="K16" s="58"/>
      <c r="M16" s="69"/>
      <c r="O16" s="58"/>
      <c r="P16" s="59"/>
      <c r="Q16" s="58"/>
    </row>
    <row r="17" spans="1:17">
      <c r="A17" s="73">
        <v>719727</v>
      </c>
      <c r="B17" s="73" t="s">
        <v>325</v>
      </c>
      <c r="C17" s="74" t="s">
        <v>316</v>
      </c>
      <c r="D17" s="74" t="s">
        <v>317</v>
      </c>
      <c r="E17" s="74" t="s">
        <v>318</v>
      </c>
      <c r="F17" s="75">
        <v>719727</v>
      </c>
      <c r="G17" s="58">
        <v>3665</v>
      </c>
      <c r="H17" s="76">
        <v>3481.75</v>
      </c>
      <c r="I17" s="58"/>
      <c r="J17" s="58"/>
      <c r="K17" s="58"/>
      <c r="M17" s="57"/>
      <c r="O17" s="58"/>
      <c r="P17" s="59"/>
      <c r="Q17" s="58"/>
    </row>
    <row r="18" spans="1:17">
      <c r="A18" s="73">
        <v>719341</v>
      </c>
      <c r="B18" s="73" t="s">
        <v>326</v>
      </c>
      <c r="C18" s="74" t="s">
        <v>316</v>
      </c>
      <c r="D18" s="74" t="s">
        <v>327</v>
      </c>
      <c r="E18" s="74" t="s">
        <v>318</v>
      </c>
      <c r="F18" s="75">
        <v>719341</v>
      </c>
      <c r="G18" s="58">
        <v>79</v>
      </c>
      <c r="H18" s="76">
        <v>75.05</v>
      </c>
      <c r="I18" s="58"/>
      <c r="J18" s="58"/>
      <c r="K18" s="58"/>
      <c r="M18" s="57"/>
      <c r="O18" s="58"/>
      <c r="P18" s="59"/>
      <c r="Q18" s="58"/>
    </row>
    <row r="19" spans="1:17">
      <c r="A19" s="73">
        <v>719342</v>
      </c>
      <c r="B19" s="73" t="s">
        <v>328</v>
      </c>
      <c r="C19" s="74" t="s">
        <v>316</v>
      </c>
      <c r="D19" s="74" t="s">
        <v>329</v>
      </c>
      <c r="E19" s="74" t="s">
        <v>318</v>
      </c>
      <c r="F19" s="75">
        <v>719342</v>
      </c>
      <c r="G19" s="58">
        <v>14</v>
      </c>
      <c r="H19" s="71">
        <v>13.299999999999999</v>
      </c>
      <c r="I19" s="58"/>
      <c r="J19" s="58"/>
      <c r="K19" s="58"/>
      <c r="M19" s="57"/>
      <c r="O19" s="58"/>
      <c r="P19" s="59"/>
      <c r="Q19" s="58"/>
    </row>
    <row r="20" spans="1:17">
      <c r="A20" s="73">
        <v>719343</v>
      </c>
      <c r="B20" s="73" t="s">
        <v>330</v>
      </c>
      <c r="C20" s="74" t="s">
        <v>316</v>
      </c>
      <c r="D20" s="74" t="s">
        <v>329</v>
      </c>
      <c r="E20" s="74" t="s">
        <v>318</v>
      </c>
      <c r="F20" s="75">
        <v>719343</v>
      </c>
      <c r="G20" s="58">
        <v>38</v>
      </c>
      <c r="H20" s="71">
        <v>36.1</v>
      </c>
      <c r="I20" s="58"/>
      <c r="J20" s="58"/>
      <c r="K20" s="58"/>
      <c r="M20" s="57"/>
      <c r="N20" s="57"/>
      <c r="O20" s="58"/>
      <c r="P20" s="59"/>
      <c r="Q20" s="58"/>
    </row>
    <row r="21" spans="1:17">
      <c r="A21" s="73">
        <v>719344</v>
      </c>
      <c r="B21" s="73" t="s">
        <v>331</v>
      </c>
      <c r="C21" s="74" t="s">
        <v>316</v>
      </c>
      <c r="D21" s="74" t="s">
        <v>332</v>
      </c>
      <c r="E21" s="74" t="s">
        <v>318</v>
      </c>
      <c r="F21" s="75">
        <v>719344</v>
      </c>
      <c r="G21" s="58">
        <v>19</v>
      </c>
      <c r="H21" s="76">
        <v>18.05</v>
      </c>
      <c r="I21" s="58"/>
      <c r="J21" s="58"/>
      <c r="K21" s="58"/>
      <c r="M21" s="57"/>
      <c r="N21" s="57"/>
      <c r="O21" s="58"/>
      <c r="P21" s="59"/>
      <c r="Q21" s="58"/>
    </row>
    <row r="22" spans="1:17">
      <c r="A22" s="73">
        <v>719345</v>
      </c>
      <c r="B22" s="73" t="s">
        <v>333</v>
      </c>
      <c r="C22" s="74" t="s">
        <v>316</v>
      </c>
      <c r="D22" s="74" t="s">
        <v>332</v>
      </c>
      <c r="E22" s="74" t="s">
        <v>318</v>
      </c>
      <c r="F22" s="75">
        <v>719345</v>
      </c>
      <c r="G22" s="58">
        <v>15</v>
      </c>
      <c r="H22" s="76">
        <v>14.25</v>
      </c>
      <c r="I22" s="58"/>
      <c r="J22" s="58"/>
      <c r="K22" s="58"/>
      <c r="M22" s="57"/>
      <c r="N22" s="57"/>
      <c r="O22" s="58"/>
      <c r="P22" s="59"/>
    </row>
    <row r="23" spans="1:17">
      <c r="A23" s="73">
        <v>719346</v>
      </c>
      <c r="B23" s="73" t="s">
        <v>334</v>
      </c>
      <c r="C23" s="74" t="s">
        <v>316</v>
      </c>
      <c r="D23" s="74" t="s">
        <v>335</v>
      </c>
      <c r="E23" s="74" t="s">
        <v>318</v>
      </c>
      <c r="F23" s="75">
        <v>719346</v>
      </c>
      <c r="G23" s="58">
        <v>85</v>
      </c>
      <c r="H23" s="76">
        <v>80.75</v>
      </c>
      <c r="I23" s="58"/>
      <c r="J23" s="58"/>
      <c r="K23" s="58"/>
      <c r="M23" s="57"/>
      <c r="N23" s="57"/>
      <c r="O23" s="58"/>
      <c r="P23" s="59"/>
    </row>
    <row r="24" spans="1:17">
      <c r="A24" s="73">
        <v>719463</v>
      </c>
      <c r="B24" s="73" t="s">
        <v>336</v>
      </c>
      <c r="C24" s="74" t="s">
        <v>316</v>
      </c>
      <c r="D24" s="74" t="s">
        <v>337</v>
      </c>
      <c r="E24" s="74" t="s">
        <v>338</v>
      </c>
      <c r="F24" s="75">
        <v>719463</v>
      </c>
      <c r="G24" s="58">
        <v>15</v>
      </c>
      <c r="H24" s="76">
        <v>14.25</v>
      </c>
      <c r="I24" s="58"/>
      <c r="J24" s="58"/>
      <c r="K24" s="58"/>
      <c r="M24" s="57"/>
      <c r="N24" s="57"/>
      <c r="O24" s="58"/>
      <c r="P24" s="59"/>
    </row>
    <row r="25" spans="1:17">
      <c r="A25" s="73">
        <v>719464</v>
      </c>
      <c r="B25" s="73" t="s">
        <v>339</v>
      </c>
      <c r="C25" s="74" t="s">
        <v>316</v>
      </c>
      <c r="D25" s="74" t="s">
        <v>337</v>
      </c>
      <c r="E25" s="74" t="s">
        <v>338</v>
      </c>
      <c r="F25" s="75">
        <v>719464</v>
      </c>
      <c r="G25" s="58">
        <v>19</v>
      </c>
      <c r="H25" s="76">
        <v>18.05</v>
      </c>
      <c r="I25" s="58"/>
      <c r="J25" s="58"/>
      <c r="K25" s="58"/>
      <c r="M25" s="57"/>
      <c r="N25" s="57"/>
      <c r="O25" s="58"/>
      <c r="P25" s="59"/>
    </row>
    <row r="26" spans="1:17">
      <c r="A26" s="73">
        <v>719783</v>
      </c>
      <c r="B26" s="73" t="s">
        <v>340</v>
      </c>
      <c r="C26" s="74" t="s">
        <v>316</v>
      </c>
      <c r="D26" s="74" t="s">
        <v>337</v>
      </c>
      <c r="E26" s="74" t="s">
        <v>338</v>
      </c>
      <c r="F26" s="75">
        <v>719783</v>
      </c>
      <c r="G26" s="58">
        <v>339</v>
      </c>
      <c r="H26" s="76">
        <v>322.05</v>
      </c>
      <c r="I26" s="58"/>
      <c r="J26" s="58"/>
      <c r="K26" s="58"/>
      <c r="M26" s="57"/>
      <c r="N26" s="57"/>
      <c r="O26" s="58"/>
      <c r="P26" s="59"/>
    </row>
    <row r="27" spans="1:17">
      <c r="A27" s="73">
        <v>719784</v>
      </c>
      <c r="B27" s="73" t="s">
        <v>341</v>
      </c>
      <c r="C27" s="74" t="s">
        <v>316</v>
      </c>
      <c r="D27" s="74" t="s">
        <v>337</v>
      </c>
      <c r="E27" s="74" t="s">
        <v>338</v>
      </c>
      <c r="F27" s="75">
        <v>719784</v>
      </c>
      <c r="G27" s="58">
        <v>165</v>
      </c>
      <c r="H27" s="76">
        <v>156.75</v>
      </c>
      <c r="I27" s="58"/>
      <c r="J27" s="58"/>
      <c r="K27" s="58"/>
      <c r="M27" s="57"/>
      <c r="N27" s="57"/>
      <c r="O27" s="58"/>
      <c r="P27" s="59"/>
    </row>
    <row r="28" spans="1:17">
      <c r="A28" s="202" t="s">
        <v>301</v>
      </c>
      <c r="B28" s="202" t="s">
        <v>302</v>
      </c>
      <c r="C28" s="51" t="s">
        <v>303</v>
      </c>
      <c r="D28" s="51" t="s">
        <v>304</v>
      </c>
      <c r="E28" s="51" t="s">
        <v>305</v>
      </c>
      <c r="F28" s="52" t="s">
        <v>306</v>
      </c>
      <c r="G28" s="204" t="s">
        <v>307</v>
      </c>
      <c r="H28" s="53" t="s">
        <v>308</v>
      </c>
      <c r="I28" s="58"/>
      <c r="J28" s="58"/>
      <c r="M28" s="57"/>
      <c r="N28" s="57"/>
      <c r="O28" s="58"/>
      <c r="P28" s="59"/>
      <c r="Q28" s="58"/>
    </row>
    <row r="29" spans="1:17">
      <c r="A29" s="203"/>
      <c r="B29" s="203"/>
      <c r="C29" s="54" t="s">
        <v>309</v>
      </c>
      <c r="D29" s="54" t="s">
        <v>310</v>
      </c>
      <c r="E29" s="54" t="s">
        <v>311</v>
      </c>
      <c r="F29" s="55" t="s">
        <v>312</v>
      </c>
      <c r="G29" s="205"/>
      <c r="H29" s="56" t="s">
        <v>313</v>
      </c>
      <c r="I29" s="58"/>
      <c r="J29" s="58"/>
      <c r="M29" s="57"/>
      <c r="N29" s="57"/>
      <c r="O29" s="58"/>
      <c r="P29" s="59"/>
      <c r="Q29" s="58"/>
    </row>
    <row r="30" spans="1:17">
      <c r="A30" s="60" t="s">
        <v>342</v>
      </c>
      <c r="B30" s="61"/>
      <c r="C30" s="62"/>
      <c r="D30" s="62"/>
      <c r="E30" s="62"/>
      <c r="F30" s="63"/>
      <c r="G30" s="64"/>
      <c r="H30" s="64"/>
      <c r="I30" s="58"/>
      <c r="J30" s="58"/>
      <c r="M30" s="57"/>
      <c r="N30" s="57"/>
      <c r="O30" s="58"/>
      <c r="P30" s="59"/>
      <c r="Q30" s="58"/>
    </row>
    <row r="31" spans="1:17">
      <c r="A31" s="65">
        <v>828286</v>
      </c>
      <c r="B31" s="65" t="s">
        <v>343</v>
      </c>
      <c r="C31" s="67" t="s">
        <v>316</v>
      </c>
      <c r="D31" s="67" t="s">
        <v>344</v>
      </c>
      <c r="E31" s="67" t="s">
        <v>318</v>
      </c>
      <c r="F31" s="68">
        <v>828286</v>
      </c>
      <c r="G31" s="58">
        <v>1755</v>
      </c>
      <c r="H31" s="76">
        <v>1667.25</v>
      </c>
      <c r="I31" s="58"/>
      <c r="J31" s="58"/>
      <c r="M31" s="69"/>
      <c r="N31" s="69"/>
      <c r="O31" s="58"/>
      <c r="P31" s="59"/>
      <c r="Q31" s="58"/>
    </row>
    <row r="32" spans="1:17">
      <c r="A32" s="65">
        <v>828287</v>
      </c>
      <c r="B32" s="65" t="s">
        <v>345</v>
      </c>
      <c r="C32" s="66" t="s">
        <v>316</v>
      </c>
      <c r="D32" s="66" t="s">
        <v>344</v>
      </c>
      <c r="E32" s="66" t="s">
        <v>318</v>
      </c>
      <c r="F32" s="70">
        <v>828287</v>
      </c>
      <c r="G32" s="58">
        <v>1755</v>
      </c>
      <c r="H32" s="76">
        <v>1667.25</v>
      </c>
      <c r="I32" s="58"/>
      <c r="J32" s="58"/>
      <c r="M32" s="69"/>
      <c r="N32" s="69"/>
      <c r="O32" s="58"/>
      <c r="P32" s="59"/>
      <c r="Q32" s="58"/>
    </row>
    <row r="33" spans="1:17">
      <c r="A33" s="65">
        <v>828288</v>
      </c>
      <c r="B33" s="65" t="s">
        <v>346</v>
      </c>
      <c r="C33" s="66" t="s">
        <v>316</v>
      </c>
      <c r="D33" s="66" t="s">
        <v>344</v>
      </c>
      <c r="E33" s="66" t="s">
        <v>318</v>
      </c>
      <c r="F33" s="70">
        <v>828288</v>
      </c>
      <c r="G33" s="58">
        <v>1755</v>
      </c>
      <c r="H33" s="76">
        <v>1667.25</v>
      </c>
      <c r="I33" s="58"/>
      <c r="J33" s="58"/>
      <c r="M33" s="69"/>
      <c r="N33" s="69"/>
      <c r="O33" s="58"/>
      <c r="P33" s="59"/>
      <c r="Q33" s="58"/>
    </row>
    <row r="34" spans="1:17">
      <c r="A34" s="65">
        <v>828493</v>
      </c>
      <c r="B34" s="65" t="s">
        <v>347</v>
      </c>
      <c r="C34" s="66" t="s">
        <v>316</v>
      </c>
      <c r="D34" s="66" t="s">
        <v>344</v>
      </c>
      <c r="E34" s="66" t="s">
        <v>318</v>
      </c>
      <c r="F34" s="70">
        <v>828493</v>
      </c>
      <c r="G34" s="58">
        <v>1075</v>
      </c>
      <c r="H34" s="76">
        <v>1021.25</v>
      </c>
      <c r="I34" s="58"/>
      <c r="J34" s="58"/>
      <c r="M34" s="69"/>
      <c r="N34" s="69"/>
      <c r="O34" s="58"/>
      <c r="P34" s="59"/>
      <c r="Q34" s="58"/>
    </row>
    <row r="35" spans="1:17">
      <c r="A35" s="78">
        <v>719569</v>
      </c>
      <c r="B35" s="65" t="s">
        <v>348</v>
      </c>
      <c r="C35" s="66" t="s">
        <v>316</v>
      </c>
      <c r="D35" s="66" t="s">
        <v>349</v>
      </c>
      <c r="E35" s="66" t="s">
        <v>318</v>
      </c>
      <c r="F35" s="72">
        <v>719569</v>
      </c>
      <c r="G35" s="58">
        <v>503.9</v>
      </c>
      <c r="H35" s="71">
        <v>478.70499999999998</v>
      </c>
      <c r="I35" s="58"/>
      <c r="J35" s="58"/>
      <c r="M35" s="69"/>
      <c r="N35" s="69"/>
      <c r="O35" s="58"/>
      <c r="P35" s="59"/>
      <c r="Q35" s="58"/>
    </row>
    <row r="36" spans="1:17">
      <c r="A36" s="78">
        <v>719570</v>
      </c>
      <c r="B36" s="65" t="s">
        <v>350</v>
      </c>
      <c r="C36" s="66" t="s">
        <v>316</v>
      </c>
      <c r="D36" s="66" t="s">
        <v>327</v>
      </c>
      <c r="E36" s="66" t="s">
        <v>318</v>
      </c>
      <c r="F36" s="75">
        <v>719570</v>
      </c>
      <c r="G36" s="77">
        <v>57.77</v>
      </c>
      <c r="H36" s="76">
        <v>54.881500000000003</v>
      </c>
      <c r="I36" s="58"/>
      <c r="J36" s="58"/>
      <c r="M36" s="69"/>
      <c r="N36" s="69"/>
      <c r="O36" s="58"/>
      <c r="P36" s="59"/>
      <c r="Q36" s="58"/>
    </row>
    <row r="37" spans="1:17">
      <c r="A37" s="79">
        <v>828293</v>
      </c>
      <c r="B37" s="80" t="s">
        <v>351</v>
      </c>
      <c r="C37" s="81"/>
      <c r="D37" s="81"/>
      <c r="E37" s="81"/>
      <c r="F37" s="75">
        <v>828293</v>
      </c>
      <c r="G37" s="77">
        <v>59.7</v>
      </c>
      <c r="H37" s="76">
        <v>56.715000000000003</v>
      </c>
      <c r="I37" s="58"/>
      <c r="J37" s="58"/>
      <c r="M37" s="57"/>
      <c r="N37" s="57"/>
      <c r="O37" s="82"/>
      <c r="P37" s="59"/>
      <c r="Q37" s="58"/>
    </row>
    <row r="38" spans="1:17" s="86" customFormat="1">
      <c r="A38" s="200" t="s">
        <v>301</v>
      </c>
      <c r="B38" s="200" t="s">
        <v>302</v>
      </c>
      <c r="C38" s="83" t="s">
        <v>303</v>
      </c>
      <c r="D38" s="83" t="s">
        <v>304</v>
      </c>
      <c r="E38" s="83" t="s">
        <v>305</v>
      </c>
      <c r="F38" s="84" t="s">
        <v>306</v>
      </c>
      <c r="G38" s="198" t="s">
        <v>307</v>
      </c>
      <c r="H38" s="85" t="s">
        <v>308</v>
      </c>
      <c r="I38" s="58"/>
      <c r="J38" s="58"/>
      <c r="M38" s="87"/>
      <c r="N38" s="87"/>
      <c r="O38" s="88"/>
      <c r="P38" s="89"/>
      <c r="Q38" s="88"/>
    </row>
    <row r="39" spans="1:17" s="86" customFormat="1">
      <c r="A39" s="201"/>
      <c r="B39" s="201"/>
      <c r="C39" s="90" t="s">
        <v>309</v>
      </c>
      <c r="D39" s="90" t="s">
        <v>310</v>
      </c>
      <c r="E39" s="90" t="s">
        <v>311</v>
      </c>
      <c r="F39" s="91" t="s">
        <v>312</v>
      </c>
      <c r="G39" s="199"/>
      <c r="H39" s="92" t="s">
        <v>313</v>
      </c>
      <c r="I39" s="58"/>
      <c r="J39" s="58"/>
      <c r="M39" s="87"/>
      <c r="N39" s="87"/>
      <c r="O39" s="88"/>
      <c r="P39" s="89"/>
      <c r="Q39" s="88"/>
    </row>
    <row r="40" spans="1:17">
      <c r="A40" s="93" t="s">
        <v>352</v>
      </c>
      <c r="B40" s="94"/>
      <c r="C40" s="95"/>
      <c r="D40" s="95"/>
      <c r="E40" s="95"/>
      <c r="F40" s="96"/>
      <c r="G40" s="97"/>
      <c r="H40" s="97"/>
      <c r="I40" s="58"/>
      <c r="J40" s="58"/>
      <c r="M40" s="69"/>
      <c r="N40" s="69"/>
      <c r="O40" s="58"/>
      <c r="P40" s="59"/>
      <c r="Q40" s="58"/>
    </row>
    <row r="41" spans="1:17">
      <c r="A41" s="98">
        <v>828543</v>
      </c>
      <c r="B41" s="99" t="s">
        <v>353</v>
      </c>
      <c r="C41" s="67" t="s">
        <v>316</v>
      </c>
      <c r="D41" s="67" t="s">
        <v>344</v>
      </c>
      <c r="E41" s="67" t="s">
        <v>318</v>
      </c>
      <c r="F41" s="68">
        <v>828543</v>
      </c>
      <c r="G41" s="58">
        <v>1859</v>
      </c>
      <c r="H41" s="76">
        <v>1766.05</v>
      </c>
      <c r="I41" s="58"/>
      <c r="J41" s="58"/>
      <c r="M41" s="69"/>
      <c r="N41" s="69"/>
      <c r="O41" s="58"/>
      <c r="P41" s="59"/>
      <c r="Q41" s="58"/>
    </row>
    <row r="42" spans="1:17">
      <c r="A42" s="78">
        <v>828544</v>
      </c>
      <c r="B42" s="65" t="s">
        <v>354</v>
      </c>
      <c r="C42" s="66" t="s">
        <v>316</v>
      </c>
      <c r="D42" s="66" t="s">
        <v>344</v>
      </c>
      <c r="E42" s="66" t="s">
        <v>318</v>
      </c>
      <c r="F42" s="70">
        <v>828544</v>
      </c>
      <c r="G42" s="58">
        <v>1859</v>
      </c>
      <c r="H42" s="76">
        <v>1766.05</v>
      </c>
      <c r="I42" s="58"/>
      <c r="J42" s="58"/>
      <c r="M42" s="69"/>
      <c r="N42" s="69"/>
      <c r="O42" s="58"/>
      <c r="P42" s="59"/>
      <c r="Q42" s="58"/>
    </row>
    <row r="43" spans="1:17">
      <c r="A43" s="78">
        <v>828545</v>
      </c>
      <c r="B43" s="65" t="s">
        <v>355</v>
      </c>
      <c r="C43" s="66" t="s">
        <v>316</v>
      </c>
      <c r="D43" s="66" t="s">
        <v>344</v>
      </c>
      <c r="E43" s="66" t="s">
        <v>318</v>
      </c>
      <c r="F43" s="70">
        <v>828545</v>
      </c>
      <c r="G43" s="58">
        <v>1859</v>
      </c>
      <c r="H43" s="76">
        <v>1766.05</v>
      </c>
      <c r="I43" s="58"/>
      <c r="J43" s="58"/>
      <c r="M43" s="69"/>
      <c r="N43" s="69"/>
      <c r="O43" s="58"/>
      <c r="P43" s="59"/>
      <c r="Q43" s="58"/>
    </row>
    <row r="44" spans="1:17">
      <c r="A44" s="78">
        <v>828546</v>
      </c>
      <c r="B44" s="65" t="s">
        <v>356</v>
      </c>
      <c r="C44" s="66" t="s">
        <v>316</v>
      </c>
      <c r="D44" s="66" t="s">
        <v>344</v>
      </c>
      <c r="E44" s="66" t="s">
        <v>318</v>
      </c>
      <c r="F44" s="70">
        <v>828546</v>
      </c>
      <c r="G44" s="58">
        <v>1155</v>
      </c>
      <c r="H44" s="76">
        <v>1097.25</v>
      </c>
      <c r="I44" s="58"/>
      <c r="J44" s="58"/>
      <c r="M44" s="69"/>
      <c r="N44" s="69"/>
      <c r="O44" s="58"/>
      <c r="P44" s="59"/>
      <c r="Q44" s="58"/>
    </row>
    <row r="45" spans="1:17">
      <c r="A45" s="78">
        <v>719397</v>
      </c>
      <c r="B45" s="65" t="s">
        <v>366</v>
      </c>
      <c r="C45" s="66" t="s">
        <v>316</v>
      </c>
      <c r="D45" s="66" t="s">
        <v>337</v>
      </c>
      <c r="E45" s="66" t="s">
        <v>338</v>
      </c>
      <c r="F45" s="116">
        <v>719397</v>
      </c>
      <c r="G45" s="71">
        <v>25.63</v>
      </c>
      <c r="H45" s="71">
        <v>24.348499999999998</v>
      </c>
      <c r="I45" s="58"/>
      <c r="J45" s="58"/>
      <c r="M45" s="69"/>
      <c r="N45" s="69"/>
      <c r="O45" s="58"/>
      <c r="P45" s="59"/>
      <c r="Q45" s="58"/>
    </row>
    <row r="46" spans="1:17">
      <c r="A46" s="78">
        <v>719398</v>
      </c>
      <c r="B46" s="65" t="s">
        <v>367</v>
      </c>
      <c r="C46" s="66" t="s">
        <v>316</v>
      </c>
      <c r="D46" s="66" t="s">
        <v>337</v>
      </c>
      <c r="E46" s="66" t="s">
        <v>338</v>
      </c>
      <c r="F46" s="116">
        <v>719398</v>
      </c>
      <c r="G46" s="71">
        <v>91.23</v>
      </c>
      <c r="H46" s="71">
        <v>86.668499999999995</v>
      </c>
      <c r="I46" s="58"/>
      <c r="J46" s="58"/>
      <c r="M46" s="69"/>
      <c r="N46" s="69"/>
      <c r="O46" s="58"/>
      <c r="P46" s="59"/>
      <c r="Q46" s="58"/>
    </row>
    <row r="47" spans="1:17">
      <c r="A47" s="78">
        <v>719570</v>
      </c>
      <c r="B47" s="65" t="s">
        <v>368</v>
      </c>
      <c r="C47" s="66" t="s">
        <v>316</v>
      </c>
      <c r="D47" s="66" t="s">
        <v>337</v>
      </c>
      <c r="E47" s="66" t="s">
        <v>338</v>
      </c>
      <c r="F47" s="116">
        <v>719570</v>
      </c>
      <c r="G47" s="71">
        <v>29</v>
      </c>
      <c r="H47" s="71">
        <v>27.549999999999997</v>
      </c>
      <c r="I47" s="58"/>
      <c r="J47" s="58"/>
      <c r="M47" s="69"/>
      <c r="N47" s="69"/>
      <c r="O47" s="58"/>
      <c r="P47" s="59"/>
      <c r="Q47" s="58"/>
    </row>
    <row r="48" spans="1:17">
      <c r="A48" s="100">
        <v>828547</v>
      </c>
      <c r="B48" s="101" t="s">
        <v>357</v>
      </c>
      <c r="C48" s="102" t="s">
        <v>316</v>
      </c>
      <c r="D48" s="102" t="s">
        <v>337</v>
      </c>
      <c r="E48" s="102" t="s">
        <v>338</v>
      </c>
      <c r="F48" s="117">
        <v>828547</v>
      </c>
      <c r="G48" s="103">
        <v>32</v>
      </c>
      <c r="H48" s="103">
        <v>30.4</v>
      </c>
      <c r="I48" s="58"/>
      <c r="J48" s="58"/>
      <c r="M48" s="69"/>
      <c r="N48" s="69"/>
      <c r="O48" s="58"/>
      <c r="P48" s="59"/>
      <c r="Q48" s="58"/>
    </row>
    <row r="49" spans="1:8">
      <c r="A49" s="200" t="s">
        <v>301</v>
      </c>
      <c r="B49" s="200" t="s">
        <v>302</v>
      </c>
      <c r="C49" s="83" t="s">
        <v>303</v>
      </c>
      <c r="D49" s="83" t="s">
        <v>304</v>
      </c>
      <c r="E49" s="83" t="s">
        <v>305</v>
      </c>
      <c r="F49" s="84" t="s">
        <v>306</v>
      </c>
      <c r="G49" s="198" t="s">
        <v>307</v>
      </c>
      <c r="H49" s="85" t="s">
        <v>308</v>
      </c>
    </row>
    <row r="50" spans="1:8">
      <c r="A50" s="201"/>
      <c r="B50" s="201"/>
      <c r="C50" s="90" t="s">
        <v>309</v>
      </c>
      <c r="D50" s="90" t="s">
        <v>310</v>
      </c>
      <c r="E50" s="90" t="s">
        <v>311</v>
      </c>
      <c r="F50" s="91" t="s">
        <v>312</v>
      </c>
      <c r="G50" s="199"/>
      <c r="H50" s="92" t="s">
        <v>313</v>
      </c>
    </row>
    <row r="51" spans="1:8" s="123" customFormat="1">
      <c r="A51" s="60" t="s">
        <v>369</v>
      </c>
      <c r="B51" s="61"/>
      <c r="C51" s="62"/>
      <c r="D51" s="62"/>
      <c r="E51" s="62"/>
      <c r="F51" s="63"/>
      <c r="G51" s="64"/>
      <c r="H51" s="64"/>
    </row>
    <row r="52" spans="1:8" s="123" customFormat="1">
      <c r="A52" s="124" t="s">
        <v>370</v>
      </c>
      <c r="B52" s="125" t="s">
        <v>371</v>
      </c>
      <c r="C52" s="126" t="s">
        <v>316</v>
      </c>
      <c r="D52" s="74" t="s">
        <v>337</v>
      </c>
      <c r="E52" s="74" t="s">
        <v>338</v>
      </c>
      <c r="F52" s="127" t="s">
        <v>370</v>
      </c>
      <c r="G52" s="77">
        <v>835</v>
      </c>
      <c r="H52" s="76">
        <v>835</v>
      </c>
    </row>
    <row r="53" spans="1:8" s="123" customFormat="1">
      <c r="A53" s="124" t="s">
        <v>372</v>
      </c>
      <c r="B53" s="73" t="s">
        <v>373</v>
      </c>
      <c r="C53" s="74" t="s">
        <v>316</v>
      </c>
      <c r="D53" s="74" t="s">
        <v>337</v>
      </c>
      <c r="E53" s="74" t="s">
        <v>338</v>
      </c>
      <c r="F53" s="75" t="s">
        <v>372</v>
      </c>
      <c r="G53" s="77">
        <v>835</v>
      </c>
      <c r="H53" s="76">
        <v>835</v>
      </c>
    </row>
    <row r="54" spans="1:8" s="123" customFormat="1">
      <c r="A54" s="124" t="s">
        <v>374</v>
      </c>
      <c r="B54" s="73" t="s">
        <v>375</v>
      </c>
      <c r="C54" s="74" t="s">
        <v>316</v>
      </c>
      <c r="D54" s="74" t="s">
        <v>337</v>
      </c>
      <c r="E54" s="74" t="s">
        <v>338</v>
      </c>
      <c r="F54" s="75" t="s">
        <v>374</v>
      </c>
      <c r="G54" s="77">
        <v>829</v>
      </c>
      <c r="H54" s="76">
        <v>829</v>
      </c>
    </row>
    <row r="55" spans="1:8" s="123" customFormat="1">
      <c r="A55" s="128" t="s">
        <v>376</v>
      </c>
      <c r="B55" s="80" t="s">
        <v>377</v>
      </c>
      <c r="C55" s="81" t="s">
        <v>316</v>
      </c>
      <c r="D55" s="81" t="s">
        <v>337</v>
      </c>
      <c r="E55" s="81" t="s">
        <v>338</v>
      </c>
      <c r="F55" s="129" t="s">
        <v>376</v>
      </c>
      <c r="G55" s="130">
        <v>545</v>
      </c>
      <c r="H55" s="131">
        <v>545</v>
      </c>
    </row>
  </sheetData>
  <mergeCells count="12">
    <mergeCell ref="A6:A7"/>
    <mergeCell ref="B6:B7"/>
    <mergeCell ref="G6:G7"/>
    <mergeCell ref="A28:A29"/>
    <mergeCell ref="B28:B29"/>
    <mergeCell ref="G28:G29"/>
    <mergeCell ref="G38:G39"/>
    <mergeCell ref="A49:A50"/>
    <mergeCell ref="B49:B50"/>
    <mergeCell ref="G49:G50"/>
    <mergeCell ref="A38:A39"/>
    <mergeCell ref="B38:B3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Updates</vt:lpstr>
      <vt:lpstr>Sub-Group C1</vt:lpstr>
      <vt:lpstr>Sub-Group C2</vt:lpstr>
      <vt:lpstr>VC SERIES CONSUMABLE SUPPLIES</vt:lpstr>
      <vt:lpstr>'Sub-Group C2'!Print_Titles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Ilce Petkovski</dc:creator>
  <cp:lastModifiedBy>Pollack, Nikki</cp:lastModifiedBy>
  <cp:lastPrinted>2025-08-20T23:55:23Z</cp:lastPrinted>
  <dcterms:created xsi:type="dcterms:W3CDTF">2024-04-22T16:47:31Z</dcterms:created>
  <dcterms:modified xsi:type="dcterms:W3CDTF">2026-06-25T19:47:17Z</dcterms:modified>
</cp:coreProperties>
</file>