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Ricoh\Price List\"/>
    </mc:Choice>
  </mc:AlternateContent>
  <xr:revisionPtr revIDLastSave="0" documentId="13_ncr:1_{2ACE20F7-EF49-40D8-A9EE-5140E6CE2EAF}" xr6:coauthVersionLast="47" xr6:coauthVersionMax="47" xr10:uidLastSave="{00000000-0000-0000-0000-000000000000}"/>
  <bookViews>
    <workbookView xWindow="-108" yWindow="-108" windowWidth="23256" windowHeight="13896" xr2:uid="{00000000-000D-0000-FFFF-FFFF00000000}"/>
  </bookViews>
  <sheets>
    <sheet name="Updates" sheetId="3" r:id="rId1"/>
    <sheet name="Required MPS Pricing" sheetId="1" r:id="rId2"/>
    <sheet name="Optional MPS Pricing" sheetId="5" r:id="rId3"/>
  </sheets>
  <definedNames>
    <definedName name="_xlnm.Print_Area" localSheetId="2">'Optional MPS Pricing'!$A$1:$C$69</definedName>
    <definedName name="_xlnm.Print_Area" localSheetId="1">'Required MPS Pricing'!$A$1:$O$43</definedName>
    <definedName name="_xlnm.Print_Titles" localSheetId="2">'Optional MPS Pricing'!$1:$3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3" i="5" l="1"/>
  <c r="D102" i="5"/>
  <c r="D101" i="5"/>
  <c r="D100" i="5"/>
  <c r="D99" i="5"/>
  <c r="D98" i="5"/>
  <c r="D97" i="5"/>
  <c r="D96" i="5"/>
  <c r="D95" i="5"/>
  <c r="D94" i="5"/>
  <c r="D93" i="5"/>
  <c r="D92" i="5"/>
</calcChain>
</file>

<file path=xl/sharedStrings.xml><?xml version="1.0" encoding="utf-8"?>
<sst xmlns="http://schemas.openxmlformats.org/spreadsheetml/2006/main" count="668" uniqueCount="387">
  <si>
    <t>Vendor Name:</t>
  </si>
  <si>
    <t>Price Per Unit</t>
  </si>
  <si>
    <t>Required MPS Components</t>
  </si>
  <si>
    <t>(Included)</t>
  </si>
  <si>
    <t>Device Type</t>
  </si>
  <si>
    <t>Up to 20</t>
  </si>
  <si>
    <t>21 - 30</t>
  </si>
  <si>
    <t>31 - 40</t>
  </si>
  <si>
    <t>41 - 50</t>
  </si>
  <si>
    <t>51 - 60</t>
  </si>
  <si>
    <t>61 - 70</t>
  </si>
  <si>
    <t>71 - 90</t>
  </si>
  <si>
    <t>Single-function Mono</t>
  </si>
  <si>
    <t>Single-function Color</t>
  </si>
  <si>
    <t>Multi-function Mono</t>
  </si>
  <si>
    <t>Multi-function Color</t>
  </si>
  <si>
    <t>Wide/Large Format</t>
  </si>
  <si>
    <t>Pages Per Minute</t>
  </si>
  <si>
    <t>91 - 110</t>
  </si>
  <si>
    <t>111 - 130</t>
  </si>
  <si>
    <t>131+</t>
  </si>
  <si>
    <t>Price Per Hour</t>
  </si>
  <si>
    <t>Reporting</t>
  </si>
  <si>
    <t>Invoicing</t>
  </si>
  <si>
    <t>Customer Business Review</t>
  </si>
  <si>
    <t>Plan Development</t>
  </si>
  <si>
    <t xml:space="preserve">Hardware and Software Installation and Set-up </t>
  </si>
  <si>
    <t>Job Accounting</t>
  </si>
  <si>
    <t>Automated Meter Reads</t>
  </si>
  <si>
    <t>Automated Toner Replenishment</t>
  </si>
  <si>
    <t>Training</t>
  </si>
  <si>
    <t>Help Desk</t>
  </si>
  <si>
    <r>
      <rPr>
        <b/>
        <i/>
        <sz val="11"/>
        <color rgb="FF0000CC"/>
        <rFont val="Calibri"/>
        <family val="2"/>
        <scheme val="minor"/>
      </rPr>
      <t>Note:</t>
    </r>
    <r>
      <rPr>
        <i/>
        <sz val="11"/>
        <color theme="1"/>
        <rFont val="Calibri"/>
        <family val="2"/>
        <scheme val="minor"/>
      </rPr>
      <t xml:space="preserve"> Billable only AFTER the initial one (1) free hour</t>
    </r>
  </si>
  <si>
    <t>Scanners</t>
  </si>
  <si>
    <t>Increase in Rate</t>
  </si>
  <si>
    <t>Increase in Cost Per Click Rate OR Price Per Hour for inclusion of these Devices in an MPS engagement</t>
  </si>
  <si>
    <t>OR</t>
  </si>
  <si>
    <r>
      <rPr>
        <b/>
        <i/>
        <sz val="11"/>
        <color rgb="FF0000CC"/>
        <rFont val="Calibri"/>
        <family val="2"/>
        <scheme val="minor"/>
      </rPr>
      <t>Note:</t>
    </r>
    <r>
      <rPr>
        <i/>
        <sz val="11"/>
        <color theme="1"/>
        <rFont val="Calibri"/>
        <family val="2"/>
        <scheme val="minor"/>
      </rPr>
      <t xml:space="preserve"> Pricing for these Devices only includes labor. Parts and Supplies must be purchased separately</t>
    </r>
  </si>
  <si>
    <t>Implementation (One-time Charge)</t>
  </si>
  <si>
    <t>Remote Device Monitoring (Billed Monthly)</t>
  </si>
  <si>
    <t>Account Management (Billed Monthly)</t>
  </si>
  <si>
    <t>End-user Support (Billed Monthly)</t>
  </si>
  <si>
    <t>Additional Device Maintenance (Billed Monthly)</t>
  </si>
  <si>
    <t>Cost Per Click w/OEM Supplies (Billed Monthly)</t>
  </si>
  <si>
    <t>Cost Per Click w/Compatible Supplies (Billed Monthly)</t>
  </si>
  <si>
    <r>
      <rPr>
        <b/>
        <i/>
        <sz val="11"/>
        <color rgb="FF0000CC"/>
        <rFont val="Calibri"/>
        <family val="2"/>
      </rPr>
      <t>Note:</t>
    </r>
    <r>
      <rPr>
        <i/>
        <sz val="11"/>
        <color indexed="8"/>
        <rFont val="Calibri"/>
        <family val="2"/>
      </rPr>
      <t xml:space="preserve">  Cost Per Click rates do not include Equipment costs. They must only consist of parts, labor, and </t>
    </r>
    <r>
      <rPr>
        <b/>
        <i/>
        <sz val="11"/>
        <color indexed="8"/>
        <rFont val="Calibri"/>
        <family val="2"/>
      </rPr>
      <t>OEM</t>
    </r>
    <r>
      <rPr>
        <i/>
        <sz val="11"/>
        <color indexed="8"/>
        <rFont val="Calibri"/>
        <family val="2"/>
      </rPr>
      <t xml:space="preserve"> Supplies.</t>
    </r>
  </si>
  <si>
    <r>
      <rPr>
        <b/>
        <i/>
        <sz val="11"/>
        <color rgb="FF0000CC"/>
        <rFont val="Calibri"/>
        <family val="2"/>
      </rPr>
      <t>Note:</t>
    </r>
    <r>
      <rPr>
        <i/>
        <sz val="11"/>
        <color indexed="8"/>
        <rFont val="Calibri"/>
        <family val="2"/>
      </rPr>
      <t xml:space="preserve">  Cost Per Click rates do not include Equipment costs. They must only consist of parts, labor, and </t>
    </r>
    <r>
      <rPr>
        <b/>
        <i/>
        <sz val="11"/>
        <color indexed="8"/>
        <rFont val="Calibri"/>
        <family val="2"/>
      </rPr>
      <t>Compatible</t>
    </r>
    <r>
      <rPr>
        <i/>
        <sz val="11"/>
        <color indexed="8"/>
        <rFont val="Calibri"/>
        <family val="2"/>
      </rPr>
      <t xml:space="preserve"> Supplies.</t>
    </r>
  </si>
  <si>
    <t>SUMMARY OF UPDATES TO PRICE LIST</t>
  </si>
  <si>
    <t>N/A</t>
  </si>
  <si>
    <t>Job Accounting (included below under End User Support Billed Monthly)</t>
  </si>
  <si>
    <t>Training - (Complex Support) In addition to Basic Support</t>
  </si>
  <si>
    <t>Help desk - (Complex Support) in addition to Basic Support</t>
  </si>
  <si>
    <t>RICOH USA, INC.</t>
  </si>
  <si>
    <t>*ADDITIONAL SERVICES - REMOTE FLEET MANAGEMENT</t>
  </si>
  <si>
    <t>Optional MPS Components*</t>
  </si>
  <si>
    <t>Maintenance (Billed Monthly)</t>
  </si>
  <si>
    <t>REMOTE FLEET MANAGEMENT BY THE RMSSC</t>
  </si>
  <si>
    <t>Preventative Maintenance</t>
  </si>
  <si>
    <t>Service and Repair</t>
  </si>
  <si>
    <t>On-site break/fix</t>
  </si>
  <si>
    <t>Parts Management</t>
  </si>
  <si>
    <t>Warranty Management</t>
  </si>
  <si>
    <t>Ongoing Fleet Management and Optimization (Billed Monthly)</t>
  </si>
  <si>
    <t>Consumable Spend</t>
  </si>
  <si>
    <t>Continual Assessments</t>
  </si>
  <si>
    <t>Green Initiatives</t>
  </si>
  <si>
    <t>Add/Move/Change Services</t>
  </si>
  <si>
    <t>Disaster Recovery</t>
  </si>
  <si>
    <t>Optimization and/or Help Desk Software Integration</t>
  </si>
  <si>
    <t>Cost Based Assessment (One-time Charge)</t>
  </si>
  <si>
    <t>Asset Mapping</t>
  </si>
  <si>
    <t>Resource Coordination / Logistics</t>
  </si>
  <si>
    <t>Travel Expenses</t>
  </si>
  <si>
    <t>Analysis and Plan Design (in addition to above)</t>
  </si>
  <si>
    <t>End-user Survey</t>
  </si>
  <si>
    <t>Detailed Recommendation</t>
  </si>
  <si>
    <t>Change Management</t>
  </si>
  <si>
    <t>Change Management is priced as a project and involves project scoping before pricing.</t>
  </si>
  <si>
    <t>Professional Services (Billed Bi-Monthly)</t>
  </si>
  <si>
    <t>Consulting</t>
  </si>
  <si>
    <t>Project Management</t>
  </si>
  <si>
    <t>Records Management</t>
  </si>
  <si>
    <t>Network and Data Security</t>
  </si>
  <si>
    <t>Document Workflow Consulting</t>
  </si>
  <si>
    <t>Document Scanning</t>
  </si>
  <si>
    <t>Back-file Conversion</t>
  </si>
  <si>
    <t>Mail-Room Services</t>
  </si>
  <si>
    <t>Technical Architect</t>
  </si>
  <si>
    <t>Business Analyst</t>
  </si>
  <si>
    <t>Sr. Programmer</t>
  </si>
  <si>
    <t>Quality Assurance Analyst</t>
  </si>
  <si>
    <t>Front-End Developer</t>
  </si>
  <si>
    <t>Database Administrator</t>
  </si>
  <si>
    <t>All extra Professional Services are priced separately from MPS.</t>
  </si>
  <si>
    <t>Onsite MPS labor is priced separately (based upon  requirements &amp; varies by geography)</t>
  </si>
  <si>
    <t>See Below</t>
  </si>
  <si>
    <t>Entry Level Courier &amp; On-Site Svcs Spec. Grade 3</t>
  </si>
  <si>
    <t>Admin Assistant Grade 4</t>
  </si>
  <si>
    <t>Mail Copy Clerk, Shipping Grade 4</t>
  </si>
  <si>
    <t>Transportation, Operations, Moves, Records &amp; Fulfillment Grade 5</t>
  </si>
  <si>
    <t>Experienced Imaging, Records Management, Receptionist, First Responder Grade 6</t>
  </si>
  <si>
    <t>Site Mgr, Managed Print Services Grade 7</t>
  </si>
  <si>
    <t>Litigation &amp; Office Mgt. Grade 7</t>
  </si>
  <si>
    <t>AV &amp; IT Specialists Grade 8</t>
  </si>
  <si>
    <t>RIM Analyst &amp; Facilities Coord. Grade 8</t>
  </si>
  <si>
    <t>Experienced Site Mgr, RIM Records Grade 9</t>
  </si>
  <si>
    <t>Management - Area Ops, Enterprise Svcs, Service Delivery Grade 11</t>
  </si>
  <si>
    <t>Management - Natl Operations &amp; Finance Grade 12</t>
  </si>
  <si>
    <t>Forms/Production Mail Specialist - Grade 7</t>
  </si>
  <si>
    <t>Overflow Specialist - Grade 9</t>
  </si>
  <si>
    <t>Records Management Specialist - Grade 11</t>
  </si>
  <si>
    <t>Technical Account Support Specialist - Grade 10</t>
  </si>
  <si>
    <t>Sr. Technical Account Support Specialist - Grade 11</t>
  </si>
  <si>
    <t>Total SRP</t>
  </si>
  <si>
    <t xml:space="preserve">Remote_Sr. Technical Account Support Specialist </t>
  </si>
  <si>
    <t>RICOH (SR) BUSINESS PROCESS MGMT SOLUTIONS NASPO ONLY 1ST YEAR</t>
  </si>
  <si>
    <t>RICOH (SR) BUSINESS PROCESS MGMT SOLUTIONS NASPO ONLY 2ND YEAR</t>
  </si>
  <si>
    <t>RICOH (SR) BUSINESS PROCESS MGMT SOLUTIONS NASPO ONLY 3RD YEAR</t>
  </si>
  <si>
    <t>RICOH (SR) BUSINESS PROCESS MGMT SOLUTIONS NASPO ONLY 4TH YEAR</t>
  </si>
  <si>
    <t>RICOH (SR) BUSINESS PROCESS MGMT SOLUTIONS NASPO ONLY 5TH YEAR</t>
  </si>
  <si>
    <t>RICOH (ENG) BUSINESS PROCESS MGMT SOLUTIONS NASPO ONLY 1ST YEAR</t>
  </si>
  <si>
    <t>RICOH (ENG) BUSINESS PROCESS MGMT SOLUTIONS NASPO ONLY 2ND YEAR</t>
  </si>
  <si>
    <t>RICOH (ENG) BUSINESS PROCESS MGMT SOLUTIONS NASPO ONLY 3RD YEAR</t>
  </si>
  <si>
    <t>RICOH (ENG) BUSINESS PROCESS MGMT SOLUTIONS NASPO ONLY 4TH YEAR</t>
  </si>
  <si>
    <t>RICOH (ENG) BUSINESS PROCESS MGMT SOLUTIONS NASPO ONLY 5TH YEAR</t>
  </si>
  <si>
    <t>Professional Services (ACT Curriculum)</t>
  </si>
  <si>
    <t>ACT Curriculum Sign &amp; Graphics</t>
  </si>
  <si>
    <t>RICOH ITS TECHNICAL SOLUTION MANAGEMENT SERVICES</t>
  </si>
  <si>
    <t>Type</t>
  </si>
  <si>
    <t>[MRC] ISP ROUTER MANAGEMENT</t>
  </si>
  <si>
    <t>Monthly Recurring</t>
  </si>
  <si>
    <t>[MRC] FIREWALL MANAGEMENT</t>
  </si>
  <si>
    <t>[MRC] WAP MANAGEMENT AND MONITORING</t>
  </si>
  <si>
    <t>[MRC] NETWORK MONITORING AND MANAGEMENT (ADDITIONAL DEVICE)</t>
  </si>
  <si>
    <t>[MRC] WINDOWS 10 DEVICE MANAGEMENT &amp; SUPPORT</t>
  </si>
  <si>
    <t>[MRR][MRC] INTUNE - MOBILE DEVICE MANAGEMENT &amp; SUPPORT</t>
  </si>
  <si>
    <t>[MRC] SERVER MANAGEMENT</t>
  </si>
  <si>
    <t>[MRC] MICROSOFT 365 BUSINESS PREMIUM - ESSENTIALS SUPPORT BUNDLE</t>
  </si>
  <si>
    <t>[MRC] RICOH-MANAGED M365 ADVANCED BACKUP (PRICE/SEAT) - INCLUDES EXPRESS DEPLOYMENT</t>
  </si>
  <si>
    <t>[MRC] ENDPOINT PROTECTION (PER ENDPOINT)</t>
  </si>
  <si>
    <t>[NRC] MANAGED SECURITY SERVICES (MSS) INSTALLATION AND CONFIGURATION SEVICES  FOR CUSTOMERS WITH A SENTINELONE LICENSE COUNT BET</t>
  </si>
  <si>
    <t>One Time</t>
  </si>
  <si>
    <t>[MRC] M365 BUSINESS VOICE MGMT AND SUPPORT   ADVANCED</t>
  </si>
  <si>
    <t>TEAMS Phone CUSTOMER ENGINEER - BUS HRS</t>
  </si>
  <si>
    <t>p/hr One Time</t>
  </si>
  <si>
    <t>[MRC] 24X7 HELP DESK</t>
  </si>
  <si>
    <t>[NRC] INSTALLATION</t>
  </si>
  <si>
    <t>Installation - CUSTOMER ENGINEER - BUS HRS</t>
  </si>
  <si>
    <t>Installation - CUSTOMER ENGINEER - AFTER HRS</t>
  </si>
  <si>
    <t>Installation - PROJECT MANAGER</t>
  </si>
  <si>
    <t>[NRR] PROJECT SERVICES - Application Development</t>
  </si>
  <si>
    <t>[NRC] FIELD AFTER-HOURS-ENGINEERING - TITM Professional Services</t>
  </si>
  <si>
    <t>[NRC] FIELD BUSINESS HOURS ENGINEERING - TITM Professional Services</t>
  </si>
  <si>
    <t>[NRR] CUSTOMER ENGINEER - AFTER HRS - TITM Professional Services</t>
  </si>
  <si>
    <t>[NRR] CUSTOMER ENGINEER - BUS HRS - TITM Professional Services</t>
  </si>
  <si>
    <t>[NRR] PROJECT MANAGER - TITM Professional Services</t>
  </si>
  <si>
    <t>[NRR] PROJECT SERVICES - TITM Professional Services</t>
  </si>
  <si>
    <t>[NRC] ENTERPRISE SERVICE DESK ONBOARDING FEE - TITM Professional Services</t>
  </si>
  <si>
    <t>[MRR] EDU CHROMEBOOK SUPPORT - Workstation Support</t>
  </si>
  <si>
    <t>Recurring</t>
  </si>
  <si>
    <t>[MRR] FIREWALL MANAGEMENT - Network Device Management</t>
  </si>
  <si>
    <t>[MRR] EDU GOOGLE APPS SUPPORT - Application Support</t>
  </si>
  <si>
    <t>[MRR] EDU INFRASTRUCTURE MANAGEMENT FEE - Network Management</t>
  </si>
  <si>
    <t>[MRR] EDU ROUTER MAINTENANCE - Network Device Management</t>
  </si>
  <si>
    <t>[MRR] EDU SERVER BACKUP MANAGEMENT - eVault Server Backup</t>
  </si>
  <si>
    <t>[MRR] EDU SERVER MANAGEMENT - Server Support</t>
  </si>
  <si>
    <t>[MRR] EDU WIRELESS ACCESS POINT MANAGEMENT - Network Device Management</t>
  </si>
  <si>
    <t>[MRR] EDU WORKSTATION MANAGEMENT - STAFF - Workstation Support</t>
  </si>
  <si>
    <t>[MRR] EDU WORKSTATION MANAGEMENT - STUDENT - Workstation Support</t>
  </si>
  <si>
    <t>COMMUNICATION &amp; COLLABORATION SOLUTIONS &amp; SERVICES</t>
  </si>
  <si>
    <t>WORKPLACE SOLUTIONS &amp; SERVICES</t>
  </si>
  <si>
    <t xml:space="preserve">CYBERSECURITY                  </t>
  </si>
  <si>
    <t>CLOUD &amp; INFRATRUCTURE</t>
  </si>
  <si>
    <t>DIGITAL EXPERIENCE</t>
  </si>
  <si>
    <t>BUSINESS PROCESS MANAGEMENT</t>
  </si>
  <si>
    <t>Backfile Conversion Pricing</t>
  </si>
  <si>
    <t xml:space="preserve">  </t>
  </si>
  <si>
    <t>Image Capture</t>
  </si>
  <si>
    <t>Product Line</t>
  </si>
  <si>
    <t>Product Group</t>
  </si>
  <si>
    <t>Product Description</t>
  </si>
  <si>
    <t>P-Code</t>
  </si>
  <si>
    <t>Unit</t>
  </si>
  <si>
    <t>Price</t>
  </si>
  <si>
    <t>Comments</t>
  </si>
  <si>
    <t xml:space="preserve"> Imaging </t>
  </si>
  <si>
    <t xml:space="preserve"> Imaging: Products </t>
  </si>
  <si>
    <t>DI - Image Capture (Heavy-3)</t>
  </si>
  <si>
    <t>Image</t>
  </si>
  <si>
    <t>Barriers per 2,500 page box 900 - 1,100 (2.5 or less pages between barriers)</t>
  </si>
  <si>
    <t>DI - Image Capture (Heavy-2)</t>
  </si>
  <si>
    <t>Barriers per 2,500 page box 700 to 899 (2.5 to 3.5 pages between barriers)</t>
  </si>
  <si>
    <t>DI - Image Capture (Heavy)</t>
  </si>
  <si>
    <t>Barriers per 2,500 page box 500 to 699 (3.5 to 5 pages between barriers)</t>
  </si>
  <si>
    <t>DI - Image Capture (Medium)</t>
  </si>
  <si>
    <t>Barriers per 2,500 page box 101-499 (5.1 to 24 pages barrier)</t>
  </si>
  <si>
    <t>DI - Image Capture (Light)</t>
  </si>
  <si>
    <t xml:space="preserve">Barriersper 2,500 page box 1-100 barriers (25 pages per barrier)  </t>
  </si>
  <si>
    <t>Imaging</t>
  </si>
  <si>
    <t>Imaging: Products</t>
  </si>
  <si>
    <t>DI - Image Capture (Client Prep)</t>
  </si>
  <si>
    <t>Barriers per 2,500 page box 0 (straight auto-feed)</t>
  </si>
  <si>
    <t>Quality Control</t>
  </si>
  <si>
    <t>DI - QC (Basic)</t>
  </si>
  <si>
    <t>QC Basic</t>
  </si>
  <si>
    <t>DI - QC (Statistical/Sample)</t>
  </si>
  <si>
    <t>QC (Statistical/Sample)</t>
  </si>
  <si>
    <t>DI - QC (Full Image to Page)</t>
  </si>
  <si>
    <t>QC (Full Image to Page)</t>
  </si>
  <si>
    <t>Reassembly</t>
  </si>
  <si>
    <t xml:space="preserve">DI - Client </t>
  </si>
  <si>
    <t>None</t>
  </si>
  <si>
    <t>DI - Re-Assemble (Light)</t>
  </si>
  <si>
    <t>Light</t>
  </si>
  <si>
    <t>DI - Re-Assemble (Medium)</t>
  </si>
  <si>
    <t>Medium</t>
  </si>
  <si>
    <t>DI - Re-Assemble (Heavy)</t>
  </si>
  <si>
    <t xml:space="preserve">Full </t>
  </si>
  <si>
    <t>Ancillary Services</t>
  </si>
  <si>
    <t>DI - Transportation</t>
  </si>
  <si>
    <t>Round Trip</t>
  </si>
  <si>
    <t>Quote</t>
  </si>
  <si>
    <t>0 to 5 miles No charge
6 to 50 mile radius $100/trip ($200 each roundtrip)
51 to 100 mile radius $200/trip ($400 each roundtrip)
Over 100 mile radius ABF Quote</t>
  </si>
  <si>
    <t>DI - Shredding (File Box)</t>
  </si>
  <si>
    <t>Per Box</t>
  </si>
  <si>
    <t>Shred (File Box)</t>
  </si>
  <si>
    <t>DI - Shredding (Bankers Box)</t>
  </si>
  <si>
    <t>Shred (Bankers Box)</t>
  </si>
  <si>
    <t xml:space="preserve">DI - Image Capture - Color </t>
  </si>
  <si>
    <t>DI - Image Capture (Glasswork)</t>
  </si>
  <si>
    <t>DI - Lg Format B&amp;W Scan (per Sheet) Flat/clean</t>
  </si>
  <si>
    <t>Up to 36"x48" Flat/clean</t>
  </si>
  <si>
    <t>DI - Lg Format B&amp;W Scan (per Sheet) Folded/Intgr</t>
  </si>
  <si>
    <t>Up to 36"x48" Folded/Integrated</t>
  </si>
  <si>
    <t>DI - Lg Format Color Scan (per Sheet) Flat/clean</t>
  </si>
  <si>
    <t>DI - Lg Format Color Scan (per Sheet) Folded/Intgr</t>
  </si>
  <si>
    <t>DI - Generic Boxes</t>
  </si>
  <si>
    <t>Box</t>
  </si>
  <si>
    <t>Generic boxes w/lids</t>
  </si>
  <si>
    <t>DI - (hr) Hand-time/Labor</t>
  </si>
  <si>
    <t>Hour</t>
  </si>
  <si>
    <t>Hand Time/Labor/Packaging/Boxing</t>
  </si>
  <si>
    <t>DI - OCR</t>
  </si>
  <si>
    <t>Optical Character Recognition (OCR)</t>
  </si>
  <si>
    <t>Imaging: Coding</t>
  </si>
  <si>
    <t>DI - Image Conversion - PDF</t>
  </si>
  <si>
    <t>Image Conversion to PDF</t>
  </si>
  <si>
    <t>DI - Image Conversion - PDF/A</t>
  </si>
  <si>
    <t>Image Conversion to PDF/A</t>
  </si>
  <si>
    <t>DI - File Retrieval</t>
  </si>
  <si>
    <t>File Retrieval/Rapid Response. Search, pull, scan &amp; FTP/email images to client</t>
  </si>
  <si>
    <t>DI - (hr) Project Management</t>
  </si>
  <si>
    <t>1 hour required for all projects</t>
  </si>
  <si>
    <t>* Only applies to other than normal prepping, scanning, QC or reassembly in the main pricing table</t>
  </si>
  <si>
    <t xml:space="preserve">** This only applies per client request for special rapid response file pulls. </t>
  </si>
  <si>
    <t>** Project mgmt is billed for all projects produced and varies by volume.</t>
  </si>
  <si>
    <t>Address Hygiene Services</t>
  </si>
  <si>
    <t>Ricoh Managed Service</t>
  </si>
  <si>
    <t>Expense Type</t>
  </si>
  <si>
    <t>SFTP set up per customer</t>
  </si>
  <si>
    <t>SFTP set up per customer requirements</t>
  </si>
  <si>
    <t>Per Customer</t>
  </si>
  <si>
    <t>National Change of Address 0 to 50,000 records</t>
  </si>
  <si>
    <t>NCOA 0-50,000 records</t>
  </si>
  <si>
    <t>Monthly</t>
  </si>
  <si>
    <t>National Change of Address 50,001 to 75,0000 records</t>
  </si>
  <si>
    <t>NCOA 50,001-75,000 records</t>
  </si>
  <si>
    <t>National Change of Address 75,001 to 125,000 records</t>
  </si>
  <si>
    <t>NCOA 75,001-125,000 records</t>
  </si>
  <si>
    <t>National Change of Address 125,001 to 150,0000 records</t>
  </si>
  <si>
    <t>NCOA 125,001-150,000 records</t>
  </si>
  <si>
    <t>National Change of Address 150,001 and up</t>
  </si>
  <si>
    <t>NCOA 150,001+ records</t>
  </si>
  <si>
    <t>$3.80 per K</t>
  </si>
  <si>
    <t>P C O A with suite and appartment  append  0 to 50,000 records</t>
  </si>
  <si>
    <t>PCOA + Apartment append 0-50,000 records</t>
  </si>
  <si>
    <t>P C O A with suite and appartment  append  50,001 to 75,0000 records</t>
  </si>
  <si>
    <t>PCOA + Apartment append 50,001-75,000 records</t>
  </si>
  <si>
    <t>P C O A with suite and appartment  append  75,001 to 125,000 records</t>
  </si>
  <si>
    <t>PCOA + Apartment append 75,001-125,000 records</t>
  </si>
  <si>
    <t>P C O A with suite and appartment  append  125,001 to 150,0000 records</t>
  </si>
  <si>
    <t>PCOA + Apartment append 125,001-150,000 records</t>
  </si>
  <si>
    <t>P C O A with suite and appartment  append  150,001 and up</t>
  </si>
  <si>
    <t>PCOA + Apartment append 150,001+ records</t>
  </si>
  <si>
    <t>$6.75 per K</t>
  </si>
  <si>
    <t xml:space="preserve"> </t>
  </si>
  <si>
    <t>CASS and Barcode a mailing file - set up for ACS and secure destruction</t>
  </si>
  <si>
    <t>Create Barcode for ACS &amp; SD 0-50K records</t>
  </si>
  <si>
    <t>Create Barcode for ACS &amp; SD 50,001-75K records</t>
  </si>
  <si>
    <t>Create Barcode for ACS &amp; SD 75,001-125K records</t>
  </si>
  <si>
    <t>Create Barcode for ACS &amp; SD 125,001-150K records</t>
  </si>
  <si>
    <t>Create Barcode for ACS &amp; SD 150K+ records</t>
  </si>
  <si>
    <t>$4.11 per K</t>
  </si>
  <si>
    <t>ACS Setup</t>
  </si>
  <si>
    <t>ACS, involves storing the mailing data base and matching back by bar code</t>
  </si>
  <si>
    <t>ACS/SD Match of Nixie file and mailing database</t>
  </si>
  <si>
    <t>Mail Tracking Setup</t>
  </si>
  <si>
    <t>Annual</t>
  </si>
  <si>
    <t>Mail Tracking Entitlements</t>
  </si>
  <si>
    <t>Mail Tracking Data</t>
  </si>
  <si>
    <t>Volume</t>
  </si>
  <si>
    <t>$2.85 Per K</t>
  </si>
  <si>
    <t>CCM REPORTING/CONSULTING</t>
  </si>
  <si>
    <t>CCM Mail Quality Data Consulting and Reporting</t>
  </si>
  <si>
    <t>$250 per hour</t>
  </si>
  <si>
    <t>Project Management Fee  Must be included in every Address Hygiene project</t>
  </si>
  <si>
    <t>PM for billing and managing invoices</t>
  </si>
  <si>
    <t>$225 per hour</t>
  </si>
  <si>
    <t>Ricoh provides remote Managed Print Services (MPS) to customers nationwide.  The levels of support are described in the table below.  Fees include cost to manage contracted devices, implementation costs, standard asset, and basic device management tools where applicable.  Parts, Supplies, Streamline NX (SLNX) software, @Remote Connector NX, and system integration are not included and priced separately.</t>
  </si>
  <si>
    <t>RMSSC Support Level Offerings</t>
  </si>
  <si>
    <t>Device#</t>
  </si>
  <si>
    <t>Monthly Fees</t>
  </si>
  <si>
    <t>Basic</t>
  </si>
  <si>
    <t>Monthly usage reports for networked connected devices</t>
  </si>
  <si>
    <t>Base Fee (up to 50 devices)</t>
  </si>
  <si>
    <t>Proactive supply management</t>
  </si>
  <si>
    <t>51 and up</t>
  </si>
  <si>
    <t>Base + $4.40 per device</t>
  </si>
  <si>
    <t>Reactive service call placement and supply order processing via priority toll free number</t>
  </si>
  <si>
    <t>Basic networked print device monitoring software</t>
  </si>
  <si>
    <t>Automatic meter collection for network connected devices</t>
  </si>
  <si>
    <t>Standard</t>
  </si>
  <si>
    <t>Quarterly Operations review meeting with customer key contact</t>
  </si>
  <si>
    <t>Base Fee (up to 100 devices)</t>
  </si>
  <si>
    <t>Standard reporting package (Usage, Service Uptime, Device Utilization, Device Status)</t>
  </si>
  <si>
    <t>101 and up</t>
  </si>
  <si>
    <t>Base + $6.75 per device</t>
  </si>
  <si>
    <t>Reactive service call placement and supply order processing via priority toll free number and/ or email address</t>
  </si>
  <si>
    <t>Asset reconciliation and Updates (IMAC-D)</t>
  </si>
  <si>
    <t>Assigned Account Specialist</t>
  </si>
  <si>
    <t>Advanced</t>
  </si>
  <si>
    <t>All "Standard" service offerings</t>
  </si>
  <si>
    <t>Fleet optimization consulting</t>
  </si>
  <si>
    <t>Base + $8.75 per device</t>
  </si>
  <si>
    <t>3rd Party device vendor coordination</t>
  </si>
  <si>
    <t>Assigned Remote Account Manager</t>
  </si>
  <si>
    <t>Technical Solution Management Team Services</t>
  </si>
  <si>
    <t>Monthly Fixed Rate</t>
  </si>
  <si>
    <t>Annual Rate</t>
  </si>
  <si>
    <t>[MRC][SOW NO SDA]RICOH PS TECHNICAL SOLUTION MANAGEMENT TEAM SERVICES ADV TASS Half time</t>
  </si>
  <si>
    <t>TECH SOLNS MGMT (BUSINESS PROCESS MGMT)</t>
  </si>
  <si>
    <t>[MRC][SOW NO SDA]RICOH PS TECHNICAL SOLUTION MANAGEMENT TEAM SERVICES BPM TASS</t>
  </si>
  <si>
    <t>[MRC][SOW NO SDA]RICOH PS TECHNICAL SOLUTION MANAGEMENT TEAM SERVICES BPM SR</t>
  </si>
  <si>
    <t>[MRC][SOW NO SDA]RICOH PS TECHNICAL SOLUTION MANAGEMENT TEAM SERVICES BPM ENG</t>
  </si>
  <si>
    <t>[MRC][SOW NO SDA]RICOH PS TECHNICAL SOLUTION MANAGEMENT TEAM SERVICES BPM TASS HALF TIME</t>
  </si>
  <si>
    <t>[MRC][SOW NO SDA]RICOH PS TECHNICAL SOLUTION MANAGEMENT TEAM SERVICES BPM SR HALF TIME</t>
  </si>
  <si>
    <t>[MRC][SOW NO SDA]RICOH PS TECHNICAL SOLUTION MANAGEMENT TEAM SERVICES BPM ENG HALF TIME</t>
  </si>
  <si>
    <t>[MRC][SOW NO SDA]RICOH PS TECHNICAL SOLUTION MANAGEMENT TEAM SERVICES DWSP SR</t>
  </si>
  <si>
    <t>TECH SOLNS MGMT (DIGITAL WORKSPACE)</t>
  </si>
  <si>
    <t>[MRC][SOW NO SDA]RICOH PS TECHNICAL SOLUTION MANAGEMENT TEAM SERVICES DWSP ENG</t>
  </si>
  <si>
    <t>[MRC][SOW NO SDA]RICOH PS TECHNICAL SOLUTION MANAGEMENT TEAM SERVICES DWSP SR HALF TIME</t>
  </si>
  <si>
    <t>[MRC][SOW NO SDA]RICOH PS TECHNICAL SOLUTION MANAGEMENT TEAM SERVICES DWSP ENG HALF TIME</t>
  </si>
  <si>
    <t>[NRC] PROJECT MANAGER - CORE</t>
  </si>
  <si>
    <t>[NRC] CUSTOMER ENGINEER - BUS HRS - CORE</t>
  </si>
  <si>
    <t>[NRC] CUSTOMER ENGINEER - BUS HRS</t>
  </si>
  <si>
    <t>[NRC] PROJECT MANAGER</t>
  </si>
  <si>
    <t>[MRC] APPLIANCE MONITORING</t>
  </si>
  <si>
    <t>[MRC] CLOUDSHIFT BACKUP AND RECOVERY FOR SERVER</t>
  </si>
  <si>
    <t>[MRC] SQL MANAGEMENT</t>
  </si>
  <si>
    <t>[MRC] VIRTUAL HOST MANAGEMENT</t>
  </si>
  <si>
    <t>MPS Components in Support of Services</t>
  </si>
  <si>
    <t>SONICWALL SWITCH SWS14-24 - 28 PORTS - MANAGEABLE - 2 LAYER SUPPORTED - MODULAR - 36 W POWER CONSUMPTION - OPTICAL FIBER- TWISTE</t>
  </si>
  <si>
    <t>SONICWALL SWITCH SWS14-24FPOE - 28 PORTS - MANAGEABLE - 2 LAYER SUPPORTED - MODULAR - 500-40 W POWER CONSUMPTION - 410 W POE BUD</t>
  </si>
  <si>
    <t>DELL POWEREDGE R450 SERVER</t>
  </si>
  <si>
    <t>[OOD]MICROSOFT SQL SERVER STANDARD EDITION - LICENSE AND SOFTWARE ASSURANCE - 1 SERVER - PRICE LEVEL D - 3 YEAR ACQUIRED</t>
  </si>
  <si>
    <t>[OOD]MICROSOFT WINDOWS SERVER STANDARD EDITION - LICENSE AND SOFTWARE ASSURANCE - 2 CORE - PRICE LEVEL D - GOVERNMENT, 3 YEAR</t>
  </si>
  <si>
    <t>KEMP ENTERPRISE SUBSCRIPTION - TECHNICAL SUPPORT FOR VIRTUAL LOADMASTER V</t>
  </si>
  <si>
    <t>[OOD]KEMP ENTERPRISE SUBSCRIPTION - 3 YEAR - SERVICE - 24 X 7 - TECHNICAL</t>
  </si>
  <si>
    <t>TRIPP LITE 6FT CAT6 GIGABIT SNAGLESS MOLDED PATCH CABLE RJ45 M-M BLUE 6- 6 FT CATEGORY 6 NETWORK CABLE FOR NETWORK DEVICE - FI</t>
  </si>
  <si>
    <t>SYNOLOGY RAIL KIT SLIDING ENCL</t>
  </si>
  <si>
    <t>SYNOLOGY RACKSTATION RS822- SAN-NAS STORAGE SYSTEM</t>
  </si>
  <si>
    <t>VIRTUAL LOADMASTER 500 - SUBSCRIPTION LICENSE RENEWAL 1 YEAR 1 LICENSE</t>
  </si>
  <si>
    <t>[OOD]VIRTUAL LOADMASTER VLM-500 SLIC SUPPORTS UP TO 500 MBPS THROUGHPUT</t>
  </si>
  <si>
    <t>HGST RED PRO WD4003FFBX 4 TB HARD DRIVE - 3-5IN INTERNAL - SATA -SATA-600- - 7200RPM - 5 YEAR WARRANTY</t>
  </si>
  <si>
    <t>Contract # 187846</t>
  </si>
  <si>
    <t>Scan 16mm Roll Film - 300dpi, B&amp;W (5k-1M)</t>
  </si>
  <si>
    <t>Scan 16mm Roll Film - 300dpi, B&amp;W (1.1M-3M)</t>
  </si>
  <si>
    <t>Scan 35mm Roll Film - 200dpi, B&amp;W (5k-1M)</t>
  </si>
  <si>
    <t>Scan 35mm Roll Film - 200dpi, B&amp;W (1.1M-3M)</t>
  </si>
  <si>
    <t>Quoted</t>
  </si>
  <si>
    <t>Added new options for Backfile Conversion Pricing to Optional MPS Pricing</t>
  </si>
  <si>
    <t>DI - Index Coding Citrix 11 to 35</t>
  </si>
  <si>
    <t>DI - Index Coding Citrix 6 to 10</t>
  </si>
  <si>
    <t>DI - FTP Delivery</t>
  </si>
  <si>
    <t>Added new options for Ancillary Services Pricing to Optional MPS Pricing</t>
  </si>
  <si>
    <t>Added new line to Optional MPS Pricing</t>
  </si>
  <si>
    <t>DI - (hr) Technical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</si>
</sst>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8" formatCode="&quot;$&quot;#,##0.00_);[Red]\(&quot;$&quot;#,##0.00\)"/>
    <numFmt numFmtId="44" formatCode="_(&quot;$&quot;* #,##0.00_);_(&quot;$&quot;* \(#,##0.00\);_(&quot;$&quot;* &quot;-&quot;??_);_(@_)"/>
    <numFmt numFmtId="164" formatCode="0.0000"/>
    <numFmt numFmtId="165" formatCode="_(&quot;$&quot;* #,##0.000_);_(&quot;$&quot;* \(#,##0.000\);_(&quot;$&quot;* &quot;-&quot;??_);_(@_)"/>
    <numFmt numFmtId="166" formatCode="&quot;$&quot;#,##0.000"/>
    <numFmt numFmtId="167" formatCode="&quot;$&quot;#,##0.0000"/>
    <numFmt numFmtId="168" formatCode="&quot;$&quot;#,##0.000_);\(&quot;$&quot;#,##0.000\)"/>
    <numFmt numFmtId="169" formatCode="&quot;$&quot;#,##0.00"/>
    <numFmt numFmtId="170" formatCode="&quot;$&quot;#,##0.0000_);\(&quot;$&quot;#,##0.0000\)"/>
  </numFmts>
  <fonts count="48">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1"/>
      <color indexed="8"/>
      <name val="Calibri"/>
      <family val="2"/>
    </font>
    <font>
      <b/>
      <i/>
      <sz val="11"/>
      <color indexed="8"/>
      <name val="Calibri"/>
      <family val="2"/>
    </font>
    <font>
      <b/>
      <sz val="12"/>
      <color indexed="8"/>
      <name val="Calibri"/>
      <family val="2"/>
    </font>
    <font>
      <sz val="8"/>
      <name val="Helv"/>
    </font>
    <font>
      <b/>
      <i/>
      <sz val="11"/>
      <color theme="1"/>
      <name val="Calibri"/>
      <family val="2"/>
      <scheme val="minor"/>
    </font>
    <font>
      <i/>
      <sz val="11"/>
      <color theme="1"/>
      <name val="Calibri"/>
      <family val="2"/>
      <scheme val="minor"/>
    </font>
    <font>
      <b/>
      <sz val="14"/>
      <color theme="1"/>
      <name val="Calibri"/>
      <family val="2"/>
      <scheme val="minor"/>
    </font>
    <font>
      <b/>
      <sz val="14"/>
      <color theme="0"/>
      <name val="Calibri"/>
      <family val="2"/>
      <scheme val="minor"/>
    </font>
    <font>
      <b/>
      <i/>
      <sz val="11"/>
      <color rgb="FF0000CC"/>
      <name val="Calibri"/>
      <family val="2"/>
    </font>
    <font>
      <b/>
      <i/>
      <sz val="11"/>
      <color rgb="FF0000CC"/>
      <name val="Calibri"/>
      <family val="2"/>
      <scheme val="minor"/>
    </font>
    <font>
      <b/>
      <u/>
      <sz val="11"/>
      <color theme="1"/>
      <name val="Calibri"/>
      <family val="2"/>
      <scheme val="minor"/>
    </font>
    <font>
      <b/>
      <sz val="11"/>
      <color theme="0"/>
      <name val="Calibri"/>
      <family val="2"/>
      <scheme val="minor"/>
    </font>
    <font>
      <sz val="14"/>
      <color theme="1"/>
      <name val="Calibri"/>
      <family val="2"/>
      <scheme val="minor"/>
    </font>
    <font>
      <b/>
      <sz val="14"/>
      <name val="Calibri"/>
      <family val="2"/>
      <scheme val="minor"/>
    </font>
    <font>
      <sz val="11"/>
      <name val="Calibri"/>
      <family val="2"/>
      <scheme val="minor"/>
    </font>
    <font>
      <sz val="11"/>
      <name val="Calibri"/>
      <family val="2"/>
    </font>
    <font>
      <b/>
      <sz val="12"/>
      <name val="Calibri"/>
      <family val="2"/>
      <scheme val="minor"/>
    </font>
    <font>
      <b/>
      <sz val="11"/>
      <name val="Calibri"/>
      <family val="2"/>
      <scheme val="minor"/>
    </font>
    <font>
      <b/>
      <sz val="12"/>
      <color theme="1"/>
      <name val="Arial"/>
      <family val="2"/>
    </font>
    <font>
      <sz val="9"/>
      <color theme="1"/>
      <name val="Arial"/>
      <family val="2"/>
    </font>
    <font>
      <b/>
      <sz val="12"/>
      <color theme="0"/>
      <name val="Arial"/>
      <family val="2"/>
    </font>
    <font>
      <b/>
      <sz val="9"/>
      <color theme="0"/>
      <name val="Arial"/>
      <family val="2"/>
    </font>
    <font>
      <sz val="9"/>
      <name val="Arial"/>
      <family val="2"/>
    </font>
    <font>
      <sz val="11"/>
      <color rgb="FF222222"/>
      <name val="Calibri"/>
      <family val="2"/>
      <scheme val="minor"/>
    </font>
    <font>
      <sz val="14"/>
      <name val="Calibri"/>
      <family val="2"/>
      <scheme val="minor"/>
    </font>
    <font>
      <b/>
      <sz val="18"/>
      <name val="Calibri"/>
      <family val="2"/>
      <scheme val="minor"/>
    </font>
    <font>
      <b/>
      <sz val="9"/>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theme="2" tint="-0.499984740745262"/>
        <bgColor indexed="64"/>
      </patternFill>
    </fill>
    <fill>
      <patternFill patternType="solid">
        <fgColor rgb="FF002060"/>
        <bgColor indexed="64"/>
      </patternFill>
    </fill>
    <fill>
      <patternFill patternType="solid">
        <fgColor theme="4" tint="-0.249977111117893"/>
        <bgColor indexed="64"/>
      </patternFill>
    </fill>
    <fill>
      <patternFill patternType="solid">
        <fgColor theme="1"/>
        <bgColor rgb="FF000000"/>
      </patternFill>
    </fill>
    <fill>
      <patternFill patternType="solid">
        <fgColor theme="0"/>
        <bgColor indexed="64"/>
      </patternFill>
    </fill>
    <fill>
      <patternFill patternType="solid">
        <fgColor theme="6"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rgb="FF808080"/>
      </right>
      <top style="thin">
        <color rgb="FF808080"/>
      </top>
      <bottom/>
      <diagonal/>
    </border>
    <border>
      <left/>
      <right style="thin">
        <color rgb="FF808080"/>
      </right>
      <top style="thin">
        <color rgb="FF808080"/>
      </top>
      <bottom style="thin">
        <color rgb="FF808080"/>
      </bottom>
      <diagonal/>
    </border>
    <border>
      <left/>
      <right/>
      <top style="thin">
        <color indexed="64"/>
      </top>
      <bottom style="thin">
        <color them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6">
    <xf numFmtId="0" fontId="0" fillId="0" borderId="0"/>
    <xf numFmtId="0" fontId="4" fillId="0" borderId="0"/>
    <xf numFmtId="0" fontId="24" fillId="0" borderId="0" applyNumberForma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4" fillId="23" borderId="7" applyNumberFormat="0" applyFont="0" applyAlignment="0" applyProtection="0"/>
    <xf numFmtId="0" fontId="17" fillId="20" borderId="8"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4" fontId="1" fillId="0" borderId="0" applyFont="0" applyFill="0" applyBorder="0" applyAlignment="0" applyProtection="0"/>
  </cellStyleXfs>
  <cellXfs count="247">
    <xf numFmtId="0" fontId="0" fillId="0" borderId="0" xfId="0"/>
    <xf numFmtId="0" fontId="4" fillId="0" borderId="0" xfId="1"/>
    <xf numFmtId="0" fontId="19" fillId="25" borderId="10" xfId="1" applyFont="1" applyFill="1" applyBorder="1"/>
    <xf numFmtId="0" fontId="0" fillId="28" borderId="0" xfId="0" applyFill="1"/>
    <xf numFmtId="44" fontId="2" fillId="0" borderId="10" xfId="0" applyNumberFormat="1" applyFont="1" applyBorder="1"/>
    <xf numFmtId="0" fontId="27" fillId="0" borderId="0" xfId="0" applyFont="1" applyAlignment="1">
      <alignment horizontal="left"/>
    </xf>
    <xf numFmtId="44" fontId="2" fillId="0" borderId="0" xfId="0" applyNumberFormat="1" applyFont="1"/>
    <xf numFmtId="44" fontId="0" fillId="0" borderId="0" xfId="0" applyNumberFormat="1" applyAlignment="1">
      <alignment horizontal="center"/>
    </xf>
    <xf numFmtId="0" fontId="27" fillId="0" borderId="0" xfId="0" applyFont="1" applyAlignment="1">
      <alignment horizontal="center"/>
    </xf>
    <xf numFmtId="0" fontId="2" fillId="25" borderId="10" xfId="0" applyFont="1" applyFill="1" applyBorder="1" applyAlignment="1">
      <alignment horizontal="center"/>
    </xf>
    <xf numFmtId="44" fontId="0" fillId="25" borderId="10" xfId="0" applyNumberFormat="1" applyFill="1" applyBorder="1" applyAlignment="1">
      <alignment horizontal="center"/>
    </xf>
    <xf numFmtId="164" fontId="0" fillId="0" borderId="10" xfId="0" applyNumberFormat="1" applyBorder="1" applyAlignment="1">
      <alignment horizontal="center"/>
    </xf>
    <xf numFmtId="0" fontId="19" fillId="0" borderId="0" xfId="1" applyFont="1"/>
    <xf numFmtId="0" fontId="2" fillId="27" borderId="10" xfId="0" applyFont="1" applyFill="1" applyBorder="1" applyAlignment="1">
      <alignment horizontal="center" vertical="center"/>
    </xf>
    <xf numFmtId="0" fontId="27" fillId="0" borderId="0" xfId="0" applyFont="1"/>
    <xf numFmtId="0" fontId="2" fillId="0" borderId="0" xfId="0" applyFont="1" applyAlignment="1">
      <alignment horizontal="center"/>
    </xf>
    <xf numFmtId="0" fontId="19" fillId="0" borderId="0" xfId="1" applyFont="1" applyAlignment="1">
      <alignment horizontal="center" vertical="center"/>
    </xf>
    <xf numFmtId="0" fontId="28" fillId="0" borderId="0" xfId="0" applyFont="1" applyAlignment="1">
      <alignment horizontal="center"/>
    </xf>
    <xf numFmtId="0" fontId="25" fillId="0" borderId="0" xfId="0" applyFont="1" applyAlignment="1">
      <alignment horizontal="center" vertical="center" wrapText="1"/>
    </xf>
    <xf numFmtId="0" fontId="31" fillId="0" borderId="0" xfId="0" applyFont="1" applyAlignment="1">
      <alignment horizontal="center" vertical="center"/>
    </xf>
    <xf numFmtId="10" fontId="0" fillId="0" borderId="0" xfId="0" applyNumberFormat="1" applyAlignment="1">
      <alignment horizontal="center"/>
    </xf>
    <xf numFmtId="0" fontId="2" fillId="0" borderId="0" xfId="0" applyFont="1"/>
    <xf numFmtId="14" fontId="2" fillId="0" borderId="0" xfId="0" applyNumberFormat="1" applyFont="1"/>
    <xf numFmtId="14" fontId="2" fillId="0" borderId="0" xfId="0" applyNumberFormat="1" applyFont="1" applyAlignment="1">
      <alignment horizontal="center"/>
    </xf>
    <xf numFmtId="0" fontId="33" fillId="0" borderId="0" xfId="0" applyFont="1"/>
    <xf numFmtId="0" fontId="33" fillId="0" borderId="0" xfId="0" applyFont="1" applyAlignment="1">
      <alignment horizontal="left"/>
    </xf>
    <xf numFmtId="0" fontId="34" fillId="0" borderId="0" xfId="0" applyFont="1"/>
    <xf numFmtId="44" fontId="0" fillId="0" borderId="10" xfId="0" applyNumberFormat="1" applyBorder="1" applyAlignment="1">
      <alignment horizontal="center"/>
    </xf>
    <xf numFmtId="0" fontId="0" fillId="28" borderId="10" xfId="0" applyFill="1" applyBorder="1"/>
    <xf numFmtId="44" fontId="35" fillId="0" borderId="10" xfId="0" applyNumberFormat="1" applyFont="1" applyBorder="1"/>
    <xf numFmtId="44" fontId="35" fillId="0" borderId="10" xfId="0" applyNumberFormat="1" applyFont="1" applyBorder="1" applyAlignment="1">
      <alignment horizontal="center"/>
    </xf>
    <xf numFmtId="0" fontId="0" fillId="0" borderId="0" xfId="0" applyAlignment="1">
      <alignment vertical="center"/>
    </xf>
    <xf numFmtId="44" fontId="0" fillId="0" borderId="10" xfId="0" applyNumberFormat="1" applyBorder="1"/>
    <xf numFmtId="0" fontId="35" fillId="0" borderId="0" xfId="0" applyFont="1"/>
    <xf numFmtId="44" fontId="2" fillId="0" borderId="10" xfId="0" applyNumberFormat="1" applyFont="1" applyBorder="1" applyAlignment="1">
      <alignment horizontal="center"/>
    </xf>
    <xf numFmtId="0" fontId="35" fillId="0" borderId="10" xfId="0" applyFont="1" applyBorder="1"/>
    <xf numFmtId="0" fontId="36" fillId="0" borderId="0" xfId="1" applyFont="1" applyAlignment="1">
      <alignment horizontal="center"/>
    </xf>
    <xf numFmtId="0" fontId="35" fillId="0" borderId="0" xfId="0" applyFont="1" applyAlignment="1">
      <alignment horizontal="center"/>
    </xf>
    <xf numFmtId="0" fontId="36" fillId="0" borderId="0" xfId="1" applyFont="1"/>
    <xf numFmtId="44" fontId="0" fillId="0" borderId="0" xfId="0" applyNumberFormat="1"/>
    <xf numFmtId="0" fontId="40" fillId="0" borderId="0" xfId="0" applyFont="1" applyAlignment="1">
      <alignment vertical="center"/>
    </xf>
    <xf numFmtId="0" fontId="40" fillId="0" borderId="0" xfId="0" applyFont="1" applyAlignment="1">
      <alignment horizontal="left" vertical="center"/>
    </xf>
    <xf numFmtId="44" fontId="40" fillId="0" borderId="0" xfId="45" applyFont="1" applyAlignment="1">
      <alignment horizontal="left" vertical="center"/>
    </xf>
    <xf numFmtId="0" fontId="42" fillId="31" borderId="26" xfId="0" applyFont="1" applyFill="1" applyBorder="1" applyAlignment="1">
      <alignment horizontal="center"/>
    </xf>
    <xf numFmtId="0" fontId="42" fillId="31" borderId="10" xfId="0" applyFont="1" applyFill="1" applyBorder="1" applyAlignment="1">
      <alignment horizontal="center"/>
    </xf>
    <xf numFmtId="165" fontId="43" fillId="0" borderId="26" xfId="45" applyNumberFormat="1" applyFont="1" applyBorder="1" applyAlignment="1">
      <alignment horizontal="center" vertical="center"/>
    </xf>
    <xf numFmtId="165" fontId="43" fillId="0" borderId="10" xfId="45" applyNumberFormat="1" applyFont="1" applyBorder="1" applyAlignment="1">
      <alignment horizontal="center" vertical="center"/>
    </xf>
    <xf numFmtId="0" fontId="43" fillId="0" borderId="10" xfId="0" applyFont="1" applyBorder="1" applyAlignment="1">
      <alignment horizontal="left" vertical="center" wrapText="1"/>
    </xf>
    <xf numFmtId="0" fontId="43" fillId="0" borderId="10" xfId="0" applyFont="1" applyBorder="1" applyAlignment="1">
      <alignment horizontal="center" vertical="center"/>
    </xf>
    <xf numFmtId="166" fontId="43" fillId="0" borderId="10" xfId="0" applyNumberFormat="1" applyFont="1" applyBorder="1" applyAlignment="1">
      <alignment horizontal="center" vertical="center"/>
    </xf>
    <xf numFmtId="49" fontId="43" fillId="0" borderId="27" xfId="0" applyNumberFormat="1" applyFont="1" applyBorder="1" applyAlignment="1">
      <alignment horizontal="left" vertical="center"/>
    </xf>
    <xf numFmtId="166" fontId="43" fillId="0" borderId="10" xfId="45" applyNumberFormat="1" applyFont="1" applyBorder="1" applyAlignment="1">
      <alignment horizontal="center" vertical="center"/>
    </xf>
    <xf numFmtId="0" fontId="43" fillId="0" borderId="27" xfId="0" applyFont="1" applyBorder="1" applyAlignment="1">
      <alignment horizontal="left" vertical="center"/>
    </xf>
    <xf numFmtId="0" fontId="43" fillId="0" borderId="28" xfId="0" applyFont="1" applyBorder="1" applyAlignment="1">
      <alignment horizontal="center" vertical="center"/>
    </xf>
    <xf numFmtId="0" fontId="43" fillId="0" borderId="29" xfId="0" applyFont="1" applyBorder="1" applyAlignment="1">
      <alignment horizontal="center" vertical="center"/>
    </xf>
    <xf numFmtId="0" fontId="43" fillId="0" borderId="29" xfId="0" applyFont="1" applyBorder="1" applyAlignment="1">
      <alignment horizontal="left" vertical="center" wrapText="1"/>
    </xf>
    <xf numFmtId="166" fontId="43" fillId="0" borderId="29" xfId="0" applyNumberFormat="1" applyFont="1" applyBorder="1" applyAlignment="1">
      <alignment horizontal="center" vertical="center"/>
    </xf>
    <xf numFmtId="0" fontId="43" fillId="0" borderId="30" xfId="0" applyFont="1" applyBorder="1" applyAlignment="1">
      <alignment horizontal="left" vertical="center"/>
    </xf>
    <xf numFmtId="0" fontId="43" fillId="0" borderId="0" xfId="0" applyFont="1" applyAlignment="1">
      <alignment horizontal="center" vertical="center"/>
    </xf>
    <xf numFmtId="0" fontId="43" fillId="0" borderId="0" xfId="0" applyFont="1" applyAlignment="1">
      <alignment vertical="center"/>
    </xf>
    <xf numFmtId="0" fontId="43" fillId="0" borderId="10" xfId="0" applyFont="1" applyBorder="1" applyAlignment="1">
      <alignment vertical="center"/>
    </xf>
    <xf numFmtId="167" fontId="43" fillId="0" borderId="10" xfId="0" applyNumberFormat="1" applyFont="1" applyBorder="1" applyAlignment="1">
      <alignment horizontal="center" vertical="center"/>
    </xf>
    <xf numFmtId="165" fontId="43" fillId="0" borderId="28" xfId="45" applyNumberFormat="1" applyFont="1" applyBorder="1" applyAlignment="1">
      <alignment horizontal="center" vertical="center"/>
    </xf>
    <xf numFmtId="165" fontId="43" fillId="0" borderId="29" xfId="45" applyNumberFormat="1" applyFont="1" applyBorder="1" applyAlignment="1">
      <alignment horizontal="center" vertical="center"/>
    </xf>
    <xf numFmtId="0" fontId="43" fillId="0" borderId="29" xfId="0" applyFont="1" applyBorder="1" applyAlignment="1">
      <alignment vertical="center"/>
    </xf>
    <xf numFmtId="167" fontId="43" fillId="0" borderId="29" xfId="0" applyNumberFormat="1" applyFont="1" applyBorder="1" applyAlignment="1">
      <alignment horizontal="center" vertical="center"/>
    </xf>
    <xf numFmtId="165" fontId="40" fillId="0" borderId="0" xfId="45" applyNumberFormat="1" applyFont="1" applyAlignment="1">
      <alignment horizontal="center" vertical="center"/>
    </xf>
    <xf numFmtId="0" fontId="40" fillId="0" borderId="0" xfId="0" applyFont="1" applyAlignment="1">
      <alignment horizontal="center" vertical="center"/>
    </xf>
    <xf numFmtId="0" fontId="42" fillId="31" borderId="32" xfId="0" applyFont="1" applyFill="1" applyBorder="1" applyAlignment="1">
      <alignment horizontal="center"/>
    </xf>
    <xf numFmtId="0" fontId="42" fillId="31" borderId="14" xfId="0" applyFont="1" applyFill="1" applyBorder="1" applyAlignment="1">
      <alignment horizontal="center"/>
    </xf>
    <xf numFmtId="165" fontId="43" fillId="0" borderId="34" xfId="45" applyNumberFormat="1" applyFont="1" applyFill="1" applyBorder="1" applyAlignment="1">
      <alignment horizontal="center" vertical="center"/>
    </xf>
    <xf numFmtId="165" fontId="43" fillId="0" borderId="35" xfId="45" applyNumberFormat="1" applyFont="1" applyFill="1" applyBorder="1" applyAlignment="1">
      <alignment horizontal="center" vertical="center"/>
    </xf>
    <xf numFmtId="0" fontId="43" fillId="0" borderId="35" xfId="0" applyFont="1" applyBorder="1" applyAlignment="1">
      <alignment horizontal="left" vertical="center"/>
    </xf>
    <xf numFmtId="0" fontId="43" fillId="0" borderId="35" xfId="0" applyFont="1" applyBorder="1" applyAlignment="1">
      <alignment horizontal="center" vertical="center"/>
    </xf>
    <xf numFmtId="7" fontId="43" fillId="0" borderId="35" xfId="0" applyNumberFormat="1" applyFont="1" applyBorder="1" applyAlignment="1">
      <alignment horizontal="center" vertical="center"/>
    </xf>
    <xf numFmtId="165" fontId="43" fillId="0" borderId="36" xfId="45" applyNumberFormat="1" applyFont="1" applyFill="1" applyBorder="1" applyAlignment="1">
      <alignment horizontal="left" vertical="center" wrapText="1"/>
    </xf>
    <xf numFmtId="165" fontId="43" fillId="0" borderId="26" xfId="45" applyNumberFormat="1" applyFont="1" applyFill="1" applyBorder="1" applyAlignment="1">
      <alignment horizontal="center" vertical="center"/>
    </xf>
    <xf numFmtId="165" fontId="43" fillId="0" borderId="10" xfId="45" applyNumberFormat="1" applyFont="1" applyFill="1" applyBorder="1" applyAlignment="1">
      <alignment horizontal="center" vertical="center"/>
    </xf>
    <xf numFmtId="168" fontId="43" fillId="0" borderId="10" xfId="45" applyNumberFormat="1" applyFont="1" applyFill="1" applyBorder="1" applyAlignment="1">
      <alignment horizontal="center" vertical="center"/>
    </xf>
    <xf numFmtId="0" fontId="43" fillId="0" borderId="26" xfId="0" applyFont="1" applyBorder="1" applyAlignment="1">
      <alignment horizontal="center" vertical="center"/>
    </xf>
    <xf numFmtId="0" fontId="43" fillId="0" borderId="10" xfId="0" applyFont="1" applyBorder="1" applyAlignment="1">
      <alignment horizontal="left" vertical="center"/>
    </xf>
    <xf numFmtId="165" fontId="43" fillId="0" borderId="27" xfId="45" applyNumberFormat="1" applyFont="1" applyFill="1" applyBorder="1" applyAlignment="1">
      <alignment vertical="center"/>
    </xf>
    <xf numFmtId="0" fontId="43" fillId="0" borderId="26"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7" xfId="0" applyFont="1" applyBorder="1" applyAlignment="1">
      <alignment vertical="center" wrapText="1"/>
    </xf>
    <xf numFmtId="7" fontId="43" fillId="0" borderId="10" xfId="45" applyNumberFormat="1" applyFont="1" applyFill="1" applyBorder="1" applyAlignment="1">
      <alignment horizontal="center" vertical="center"/>
    </xf>
    <xf numFmtId="0" fontId="43" fillId="0" borderId="10" xfId="0" quotePrefix="1" applyFont="1" applyBorder="1" applyAlignment="1">
      <alignment horizontal="center" vertical="center"/>
    </xf>
    <xf numFmtId="0" fontId="43" fillId="0" borderId="10" xfId="0" applyFont="1" applyBorder="1" applyAlignment="1">
      <alignment vertical="center" wrapText="1"/>
    </xf>
    <xf numFmtId="44" fontId="40" fillId="0" borderId="0" xfId="45" applyFont="1" applyAlignment="1">
      <alignment horizontal="center" vertical="center"/>
    </xf>
    <xf numFmtId="0" fontId="32" fillId="32" borderId="37" xfId="0" applyFont="1" applyFill="1" applyBorder="1" applyAlignment="1">
      <alignment horizontal="center" wrapText="1"/>
    </xf>
    <xf numFmtId="169" fontId="32" fillId="32" borderId="38" xfId="0" applyNumberFormat="1" applyFont="1" applyFill="1" applyBorder="1" applyAlignment="1">
      <alignment horizontal="center" wrapText="1"/>
    </xf>
    <xf numFmtId="0" fontId="44" fillId="33" borderId="10" xfId="0" applyFont="1" applyFill="1" applyBorder="1" applyAlignment="1">
      <alignment vertical="center"/>
    </xf>
    <xf numFmtId="0" fontId="1" fillId="33" borderId="10" xfId="0" applyFont="1" applyFill="1" applyBorder="1" applyAlignment="1">
      <alignment horizontal="center"/>
    </xf>
    <xf numFmtId="0" fontId="1" fillId="0" borderId="10" xfId="0" applyFont="1" applyBorder="1" applyAlignment="1">
      <alignment horizontal="center"/>
    </xf>
    <xf numFmtId="169" fontId="1" fillId="0" borderId="10" xfId="0" applyNumberFormat="1" applyFont="1" applyBorder="1" applyAlignment="1">
      <alignment horizontal="center"/>
    </xf>
    <xf numFmtId="0" fontId="1" fillId="33" borderId="0" xfId="0" applyFont="1" applyFill="1"/>
    <xf numFmtId="0" fontId="1" fillId="33" borderId="0" xfId="0" applyFont="1" applyFill="1" applyAlignment="1">
      <alignment horizontal="center"/>
    </xf>
    <xf numFmtId="0" fontId="1" fillId="0" borderId="0" xfId="0" applyFont="1" applyAlignment="1">
      <alignment horizontal="center"/>
    </xf>
    <xf numFmtId="169" fontId="1" fillId="0" borderId="0" xfId="0" applyNumberFormat="1" applyFont="1" applyAlignment="1">
      <alignment horizontal="center"/>
    </xf>
    <xf numFmtId="0" fontId="1" fillId="33" borderId="10" xfId="0" applyFont="1" applyFill="1" applyBorder="1"/>
    <xf numFmtId="169" fontId="1" fillId="0" borderId="10" xfId="45" applyNumberFormat="1" applyFont="1" applyFill="1" applyBorder="1" applyAlignment="1">
      <alignment horizontal="center" vertical="center"/>
    </xf>
    <xf numFmtId="0" fontId="44" fillId="33" borderId="0" xfId="0" applyFont="1" applyFill="1" applyAlignment="1">
      <alignment vertical="center"/>
    </xf>
    <xf numFmtId="0" fontId="1" fillId="33" borderId="0" xfId="0" applyFont="1" applyFill="1" applyAlignment="1">
      <alignment horizontal="center" vertical="center"/>
    </xf>
    <xf numFmtId="169" fontId="1" fillId="0" borderId="0" xfId="45" applyNumberFormat="1" applyFont="1" applyFill="1" applyAlignment="1">
      <alignment horizontal="center" vertical="center"/>
    </xf>
    <xf numFmtId="0" fontId="1" fillId="0" borderId="0" xfId="0" applyFont="1"/>
    <xf numFmtId="0" fontId="44" fillId="0" borderId="10" xfId="0" applyFont="1" applyBorder="1" applyAlignment="1">
      <alignment vertical="center"/>
    </xf>
    <xf numFmtId="0" fontId="1" fillId="0" borderId="10" xfId="0" applyFont="1" applyBorder="1"/>
    <xf numFmtId="169" fontId="1" fillId="0" borderId="10" xfId="45" applyNumberFormat="1" applyFont="1" applyBorder="1" applyAlignment="1">
      <alignment horizontal="center"/>
    </xf>
    <xf numFmtId="0" fontId="44" fillId="0" borderId="0" xfId="0" applyFont="1" applyAlignment="1">
      <alignment vertical="center"/>
    </xf>
    <xf numFmtId="169" fontId="1" fillId="0" borderId="39" xfId="45" applyNumberFormat="1" applyFont="1" applyBorder="1" applyAlignment="1">
      <alignment horizontal="center"/>
    </xf>
    <xf numFmtId="0" fontId="35" fillId="34" borderId="10" xfId="0" applyFont="1" applyFill="1" applyBorder="1"/>
    <xf numFmtId="0" fontId="35" fillId="34" borderId="10" xfId="0" applyFont="1" applyFill="1" applyBorder="1" applyAlignment="1">
      <alignment horizontal="center"/>
    </xf>
    <xf numFmtId="169" fontId="35" fillId="34" borderId="10" xfId="0" applyNumberFormat="1" applyFont="1" applyFill="1" applyBorder="1" applyAlignment="1">
      <alignment horizontal="center"/>
    </xf>
    <xf numFmtId="9" fontId="1" fillId="34" borderId="10" xfId="0" applyNumberFormat="1" applyFont="1" applyFill="1" applyBorder="1"/>
    <xf numFmtId="9" fontId="1" fillId="34" borderId="10" xfId="0" applyNumberFormat="1" applyFont="1" applyFill="1" applyBorder="1" applyAlignment="1">
      <alignment horizontal="center"/>
    </xf>
    <xf numFmtId="0" fontId="45" fillId="0" borderId="0" xfId="0" applyFont="1"/>
    <xf numFmtId="0" fontId="45" fillId="0" borderId="0" xfId="0" applyFont="1" applyAlignment="1">
      <alignment horizontal="left"/>
    </xf>
    <xf numFmtId="0" fontId="35" fillId="0" borderId="0" xfId="0" applyFont="1" applyAlignment="1">
      <alignment horizontal="left"/>
    </xf>
    <xf numFmtId="0" fontId="35" fillId="0" borderId="20" xfId="0" applyFont="1" applyBorder="1" applyAlignment="1">
      <alignment horizontal="left" wrapText="1"/>
    </xf>
    <xf numFmtId="0" fontId="35" fillId="0" borderId="0" xfId="0" applyFont="1" applyAlignment="1">
      <alignment horizontal="left" wrapText="1"/>
    </xf>
    <xf numFmtId="0" fontId="35" fillId="0" borderId="43" xfId="0" applyFont="1" applyBorder="1" applyAlignment="1">
      <alignment horizontal="left" wrapText="1"/>
    </xf>
    <xf numFmtId="0" fontId="38" fillId="0" borderId="40" xfId="0" applyFont="1" applyBorder="1"/>
    <xf numFmtId="0" fontId="35" fillId="0" borderId="41" xfId="0" applyFont="1" applyBorder="1"/>
    <xf numFmtId="0" fontId="35" fillId="0" borderId="40" xfId="0" applyFont="1" applyBorder="1" applyAlignment="1">
      <alignment horizontal="left"/>
    </xf>
    <xf numFmtId="0" fontId="35" fillId="0" borderId="42" xfId="0" applyFont="1" applyBorder="1" applyAlignment="1">
      <alignment horizontal="left"/>
    </xf>
    <xf numFmtId="0" fontId="35" fillId="0" borderId="20" xfId="0" applyFont="1" applyBorder="1"/>
    <xf numFmtId="0" fontId="35" fillId="0" borderId="20" xfId="0" applyFont="1" applyBorder="1" applyAlignment="1">
      <alignment horizontal="left" vertical="top" wrapText="1"/>
    </xf>
    <xf numFmtId="169" fontId="35" fillId="0" borderId="43" xfId="0" applyNumberFormat="1" applyFont="1" applyBorder="1" applyAlignment="1">
      <alignment horizontal="left" vertical="top" wrapText="1"/>
    </xf>
    <xf numFmtId="0" fontId="35" fillId="0" borderId="43" xfId="0" applyFont="1" applyBorder="1" applyAlignment="1">
      <alignment horizontal="left" vertical="top" wrapText="1"/>
    </xf>
    <xf numFmtId="0" fontId="35" fillId="0" borderId="45" xfId="0" applyFont="1" applyBorder="1"/>
    <xf numFmtId="0" fontId="35" fillId="0" borderId="44" xfId="0" applyFont="1" applyBorder="1" applyAlignment="1">
      <alignment horizontal="left"/>
    </xf>
    <xf numFmtId="0" fontId="35" fillId="0" borderId="46" xfId="0" applyFont="1" applyBorder="1" applyAlignment="1">
      <alignment horizontal="left"/>
    </xf>
    <xf numFmtId="0" fontId="38" fillId="0" borderId="20" xfId="0" applyFont="1" applyBorder="1"/>
    <xf numFmtId="0" fontId="35" fillId="0" borderId="43" xfId="0" applyFont="1" applyBorder="1"/>
    <xf numFmtId="8" fontId="35" fillId="0" borderId="43" xfId="0" applyNumberFormat="1" applyFont="1" applyBorder="1" applyAlignment="1">
      <alignment horizontal="left" vertical="top" wrapText="1"/>
    </xf>
    <xf numFmtId="0" fontId="35" fillId="0" borderId="20" xfId="0" applyFont="1" applyBorder="1" applyAlignment="1">
      <alignment horizontal="left"/>
    </xf>
    <xf numFmtId="0" fontId="35" fillId="0" borderId="43" xfId="0" applyFont="1" applyBorder="1" applyAlignment="1">
      <alignment horizontal="left"/>
    </xf>
    <xf numFmtId="0" fontId="35" fillId="0" borderId="42" xfId="0" applyFont="1" applyBorder="1"/>
    <xf numFmtId="0" fontId="35" fillId="0" borderId="44" xfId="0" applyFont="1" applyBorder="1"/>
    <xf numFmtId="0" fontId="35" fillId="0" borderId="46" xfId="0" applyFont="1" applyBorder="1"/>
    <xf numFmtId="0" fontId="35" fillId="0" borderId="0" xfId="0" applyFont="1" applyAlignment="1">
      <alignment vertical="center"/>
    </xf>
    <xf numFmtId="0" fontId="47" fillId="31" borderId="10" xfId="0" applyFont="1" applyFill="1" applyBorder="1" applyAlignment="1">
      <alignment horizontal="center"/>
    </xf>
    <xf numFmtId="0" fontId="47" fillId="31" borderId="10" xfId="0" applyFont="1" applyFill="1" applyBorder="1" applyAlignment="1">
      <alignment horizontal="left"/>
    </xf>
    <xf numFmtId="0" fontId="47" fillId="31" borderId="27" xfId="0" applyFont="1" applyFill="1" applyBorder="1" applyAlignment="1">
      <alignment horizontal="left"/>
    </xf>
    <xf numFmtId="0" fontId="47" fillId="31" borderId="14" xfId="0" applyFont="1" applyFill="1" applyBorder="1" applyAlignment="1">
      <alignment horizontal="center"/>
    </xf>
    <xf numFmtId="0" fontId="47" fillId="31" borderId="33" xfId="0" applyFont="1" applyFill="1" applyBorder="1" applyAlignment="1">
      <alignment horizontal="left"/>
    </xf>
    <xf numFmtId="0" fontId="43" fillId="0" borderId="0" xfId="0" applyFont="1" applyAlignment="1">
      <alignment vertical="center" wrapText="1"/>
    </xf>
    <xf numFmtId="4" fontId="35" fillId="0" borderId="0" xfId="0" applyNumberFormat="1" applyFont="1"/>
    <xf numFmtId="44" fontId="35" fillId="0" borderId="0" xfId="0" applyNumberFormat="1" applyFont="1"/>
    <xf numFmtId="9" fontId="35" fillId="0" borderId="0" xfId="0" applyNumberFormat="1" applyFont="1"/>
    <xf numFmtId="170" fontId="43" fillId="0" borderId="10" xfId="45" applyNumberFormat="1" applyFont="1" applyFill="1" applyBorder="1" applyAlignment="1">
      <alignment horizontal="center" vertical="center"/>
    </xf>
    <xf numFmtId="0" fontId="28" fillId="24" borderId="15" xfId="0" applyFont="1" applyFill="1" applyBorder="1" applyAlignment="1">
      <alignment horizontal="center" vertical="center"/>
    </xf>
    <xf numFmtId="0" fontId="28" fillId="24" borderId="16" xfId="0" applyFont="1" applyFill="1" applyBorder="1" applyAlignment="1">
      <alignment horizontal="center" vertical="center"/>
    </xf>
    <xf numFmtId="0" fontId="28" fillId="24" borderId="12" xfId="0" applyFont="1" applyFill="1" applyBorder="1" applyAlignment="1">
      <alignment horizontal="center" vertical="center"/>
    </xf>
    <xf numFmtId="0" fontId="23" fillId="26" borderId="11" xfId="1" applyFont="1" applyFill="1" applyBorder="1" applyAlignment="1">
      <alignment horizontal="center" vertical="center"/>
    </xf>
    <xf numFmtId="0" fontId="23" fillId="26" borderId="10" xfId="1" applyFont="1" applyFill="1" applyBorder="1" applyAlignment="1">
      <alignment horizontal="center" vertical="center"/>
    </xf>
    <xf numFmtId="0" fontId="3" fillId="26" borderId="10" xfId="0" applyFont="1" applyFill="1" applyBorder="1" applyAlignment="1">
      <alignment horizontal="center"/>
    </xf>
    <xf numFmtId="0" fontId="21" fillId="0" borderId="19" xfId="1" applyFont="1" applyBorder="1" applyAlignment="1">
      <alignment horizontal="center" vertical="center"/>
    </xf>
    <xf numFmtId="0" fontId="21" fillId="0" borderId="0" xfId="1" applyFont="1" applyAlignment="1">
      <alignment horizontal="center" vertical="center"/>
    </xf>
    <xf numFmtId="0" fontId="0" fillId="0" borderId="10" xfId="0" applyBorder="1" applyAlignment="1">
      <alignment horizontal="left" wrapText="1"/>
    </xf>
    <xf numFmtId="0" fontId="0" fillId="0" borderId="10" xfId="0" applyBorder="1" applyAlignment="1">
      <alignment horizontal="left"/>
    </xf>
    <xf numFmtId="0" fontId="3" fillId="27" borderId="10" xfId="0" applyFont="1" applyFill="1" applyBorder="1" applyAlignment="1">
      <alignment horizontal="center" vertical="center"/>
    </xf>
    <xf numFmtId="0" fontId="2" fillId="28" borderId="15" xfId="0" applyFont="1" applyFill="1" applyBorder="1" applyAlignment="1">
      <alignment horizontal="center"/>
    </xf>
    <xf numFmtId="0" fontId="2" fillId="28" borderId="16" xfId="0" applyFont="1" applyFill="1" applyBorder="1" applyAlignment="1">
      <alignment horizontal="center"/>
    </xf>
    <xf numFmtId="0" fontId="2" fillId="28" borderId="12" xfId="0" applyFont="1" applyFill="1" applyBorder="1" applyAlignment="1">
      <alignment horizontal="center"/>
    </xf>
    <xf numFmtId="0" fontId="26" fillId="0" borderId="15" xfId="0" applyFont="1" applyBorder="1" applyAlignment="1">
      <alignment horizontal="center"/>
    </xf>
    <xf numFmtId="0" fontId="26" fillId="0" borderId="16" xfId="0" applyFont="1" applyBorder="1" applyAlignment="1">
      <alignment horizontal="center"/>
    </xf>
    <xf numFmtId="0" fontId="26" fillId="0" borderId="12" xfId="0" applyFont="1" applyBorder="1" applyAlignment="1">
      <alignment horizontal="center"/>
    </xf>
    <xf numFmtId="0" fontId="26" fillId="0" borderId="10" xfId="0" applyFont="1" applyBorder="1" applyAlignment="1">
      <alignment horizontal="left" wrapText="1"/>
    </xf>
    <xf numFmtId="0" fontId="26" fillId="28" borderId="15" xfId="0" applyFont="1" applyFill="1" applyBorder="1" applyAlignment="1">
      <alignment horizontal="center"/>
    </xf>
    <xf numFmtId="0" fontId="26" fillId="28" borderId="16" xfId="0" applyFont="1" applyFill="1" applyBorder="1" applyAlignment="1">
      <alignment horizontal="center"/>
    </xf>
    <xf numFmtId="0" fontId="26" fillId="28" borderId="12" xfId="0" applyFont="1" applyFill="1" applyBorder="1" applyAlignment="1">
      <alignment horizontal="center"/>
    </xf>
    <xf numFmtId="0" fontId="27" fillId="0" borderId="0" xfId="0" applyFont="1" applyAlignment="1">
      <alignment horizontal="left"/>
    </xf>
    <xf numFmtId="0" fontId="28" fillId="24" borderId="10" xfId="0" applyFont="1" applyFill="1" applyBorder="1" applyAlignment="1">
      <alignment horizontal="center" vertical="center"/>
    </xf>
    <xf numFmtId="0" fontId="0" fillId="28" borderId="15" xfId="0" applyFill="1" applyBorder="1" applyAlignment="1">
      <alignment horizontal="center"/>
    </xf>
    <xf numFmtId="0" fontId="0" fillId="28" borderId="16" xfId="0" applyFill="1" applyBorder="1" applyAlignment="1">
      <alignment horizontal="center"/>
    </xf>
    <xf numFmtId="0" fontId="0" fillId="28" borderId="12" xfId="0" applyFill="1" applyBorder="1" applyAlignment="1">
      <alignment horizontal="center"/>
    </xf>
    <xf numFmtId="0" fontId="26" fillId="0" borderId="19" xfId="0" applyFont="1" applyBorder="1" applyAlignment="1">
      <alignment horizontal="center" vertical="center" wrapText="1"/>
    </xf>
    <xf numFmtId="0" fontId="26" fillId="0" borderId="0" xfId="0" applyFont="1" applyAlignment="1">
      <alignment horizontal="center" vertical="center" wrapText="1"/>
    </xf>
    <xf numFmtId="44" fontId="0" fillId="0" borderId="15" xfId="0" applyNumberFormat="1" applyBorder="1" applyAlignment="1">
      <alignment horizontal="center"/>
    </xf>
    <xf numFmtId="44" fontId="0" fillId="0" borderId="12" xfId="0" applyNumberFormat="1" applyBorder="1" applyAlignment="1">
      <alignment horizontal="center"/>
    </xf>
    <xf numFmtId="0" fontId="25" fillId="26" borderId="19" xfId="0" applyFont="1" applyFill="1" applyBorder="1" applyAlignment="1">
      <alignment horizontal="center" vertical="center" wrapText="1"/>
    </xf>
    <xf numFmtId="0" fontId="25" fillId="26" borderId="13" xfId="0" applyFont="1" applyFill="1" applyBorder="1" applyAlignment="1">
      <alignment horizontal="center" vertical="center" wrapText="1"/>
    </xf>
    <xf numFmtId="0" fontId="25" fillId="26" borderId="0" xfId="0" applyFont="1" applyFill="1" applyAlignment="1">
      <alignment horizontal="center" vertical="center" wrapText="1"/>
    </xf>
    <xf numFmtId="0" fontId="25" fillId="26" borderId="18" xfId="0" applyFont="1" applyFill="1" applyBorder="1" applyAlignment="1">
      <alignment horizontal="center" vertical="center" wrapText="1"/>
    </xf>
    <xf numFmtId="0" fontId="2" fillId="25" borderId="10" xfId="0" applyFont="1" applyFill="1" applyBorder="1" applyAlignment="1">
      <alignment horizontal="center" vertical="center"/>
    </xf>
    <xf numFmtId="0" fontId="2" fillId="25" borderId="10" xfId="0" applyFont="1" applyFill="1" applyBorder="1" applyAlignment="1">
      <alignment horizontal="center"/>
    </xf>
    <xf numFmtId="0" fontId="31" fillId="26" borderId="14" xfId="0" applyFont="1" applyFill="1" applyBorder="1" applyAlignment="1">
      <alignment horizontal="center" vertical="center"/>
    </xf>
    <xf numFmtId="0" fontId="31" fillId="26" borderId="17" xfId="0" applyFont="1" applyFill="1" applyBorder="1" applyAlignment="1">
      <alignment horizontal="center" vertical="center"/>
    </xf>
    <xf numFmtId="0" fontId="31" fillId="26" borderId="11" xfId="0" applyFont="1" applyFill="1" applyBorder="1" applyAlignment="1">
      <alignment horizontal="center" vertical="center"/>
    </xf>
    <xf numFmtId="10" fontId="0" fillId="0" borderId="10" xfId="0" applyNumberFormat="1" applyBorder="1" applyAlignment="1">
      <alignment horizontal="center"/>
    </xf>
    <xf numFmtId="0" fontId="3" fillId="26" borderId="10" xfId="0" applyFont="1" applyFill="1" applyBorder="1" applyAlignment="1">
      <alignment horizontal="center" vertical="center" wrapText="1"/>
    </xf>
    <xf numFmtId="0" fontId="2" fillId="25" borderId="10" xfId="0" applyFont="1" applyFill="1" applyBorder="1" applyAlignment="1">
      <alignment horizontal="left"/>
    </xf>
    <xf numFmtId="0" fontId="37" fillId="27" borderId="21" xfId="0" applyFont="1" applyFill="1" applyBorder="1" applyAlignment="1">
      <alignment horizontal="center" vertical="center"/>
    </xf>
    <xf numFmtId="0" fontId="37" fillId="27" borderId="13" xfId="0" applyFont="1" applyFill="1" applyBorder="1" applyAlignment="1">
      <alignment horizontal="center" vertical="center"/>
    </xf>
    <xf numFmtId="0" fontId="37" fillId="27" borderId="22" xfId="0" applyFont="1" applyFill="1" applyBorder="1" applyAlignment="1">
      <alignment horizontal="center" vertical="center"/>
    </xf>
    <xf numFmtId="0" fontId="37" fillId="27" borderId="23" xfId="0" applyFont="1" applyFill="1" applyBorder="1" applyAlignment="1">
      <alignment horizontal="center" vertical="center"/>
    </xf>
    <xf numFmtId="0" fontId="38" fillId="27" borderId="14" xfId="0" applyFont="1" applyFill="1" applyBorder="1" applyAlignment="1">
      <alignment horizontal="center" vertical="center"/>
    </xf>
    <xf numFmtId="0" fontId="38" fillId="27" borderId="11" xfId="0" applyFont="1" applyFill="1" applyBorder="1" applyAlignment="1">
      <alignment horizontal="center" vertical="center"/>
    </xf>
    <xf numFmtId="0" fontId="32" fillId="32" borderId="0" xfId="0" applyFont="1" applyFill="1" applyAlignment="1">
      <alignment horizontal="center" vertical="center" wrapText="1"/>
    </xf>
    <xf numFmtId="0" fontId="2" fillId="28" borderId="15" xfId="0" applyFont="1" applyFill="1" applyBorder="1" applyAlignment="1">
      <alignment horizontal="left"/>
    </xf>
    <xf numFmtId="0" fontId="2" fillId="28" borderId="12" xfId="0" applyFont="1" applyFill="1" applyBorder="1" applyAlignment="1">
      <alignment horizontal="left"/>
    </xf>
    <xf numFmtId="0" fontId="39" fillId="0" borderId="0" xfId="0" applyFont="1" applyAlignment="1">
      <alignment horizontal="left" vertical="center"/>
    </xf>
    <xf numFmtId="0" fontId="41" fillId="30" borderId="24" xfId="0" applyFont="1" applyFill="1" applyBorder="1" applyAlignment="1">
      <alignment horizontal="center" vertical="center"/>
    </xf>
    <xf numFmtId="0" fontId="41" fillId="30" borderId="25" xfId="0" applyFont="1" applyFill="1" applyBorder="1" applyAlignment="1">
      <alignment horizontal="center" vertical="center"/>
    </xf>
    <xf numFmtId="0" fontId="41" fillId="30" borderId="31" xfId="0" applyFont="1" applyFill="1" applyBorder="1" applyAlignment="1">
      <alignment horizontal="center" vertical="center"/>
    </xf>
    <xf numFmtId="0" fontId="2" fillId="28" borderId="16" xfId="0" applyFont="1" applyFill="1" applyBorder="1" applyAlignment="1">
      <alignment horizontal="left"/>
    </xf>
    <xf numFmtId="0" fontId="35" fillId="0" borderId="15" xfId="0" applyFont="1" applyBorder="1" applyAlignment="1">
      <alignment horizontal="left"/>
    </xf>
    <xf numFmtId="0" fontId="35" fillId="0" borderId="12" xfId="0" applyFont="1" applyBorder="1" applyAlignment="1">
      <alignment horizontal="left"/>
    </xf>
    <xf numFmtId="0" fontId="25" fillId="0" borderId="15" xfId="0" applyFont="1" applyBorder="1" applyAlignment="1">
      <alignment horizontal="left" wrapText="1"/>
    </xf>
    <xf numFmtId="0" fontId="25" fillId="0" borderId="16" xfId="0" applyFont="1" applyBorder="1" applyAlignment="1">
      <alignment horizontal="left" wrapText="1"/>
    </xf>
    <xf numFmtId="0" fontId="25" fillId="0" borderId="12" xfId="0" applyFont="1" applyBorder="1" applyAlignment="1">
      <alignment horizontal="left" wrapText="1"/>
    </xf>
    <xf numFmtId="0" fontId="3" fillId="27" borderId="21" xfId="0" applyFont="1" applyFill="1" applyBorder="1" applyAlignment="1">
      <alignment horizontal="center" vertical="center"/>
    </xf>
    <xf numFmtId="0" fontId="3" fillId="27" borderId="13" xfId="0" applyFont="1" applyFill="1" applyBorder="1" applyAlignment="1">
      <alignment horizontal="center" vertical="center"/>
    </xf>
    <xf numFmtId="0" fontId="3" fillId="27" borderId="22" xfId="0" applyFont="1" applyFill="1" applyBorder="1" applyAlignment="1">
      <alignment horizontal="center" vertical="center"/>
    </xf>
    <xf numFmtId="0" fontId="3" fillId="27" borderId="23" xfId="0" applyFont="1" applyFill="1" applyBorder="1" applyAlignment="1">
      <alignment horizontal="center" vertical="center"/>
    </xf>
    <xf numFmtId="0" fontId="2" fillId="27" borderId="14" xfId="0" applyFont="1" applyFill="1" applyBorder="1" applyAlignment="1">
      <alignment horizontal="center" vertical="center"/>
    </xf>
    <xf numFmtId="0" fontId="2" fillId="27" borderId="11" xfId="0" applyFont="1" applyFill="1" applyBorder="1" applyAlignment="1">
      <alignment horizontal="center" vertical="center"/>
    </xf>
    <xf numFmtId="0" fontId="0" fillId="0" borderId="15" xfId="0" applyBorder="1" applyAlignment="1">
      <alignment horizontal="left"/>
    </xf>
    <xf numFmtId="0" fontId="0" fillId="0" borderId="12" xfId="0" applyBorder="1" applyAlignment="1">
      <alignment horizontal="left"/>
    </xf>
    <xf numFmtId="0" fontId="0" fillId="0" borderId="15" xfId="0" applyBorder="1" applyAlignment="1">
      <alignment horizontal="left" wrapText="1"/>
    </xf>
    <xf numFmtId="0" fontId="0" fillId="0" borderId="16" xfId="0" applyBorder="1" applyAlignment="1">
      <alignment horizontal="left" wrapText="1"/>
    </xf>
    <xf numFmtId="0" fontId="0" fillId="0" borderId="12" xfId="0" applyBorder="1" applyAlignment="1">
      <alignment horizontal="left" wrapText="1"/>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5" fillId="0" borderId="12" xfId="0" applyFont="1" applyBorder="1" applyAlignment="1">
      <alignment horizontal="left" vertical="center" wrapText="1"/>
    </xf>
    <xf numFmtId="0" fontId="26" fillId="0" borderId="15" xfId="0" applyFont="1" applyBorder="1" applyAlignment="1">
      <alignment horizontal="left" wrapText="1"/>
    </xf>
    <xf numFmtId="0" fontId="26" fillId="0" borderId="16" xfId="0" applyFont="1" applyBorder="1" applyAlignment="1">
      <alignment horizontal="left" wrapText="1"/>
    </xf>
    <xf numFmtId="0" fontId="46" fillId="29" borderId="20" xfId="0" applyFont="1" applyFill="1" applyBorder="1" applyAlignment="1">
      <alignment horizontal="left"/>
    </xf>
    <xf numFmtId="0" fontId="35" fillId="0" borderId="0" xfId="0" applyFont="1"/>
    <xf numFmtId="0" fontId="35" fillId="0" borderId="40" xfId="0" applyFont="1" applyBorder="1" applyAlignment="1">
      <alignment horizontal="left" wrapText="1"/>
    </xf>
    <xf numFmtId="0" fontId="35" fillId="0" borderId="41" xfId="0" applyFont="1" applyBorder="1" applyAlignment="1">
      <alignment horizontal="left" wrapText="1"/>
    </xf>
    <xf numFmtId="0" fontId="35" fillId="0" borderId="42" xfId="0" applyFont="1" applyBorder="1" applyAlignment="1">
      <alignment horizontal="left" wrapText="1"/>
    </xf>
    <xf numFmtId="0" fontId="35" fillId="0" borderId="20" xfId="0" applyFont="1" applyBorder="1" applyAlignment="1">
      <alignment horizontal="left" wrapText="1"/>
    </xf>
    <xf numFmtId="0" fontId="35" fillId="0" borderId="0" xfId="0" applyFont="1" applyAlignment="1">
      <alignment horizontal="left" wrapText="1"/>
    </xf>
    <xf numFmtId="0" fontId="35" fillId="0" borderId="43" xfId="0" applyFont="1" applyBorder="1" applyAlignment="1">
      <alignment horizontal="left" wrapText="1"/>
    </xf>
    <xf numFmtId="0" fontId="35" fillId="0" borderId="44" xfId="0" applyFont="1" applyBorder="1" applyAlignment="1">
      <alignment horizontal="left" wrapText="1"/>
    </xf>
    <xf numFmtId="0" fontId="35" fillId="0" borderId="45" xfId="0" applyFont="1" applyBorder="1" applyAlignment="1">
      <alignment horizontal="left" wrapText="1"/>
    </xf>
    <xf numFmtId="0" fontId="35" fillId="0" borderId="46" xfId="0" applyFont="1" applyBorder="1" applyAlignment="1">
      <alignment horizontal="left" wrapText="1"/>
    </xf>
    <xf numFmtId="0" fontId="0" fillId="0" borderId="16" xfId="0" applyBorder="1" applyAlignment="1">
      <alignment horizontal="left"/>
    </xf>
    <xf numFmtId="0" fontId="35" fillId="0" borderId="45" xfId="0" applyFont="1" applyBorder="1" applyAlignment="1">
      <alignment horizontal="center"/>
    </xf>
    <xf numFmtId="0" fontId="40" fillId="0" borderId="10" xfId="0" applyFont="1" applyBorder="1" applyAlignment="1">
      <alignment horizontal="center" vertical="center" wrapText="1"/>
    </xf>
    <xf numFmtId="0" fontId="40" fillId="0" borderId="10" xfId="0" applyFont="1" applyBorder="1" applyAlignment="1">
      <alignment horizontal="left" vertical="center" wrapText="1"/>
    </xf>
    <xf numFmtId="0" fontId="40" fillId="0" borderId="10" xfId="0" applyFont="1" applyBorder="1" applyAlignment="1">
      <alignment horizontal="center" vertical="center"/>
    </xf>
    <xf numFmtId="7" fontId="40" fillId="0" borderId="10" xfId="45" applyNumberFormat="1" applyFont="1" applyFill="1" applyBorder="1" applyAlignment="1">
      <alignment horizontal="center" vertical="center"/>
    </xf>
    <xf numFmtId="0" fontId="40" fillId="0" borderId="10" xfId="0" applyFont="1" applyBorder="1" applyAlignment="1">
      <alignment vertical="center" wrapText="1"/>
    </xf>
    <xf numFmtId="0" fontId="0" fillId="0" borderId="0" xfId="0" applyFont="1"/>
  </cellXfs>
  <cellStyles count="46">
    <cellStyle name="=C:\WINDOWS\SYSTEM32\COMMAND.COM" xfId="2" xr:uid="{00000000-0005-0000-0000-000000000000}"/>
    <cellStyle name="20% - Accent1 2" xfId="3" xr:uid="{00000000-0005-0000-0000-000001000000}"/>
    <cellStyle name="20% - Accent2 2" xfId="4" xr:uid="{00000000-0005-0000-0000-000002000000}"/>
    <cellStyle name="20% - Accent3 2" xfId="5" xr:uid="{00000000-0005-0000-0000-000003000000}"/>
    <cellStyle name="20% - Accent4 2" xfId="6" xr:uid="{00000000-0005-0000-0000-000004000000}"/>
    <cellStyle name="20% - Accent5 2" xfId="7" xr:uid="{00000000-0005-0000-0000-000005000000}"/>
    <cellStyle name="20% - Accent6 2" xfId="8" xr:uid="{00000000-0005-0000-0000-000006000000}"/>
    <cellStyle name="40% - Accent1 2" xfId="9" xr:uid="{00000000-0005-0000-0000-000007000000}"/>
    <cellStyle name="40% - Accent2 2" xfId="10" xr:uid="{00000000-0005-0000-0000-000008000000}"/>
    <cellStyle name="40% - Accent3 2" xfId="11" xr:uid="{00000000-0005-0000-0000-000009000000}"/>
    <cellStyle name="40% - Accent4 2" xfId="12" xr:uid="{00000000-0005-0000-0000-00000A000000}"/>
    <cellStyle name="40% - Accent5 2" xfId="13" xr:uid="{00000000-0005-0000-0000-00000B000000}"/>
    <cellStyle name="40% - Accent6 2" xfId="14" xr:uid="{00000000-0005-0000-0000-00000C000000}"/>
    <cellStyle name="60% - Accent1 2" xfId="15" xr:uid="{00000000-0005-0000-0000-00000D000000}"/>
    <cellStyle name="60% - Accent2 2" xfId="16" xr:uid="{00000000-0005-0000-0000-00000E000000}"/>
    <cellStyle name="60% - Accent3 2" xfId="17" xr:uid="{00000000-0005-0000-0000-00000F000000}"/>
    <cellStyle name="60% - Accent4 2" xfId="18" xr:uid="{00000000-0005-0000-0000-000010000000}"/>
    <cellStyle name="60% - Accent5 2" xfId="19" xr:uid="{00000000-0005-0000-0000-000011000000}"/>
    <cellStyle name="60% - Accent6 2" xfId="20" xr:uid="{00000000-0005-0000-0000-000012000000}"/>
    <cellStyle name="Accent1 2" xfId="21" xr:uid="{00000000-0005-0000-0000-000013000000}"/>
    <cellStyle name="Accent2 2" xfId="22" xr:uid="{00000000-0005-0000-0000-000014000000}"/>
    <cellStyle name="Accent3 2" xfId="23" xr:uid="{00000000-0005-0000-0000-000015000000}"/>
    <cellStyle name="Accent4 2" xfId="24" xr:uid="{00000000-0005-0000-0000-000016000000}"/>
    <cellStyle name="Accent5 2" xfId="25" xr:uid="{00000000-0005-0000-0000-000017000000}"/>
    <cellStyle name="Accent6 2" xfId="26" xr:uid="{00000000-0005-0000-0000-000018000000}"/>
    <cellStyle name="Bad 2" xfId="27" xr:uid="{00000000-0005-0000-0000-000019000000}"/>
    <cellStyle name="Calculation 2" xfId="28" xr:uid="{00000000-0005-0000-0000-00001A000000}"/>
    <cellStyle name="Check Cell 2" xfId="29" xr:uid="{00000000-0005-0000-0000-00001B000000}"/>
    <cellStyle name="Currency" xfId="45" builtinId="4"/>
    <cellStyle name="Explanatory Text 2" xfId="30" xr:uid="{00000000-0005-0000-0000-00001C000000}"/>
    <cellStyle name="Good 2" xfId="31" xr:uid="{00000000-0005-0000-0000-00001D000000}"/>
    <cellStyle name="Heading 1 2" xfId="32" xr:uid="{00000000-0005-0000-0000-00001E000000}"/>
    <cellStyle name="Heading 2 2" xfId="33" xr:uid="{00000000-0005-0000-0000-00001F000000}"/>
    <cellStyle name="Heading 3 2" xfId="34" xr:uid="{00000000-0005-0000-0000-000020000000}"/>
    <cellStyle name="Heading 4 2" xfId="35" xr:uid="{00000000-0005-0000-0000-000021000000}"/>
    <cellStyle name="Input 2" xfId="36" xr:uid="{00000000-0005-0000-0000-000022000000}"/>
    <cellStyle name="Linked Cell 2" xfId="37" xr:uid="{00000000-0005-0000-0000-000023000000}"/>
    <cellStyle name="Neutral 2" xfId="38" xr:uid="{00000000-0005-0000-0000-000024000000}"/>
    <cellStyle name="Normal" xfId="0" builtinId="0"/>
    <cellStyle name="Normal 2" xfId="1" xr:uid="{00000000-0005-0000-0000-000026000000}"/>
    <cellStyle name="Note 2" xfId="39" xr:uid="{00000000-0005-0000-0000-000027000000}"/>
    <cellStyle name="Output 2" xfId="40" xr:uid="{00000000-0005-0000-0000-000028000000}"/>
    <cellStyle name="Percent 2" xfId="41" xr:uid="{00000000-0005-0000-0000-000029000000}"/>
    <cellStyle name="Title 2" xfId="42" xr:uid="{00000000-0005-0000-0000-00002A000000}"/>
    <cellStyle name="Total 2" xfId="43" xr:uid="{00000000-0005-0000-0000-00002B000000}"/>
    <cellStyle name="Warning Text 2" xfId="44" xr:uid="{00000000-0005-0000-0000-00002C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FF38-80BA-41E0-A623-E55DEFDDF91F}">
  <dimension ref="A1:B24"/>
  <sheetViews>
    <sheetView showGridLines="0" tabSelected="1" zoomScaleNormal="100" workbookViewId="0">
      <selection activeCell="G41" sqref="G41"/>
    </sheetView>
  </sheetViews>
  <sheetFormatPr defaultRowHeight="14.4"/>
  <cols>
    <col min="1" max="1" width="10.6640625" bestFit="1" customWidth="1"/>
  </cols>
  <sheetData>
    <row r="1" spans="1:2">
      <c r="A1" s="21" t="s">
        <v>47</v>
      </c>
    </row>
    <row r="3" spans="1:2">
      <c r="A3" s="23">
        <v>45755</v>
      </c>
      <c r="B3" t="s">
        <v>380</v>
      </c>
    </row>
    <row r="4" spans="1:2">
      <c r="A4" s="22"/>
    </row>
    <row r="5" spans="1:2">
      <c r="A5" s="23">
        <v>45846</v>
      </c>
      <c r="B5" t="s">
        <v>384</v>
      </c>
    </row>
    <row r="7" spans="1:2">
      <c r="A7" s="23">
        <v>46191</v>
      </c>
      <c r="B7" t="s">
        <v>385</v>
      </c>
    </row>
    <row r="9" spans="1:2">
      <c r="A9" s="23"/>
    </row>
    <row r="11" spans="1:2">
      <c r="A11" s="23"/>
    </row>
    <row r="13" spans="1:2">
      <c r="A13" s="23"/>
    </row>
    <row r="18" spans="1:1">
      <c r="A18" s="23"/>
    </row>
    <row r="20" spans="1:1">
      <c r="A20" s="23"/>
    </row>
    <row r="22" spans="1:1">
      <c r="A22" s="22"/>
    </row>
    <row r="24" spans="1:1">
      <c r="A24" s="23"/>
    </row>
  </sheetData>
  <pageMargins left="0.7" right="0.7" top="0.75" bottom="0.75" header="0.3" footer="0.3"/>
  <pageSetup orientation="portrait" r:id="rId1"/>
  <headerFooter>
    <oddFooter>&amp;LJune 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E41"/>
  <sheetViews>
    <sheetView showGridLines="0" zoomScaleNormal="100" workbookViewId="0">
      <selection activeCell="B1" sqref="B1:H1"/>
    </sheetView>
  </sheetViews>
  <sheetFormatPr defaultRowHeight="14.4"/>
  <cols>
    <col min="1" max="1" width="18.5546875" customWidth="1"/>
    <col min="2" max="2" width="47.6640625" customWidth="1"/>
    <col min="3" max="3" width="13.88671875" customWidth="1"/>
    <col min="4" max="4" width="5.44140625" customWidth="1"/>
    <col min="5" max="5" width="20.6640625" customWidth="1"/>
  </cols>
  <sheetData>
    <row r="1" spans="1:135" ht="18">
      <c r="A1" s="14" t="s">
        <v>0</v>
      </c>
      <c r="B1" s="172" t="s">
        <v>52</v>
      </c>
      <c r="C1" s="172"/>
      <c r="D1" s="172"/>
      <c r="E1" s="172"/>
      <c r="F1" s="172"/>
      <c r="G1" s="172"/>
      <c r="H1" s="172"/>
    </row>
    <row r="2" spans="1:135" ht="18">
      <c r="A2" s="14"/>
      <c r="B2" s="5"/>
      <c r="C2" s="5"/>
      <c r="D2" s="5"/>
      <c r="E2" s="5"/>
      <c r="F2" s="5"/>
      <c r="G2" s="5"/>
      <c r="H2" s="5"/>
    </row>
    <row r="3" spans="1:135" ht="18" customHeight="1">
      <c r="A3" s="173" t="s">
        <v>2</v>
      </c>
      <c r="B3" s="173"/>
      <c r="C3" s="173"/>
      <c r="D3" s="8"/>
      <c r="E3" s="151" t="s">
        <v>43</v>
      </c>
      <c r="F3" s="152"/>
      <c r="G3" s="152"/>
      <c r="H3" s="152"/>
      <c r="I3" s="152"/>
      <c r="J3" s="152"/>
      <c r="K3" s="152"/>
      <c r="L3" s="152"/>
      <c r="M3" s="152"/>
      <c r="N3" s="152"/>
      <c r="O3" s="153"/>
    </row>
    <row r="4" spans="1:135" ht="15.6" customHeight="1">
      <c r="A4" s="161" t="s">
        <v>38</v>
      </c>
      <c r="B4" s="161"/>
      <c r="C4" s="13" t="s">
        <v>1</v>
      </c>
      <c r="D4" s="6"/>
      <c r="E4" s="154" t="s">
        <v>4</v>
      </c>
      <c r="F4" s="156" t="s">
        <v>17</v>
      </c>
      <c r="G4" s="156"/>
      <c r="H4" s="156"/>
      <c r="I4" s="156"/>
      <c r="J4" s="156"/>
      <c r="K4" s="156"/>
      <c r="L4" s="156"/>
      <c r="M4" s="156"/>
      <c r="N4" s="156"/>
      <c r="O4" s="156"/>
    </row>
    <row r="5" spans="1:135" ht="15.6" customHeight="1">
      <c r="A5" s="161"/>
      <c r="B5" s="161"/>
      <c r="C5" s="4">
        <v>40</v>
      </c>
      <c r="D5" s="6"/>
      <c r="E5" s="155"/>
      <c r="F5" s="9" t="s">
        <v>5</v>
      </c>
      <c r="G5" s="9" t="s">
        <v>6</v>
      </c>
      <c r="H5" s="9" t="s">
        <v>7</v>
      </c>
      <c r="I5" s="9" t="s">
        <v>8</v>
      </c>
      <c r="J5" s="9" t="s">
        <v>9</v>
      </c>
      <c r="K5" s="9" t="s">
        <v>10</v>
      </c>
      <c r="L5" s="9" t="s">
        <v>11</v>
      </c>
      <c r="M5" s="9" t="s">
        <v>18</v>
      </c>
      <c r="N5" s="9" t="s">
        <v>19</v>
      </c>
      <c r="O5" s="9" t="s">
        <v>20</v>
      </c>
    </row>
    <row r="6" spans="1:135">
      <c r="A6" s="160" t="s">
        <v>25</v>
      </c>
      <c r="B6" s="160"/>
      <c r="C6" s="10" t="s">
        <v>3</v>
      </c>
      <c r="D6" s="7"/>
      <c r="E6" s="2" t="s">
        <v>12</v>
      </c>
      <c r="F6" s="11">
        <v>2.75E-2</v>
      </c>
      <c r="G6" s="11">
        <v>2.75E-2</v>
      </c>
      <c r="H6" s="11">
        <v>2.75E-2</v>
      </c>
      <c r="I6" s="11">
        <v>2.75E-2</v>
      </c>
      <c r="J6" s="11">
        <v>2.75E-2</v>
      </c>
      <c r="K6" s="11">
        <v>2.75E-2</v>
      </c>
      <c r="L6" s="11">
        <v>2.75E-2</v>
      </c>
      <c r="M6" s="11">
        <v>2.75E-2</v>
      </c>
      <c r="N6" s="11">
        <v>2.75E-2</v>
      </c>
      <c r="O6" s="11">
        <v>2.75E-2</v>
      </c>
    </row>
    <row r="7" spans="1:135">
      <c r="A7" s="160" t="s">
        <v>26</v>
      </c>
      <c r="B7" s="160"/>
      <c r="C7" s="10" t="s">
        <v>3</v>
      </c>
      <c r="D7" s="7"/>
      <c r="E7" s="2" t="s">
        <v>13</v>
      </c>
      <c r="F7" s="11">
        <v>0.1085</v>
      </c>
      <c r="G7" s="11">
        <v>0.1085</v>
      </c>
      <c r="H7" s="11">
        <v>0.1085</v>
      </c>
      <c r="I7" s="11">
        <v>0.1085</v>
      </c>
      <c r="J7" s="11">
        <v>0.1085</v>
      </c>
      <c r="K7" s="11">
        <v>0.1085</v>
      </c>
      <c r="L7" s="11">
        <v>0.1085</v>
      </c>
      <c r="M7" s="11">
        <v>0.1085</v>
      </c>
      <c r="N7" s="11">
        <v>0.1085</v>
      </c>
      <c r="O7" s="11">
        <v>0.1085</v>
      </c>
    </row>
    <row r="8" spans="1:135">
      <c r="A8" s="174"/>
      <c r="B8" s="175"/>
      <c r="C8" s="176"/>
      <c r="D8" s="7"/>
      <c r="E8" s="2" t="s">
        <v>14</v>
      </c>
      <c r="F8" s="11">
        <v>3.5000000000000003E-2</v>
      </c>
      <c r="G8" s="11">
        <v>3.5000000000000003E-2</v>
      </c>
      <c r="H8" s="11">
        <v>3.5000000000000003E-2</v>
      </c>
      <c r="I8" s="11">
        <v>3.5000000000000003E-2</v>
      </c>
      <c r="J8" s="11">
        <v>3.5000000000000003E-2</v>
      </c>
      <c r="K8" s="11">
        <v>3.5000000000000003E-2</v>
      </c>
      <c r="L8" s="11">
        <v>3.5000000000000003E-2</v>
      </c>
      <c r="M8" s="11">
        <v>3.5000000000000003E-2</v>
      </c>
      <c r="N8" s="11">
        <v>3.5000000000000003E-2</v>
      </c>
      <c r="O8" s="11">
        <v>3.5000000000000003E-2</v>
      </c>
    </row>
    <row r="9" spans="1:135">
      <c r="A9" s="161" t="s">
        <v>39</v>
      </c>
      <c r="B9" s="161"/>
      <c r="C9" s="13" t="s">
        <v>1</v>
      </c>
      <c r="D9" s="7"/>
      <c r="E9" s="2" t="s">
        <v>15</v>
      </c>
      <c r="F9" s="11">
        <v>0.15</v>
      </c>
      <c r="G9" s="11">
        <v>0.15</v>
      </c>
      <c r="H9" s="11">
        <v>0.15</v>
      </c>
      <c r="I9" s="11">
        <v>0.15</v>
      </c>
      <c r="J9" s="11">
        <v>0.15</v>
      </c>
      <c r="K9" s="11">
        <v>0.15</v>
      </c>
      <c r="L9" s="11">
        <v>0.15</v>
      </c>
      <c r="M9" s="11">
        <v>0.15</v>
      </c>
      <c r="N9" s="11">
        <v>0.15</v>
      </c>
      <c r="O9" s="11">
        <v>0.15</v>
      </c>
    </row>
    <row r="10" spans="1:135">
      <c r="A10" s="161"/>
      <c r="B10" s="161"/>
      <c r="C10" s="4">
        <v>6.1</v>
      </c>
      <c r="D10" s="7"/>
      <c r="E10" s="157" t="s">
        <v>45</v>
      </c>
      <c r="F10" s="157"/>
      <c r="G10" s="157"/>
      <c r="H10" s="157"/>
      <c r="I10" s="157"/>
      <c r="J10" s="157"/>
      <c r="K10" s="157"/>
      <c r="L10" s="157"/>
      <c r="M10" s="157"/>
      <c r="N10" s="157"/>
      <c r="O10" s="157"/>
    </row>
    <row r="11" spans="1:135">
      <c r="A11" s="160" t="s">
        <v>49</v>
      </c>
      <c r="B11" s="160"/>
      <c r="C11" s="10" t="s">
        <v>48</v>
      </c>
      <c r="D11" s="7"/>
      <c r="E11" s="158"/>
      <c r="F11" s="158"/>
      <c r="G11" s="158"/>
      <c r="H11" s="158"/>
      <c r="I11" s="158"/>
      <c r="J11" s="158"/>
      <c r="K11" s="158"/>
      <c r="L11" s="158"/>
      <c r="M11" s="158"/>
      <c r="N11" s="158"/>
      <c r="O11" s="158"/>
    </row>
    <row r="12" spans="1:135">
      <c r="A12" s="160" t="s">
        <v>28</v>
      </c>
      <c r="B12" s="160"/>
      <c r="C12" s="10" t="s">
        <v>3</v>
      </c>
      <c r="D12" s="7"/>
    </row>
    <row r="13" spans="1:135" s="3" customFormat="1" ht="16.5" customHeight="1">
      <c r="A13" s="160" t="s">
        <v>29</v>
      </c>
      <c r="B13" s="160"/>
      <c r="C13" s="10" t="s">
        <v>3</v>
      </c>
      <c r="D13"/>
      <c r="E13" s="1"/>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row>
    <row r="14" spans="1:135" ht="15.6" customHeight="1">
      <c r="A14" s="169"/>
      <c r="B14" s="170"/>
      <c r="C14" s="171"/>
      <c r="D14" s="6"/>
      <c r="E14" s="151" t="s">
        <v>44</v>
      </c>
      <c r="F14" s="152"/>
      <c r="G14" s="152"/>
      <c r="H14" s="152"/>
      <c r="I14" s="152"/>
      <c r="J14" s="152"/>
      <c r="K14" s="152"/>
      <c r="L14" s="152"/>
      <c r="M14" s="152"/>
      <c r="N14" s="152"/>
      <c r="O14" s="153"/>
    </row>
    <row r="15" spans="1:135" ht="15.6" customHeight="1">
      <c r="A15" s="161" t="s">
        <v>41</v>
      </c>
      <c r="B15" s="161"/>
      <c r="C15" s="13" t="s">
        <v>21</v>
      </c>
      <c r="D15" s="6"/>
      <c r="E15" s="154" t="s">
        <v>4</v>
      </c>
      <c r="F15" s="156" t="s">
        <v>17</v>
      </c>
      <c r="G15" s="156"/>
      <c r="H15" s="156"/>
      <c r="I15" s="156"/>
      <c r="J15" s="156"/>
      <c r="K15" s="156"/>
      <c r="L15" s="156"/>
      <c r="M15" s="156"/>
      <c r="N15" s="156"/>
      <c r="O15" s="156"/>
    </row>
    <row r="16" spans="1:135" ht="18" customHeight="1">
      <c r="A16" s="161"/>
      <c r="B16" s="161"/>
      <c r="C16" s="4">
        <v>225</v>
      </c>
      <c r="D16" s="7"/>
      <c r="E16" s="155"/>
      <c r="F16" s="9" t="s">
        <v>5</v>
      </c>
      <c r="G16" s="9" t="s">
        <v>6</v>
      </c>
      <c r="H16" s="9" t="s">
        <v>7</v>
      </c>
      <c r="I16" s="9" t="s">
        <v>8</v>
      </c>
      <c r="J16" s="9" t="s">
        <v>9</v>
      </c>
      <c r="K16" s="9" t="s">
        <v>10</v>
      </c>
      <c r="L16" s="9" t="s">
        <v>11</v>
      </c>
      <c r="M16" s="9" t="s">
        <v>18</v>
      </c>
      <c r="N16" s="9" t="s">
        <v>19</v>
      </c>
      <c r="O16" s="9" t="s">
        <v>20</v>
      </c>
    </row>
    <row r="17" spans="1:15" ht="14.4" customHeight="1">
      <c r="A17" s="160" t="s">
        <v>30</v>
      </c>
      <c r="B17" s="160"/>
      <c r="C17" s="10" t="s">
        <v>3</v>
      </c>
      <c r="D17" s="7"/>
      <c r="E17" s="2" t="s">
        <v>12</v>
      </c>
      <c r="F17" s="11">
        <v>1.95E-2</v>
      </c>
      <c r="G17" s="11">
        <v>1.95E-2</v>
      </c>
      <c r="H17" s="11">
        <v>1.95E-2</v>
      </c>
      <c r="I17" s="11">
        <v>1.95E-2</v>
      </c>
      <c r="J17" s="11">
        <v>1.95E-2</v>
      </c>
      <c r="K17" s="11">
        <v>1.95E-2</v>
      </c>
      <c r="L17" s="11">
        <v>1.95E-2</v>
      </c>
      <c r="M17" s="11">
        <v>1.95E-2</v>
      </c>
      <c r="N17" s="11">
        <v>1.95E-2</v>
      </c>
      <c r="O17" s="11">
        <v>1.95E-2</v>
      </c>
    </row>
    <row r="18" spans="1:15">
      <c r="A18" s="160" t="s">
        <v>31</v>
      </c>
      <c r="B18" s="160"/>
      <c r="C18" s="10" t="s">
        <v>3</v>
      </c>
      <c r="D18" s="7"/>
      <c r="E18" s="2" t="s">
        <v>13</v>
      </c>
      <c r="F18" s="11">
        <v>8.8499999999999995E-2</v>
      </c>
      <c r="G18" s="11">
        <v>8.8499999999999995E-2</v>
      </c>
      <c r="H18" s="11">
        <v>8.8499999999999995E-2</v>
      </c>
      <c r="I18" s="11">
        <v>8.8499999999999995E-2</v>
      </c>
      <c r="J18" s="11">
        <v>8.8499999999999995E-2</v>
      </c>
      <c r="K18" s="11">
        <v>8.8499999999999995E-2</v>
      </c>
      <c r="L18" s="11">
        <v>8.8499999999999995E-2</v>
      </c>
      <c r="M18" s="11">
        <v>8.8499999999999995E-2</v>
      </c>
      <c r="N18" s="11">
        <v>8.8499999999999995E-2</v>
      </c>
      <c r="O18" s="11">
        <v>8.8499999999999995E-2</v>
      </c>
    </row>
    <row r="19" spans="1:15">
      <c r="A19" s="168" t="s">
        <v>27</v>
      </c>
      <c r="B19" s="168"/>
      <c r="C19" s="10" t="s">
        <v>3</v>
      </c>
      <c r="D19" s="7"/>
      <c r="E19" s="2" t="s">
        <v>14</v>
      </c>
      <c r="F19" s="11">
        <v>2.35E-2</v>
      </c>
      <c r="G19" s="11">
        <v>2.35E-2</v>
      </c>
      <c r="H19" s="11">
        <v>2.35E-2</v>
      </c>
      <c r="I19" s="11">
        <v>2.35E-2</v>
      </c>
      <c r="J19" s="11">
        <v>2.35E-2</v>
      </c>
      <c r="K19" s="11">
        <v>2.35E-2</v>
      </c>
      <c r="L19" s="11">
        <v>2.35E-2</v>
      </c>
      <c r="M19" s="11">
        <v>2.35E-2</v>
      </c>
      <c r="N19" s="11">
        <v>2.35E-2</v>
      </c>
      <c r="O19" s="11">
        <v>2.35E-2</v>
      </c>
    </row>
    <row r="20" spans="1:15">
      <c r="A20" s="168" t="s">
        <v>50</v>
      </c>
      <c r="B20" s="168"/>
      <c r="C20" s="10">
        <v>75</v>
      </c>
      <c r="D20" s="7"/>
      <c r="E20" s="2" t="s">
        <v>15</v>
      </c>
      <c r="F20" s="11">
        <v>9.4E-2</v>
      </c>
      <c r="G20" s="11">
        <v>9.4E-2</v>
      </c>
      <c r="H20" s="11">
        <v>9.4E-2</v>
      </c>
      <c r="I20" s="11">
        <v>9.4E-2</v>
      </c>
      <c r="J20" s="11">
        <v>9.4E-2</v>
      </c>
      <c r="K20" s="11">
        <v>9.4E-2</v>
      </c>
      <c r="L20" s="11">
        <v>9.4E-2</v>
      </c>
      <c r="M20" s="11">
        <v>9.4E-2</v>
      </c>
      <c r="N20" s="11">
        <v>9.4E-2</v>
      </c>
      <c r="O20" s="11">
        <v>9.4E-2</v>
      </c>
    </row>
    <row r="21" spans="1:15">
      <c r="A21" s="168" t="s">
        <v>51</v>
      </c>
      <c r="B21" s="168"/>
      <c r="C21" s="10">
        <v>75</v>
      </c>
      <c r="D21" s="7"/>
      <c r="E21" s="157" t="s">
        <v>46</v>
      </c>
      <c r="F21" s="157"/>
      <c r="G21" s="157"/>
      <c r="H21" s="157"/>
      <c r="I21" s="157"/>
      <c r="J21" s="157"/>
      <c r="K21" s="157"/>
      <c r="L21" s="157"/>
      <c r="M21" s="157"/>
      <c r="N21" s="157"/>
      <c r="O21" s="157"/>
    </row>
    <row r="22" spans="1:15">
      <c r="A22" s="165" t="s">
        <v>32</v>
      </c>
      <c r="B22" s="166"/>
      <c r="C22" s="167"/>
      <c r="D22" s="7"/>
      <c r="E22" s="158"/>
      <c r="F22" s="158"/>
      <c r="G22" s="158"/>
      <c r="H22" s="158"/>
      <c r="I22" s="158"/>
      <c r="J22" s="158"/>
      <c r="K22" s="158"/>
      <c r="L22" s="158"/>
      <c r="M22" s="158"/>
      <c r="N22" s="158"/>
      <c r="O22" s="158"/>
    </row>
    <row r="23" spans="1:15">
      <c r="A23" s="162"/>
      <c r="B23" s="163"/>
      <c r="C23" s="164"/>
      <c r="D23" s="7"/>
    </row>
    <row r="24" spans="1:15" ht="12.75" customHeight="1">
      <c r="A24" s="161" t="s">
        <v>40</v>
      </c>
      <c r="B24" s="161"/>
      <c r="C24" s="13" t="s">
        <v>1</v>
      </c>
    </row>
    <row r="25" spans="1:15" ht="15.6" customHeight="1">
      <c r="A25" s="161"/>
      <c r="B25" s="161"/>
      <c r="C25" s="4">
        <v>0</v>
      </c>
    </row>
    <row r="26" spans="1:15" ht="15.6" customHeight="1">
      <c r="A26" s="160" t="s">
        <v>22</v>
      </c>
      <c r="B26" s="160"/>
      <c r="C26" s="10" t="s">
        <v>3</v>
      </c>
    </row>
    <row r="27" spans="1:15" ht="18">
      <c r="A27" s="160" t="s">
        <v>23</v>
      </c>
      <c r="B27" s="160"/>
      <c r="C27" s="10" t="s">
        <v>3</v>
      </c>
      <c r="F27" s="173" t="s">
        <v>42</v>
      </c>
      <c r="G27" s="173"/>
      <c r="H27" s="173"/>
      <c r="I27" s="173"/>
      <c r="J27" s="173"/>
      <c r="K27" s="173"/>
      <c r="L27" s="173"/>
    </row>
    <row r="28" spans="1:15">
      <c r="A28" s="159" t="s">
        <v>24</v>
      </c>
      <c r="B28" s="159"/>
      <c r="C28" s="10" t="s">
        <v>3</v>
      </c>
      <c r="F28" s="191" t="s">
        <v>4</v>
      </c>
      <c r="G28" s="191"/>
      <c r="H28" s="181" t="s">
        <v>35</v>
      </c>
      <c r="I28" s="181"/>
      <c r="J28" s="181"/>
      <c r="K28" s="181"/>
      <c r="L28" s="182"/>
    </row>
    <row r="29" spans="1:15">
      <c r="F29" s="191"/>
      <c r="G29" s="191"/>
      <c r="H29" s="183"/>
      <c r="I29" s="183"/>
      <c r="J29" s="183"/>
      <c r="K29" s="183"/>
      <c r="L29" s="184"/>
    </row>
    <row r="30" spans="1:15">
      <c r="F30" s="191"/>
      <c r="G30" s="191"/>
      <c r="H30" s="183"/>
      <c r="I30" s="183"/>
      <c r="J30" s="183"/>
      <c r="K30" s="183"/>
      <c r="L30" s="184"/>
    </row>
    <row r="31" spans="1:15">
      <c r="F31" s="191"/>
      <c r="G31" s="191"/>
      <c r="H31" s="185" t="s">
        <v>34</v>
      </c>
      <c r="I31" s="185"/>
      <c r="J31" s="187" t="s">
        <v>36</v>
      </c>
      <c r="K31" s="186" t="s">
        <v>21</v>
      </c>
      <c r="L31" s="186"/>
    </row>
    <row r="32" spans="1:15">
      <c r="F32" s="192" t="s">
        <v>16</v>
      </c>
      <c r="G32" s="192"/>
      <c r="H32" s="190">
        <v>0</v>
      </c>
      <c r="I32" s="190"/>
      <c r="J32" s="188"/>
      <c r="K32" s="179">
        <v>250</v>
      </c>
      <c r="L32" s="180"/>
    </row>
    <row r="33" spans="6:13">
      <c r="F33" s="192" t="s">
        <v>33</v>
      </c>
      <c r="G33" s="192"/>
      <c r="H33" s="190">
        <v>0</v>
      </c>
      <c r="I33" s="190"/>
      <c r="J33" s="189"/>
      <c r="K33" s="179">
        <v>200</v>
      </c>
      <c r="L33" s="180"/>
    </row>
    <row r="34" spans="6:13" ht="4.95" customHeight="1">
      <c r="F34" s="177" t="s">
        <v>37</v>
      </c>
      <c r="G34" s="177"/>
      <c r="H34" s="177"/>
      <c r="I34" s="177"/>
      <c r="J34" s="177"/>
      <c r="K34" s="177"/>
      <c r="L34" s="177"/>
    </row>
    <row r="35" spans="6:13" ht="15.6" customHeight="1">
      <c r="F35" s="178"/>
      <c r="G35" s="178"/>
      <c r="H35" s="178"/>
      <c r="I35" s="178"/>
      <c r="J35" s="178"/>
      <c r="K35" s="178"/>
      <c r="L35" s="178"/>
      <c r="M35" s="17"/>
    </row>
    <row r="36" spans="6:13" ht="15.6" customHeight="1">
      <c r="F36" s="178"/>
      <c r="G36" s="178"/>
      <c r="H36" s="178"/>
      <c r="I36" s="178"/>
      <c r="J36" s="178"/>
      <c r="K36" s="178"/>
      <c r="L36" s="178"/>
      <c r="M36" s="18"/>
    </row>
    <row r="37" spans="6:13">
      <c r="F37" s="178"/>
      <c r="G37" s="178"/>
      <c r="H37" s="178"/>
      <c r="I37" s="178"/>
      <c r="J37" s="178"/>
      <c r="K37" s="178"/>
      <c r="L37" s="178"/>
      <c r="M37" s="18"/>
    </row>
    <row r="38" spans="6:13">
      <c r="H38" s="16"/>
      <c r="I38" s="18"/>
      <c r="J38" s="18"/>
      <c r="K38" s="18"/>
      <c r="L38" s="18"/>
      <c r="M38" s="18"/>
    </row>
    <row r="39" spans="6:13">
      <c r="H39" s="16"/>
      <c r="I39" s="15"/>
      <c r="J39" s="15"/>
      <c r="K39" s="19"/>
      <c r="L39" s="15"/>
      <c r="M39" s="15"/>
    </row>
    <row r="40" spans="6:13">
      <c r="H40" s="12"/>
      <c r="I40" s="20"/>
      <c r="J40" s="20"/>
      <c r="K40" s="19"/>
      <c r="L40" s="7"/>
      <c r="M40" s="7"/>
    </row>
    <row r="41" spans="6:13">
      <c r="H41" s="12"/>
      <c r="I41" s="20"/>
      <c r="J41" s="20"/>
      <c r="K41" s="19"/>
      <c r="L41" s="7"/>
      <c r="M41" s="7"/>
    </row>
  </sheetData>
  <mergeCells count="44">
    <mergeCell ref="F34:L37"/>
    <mergeCell ref="K32:L32"/>
    <mergeCell ref="K33:L33"/>
    <mergeCell ref="F27:L27"/>
    <mergeCell ref="H28:L30"/>
    <mergeCell ref="H31:I31"/>
    <mergeCell ref="K31:L31"/>
    <mergeCell ref="J31:J33"/>
    <mergeCell ref="H32:I32"/>
    <mergeCell ref="H33:I33"/>
    <mergeCell ref="F28:G31"/>
    <mergeCell ref="F32:G32"/>
    <mergeCell ref="F33:G33"/>
    <mergeCell ref="B1:H1"/>
    <mergeCell ref="A6:B6"/>
    <mergeCell ref="A7:B7"/>
    <mergeCell ref="E10:O11"/>
    <mergeCell ref="E4:E5"/>
    <mergeCell ref="E3:O3"/>
    <mergeCell ref="F4:O4"/>
    <mergeCell ref="A3:C3"/>
    <mergeCell ref="A8:C8"/>
    <mergeCell ref="A9:B10"/>
    <mergeCell ref="A4:B5"/>
    <mergeCell ref="A11:B11"/>
    <mergeCell ref="A12:B12"/>
    <mergeCell ref="A13:B13"/>
    <mergeCell ref="A19:B19"/>
    <mergeCell ref="A20:B20"/>
    <mergeCell ref="A14:C14"/>
    <mergeCell ref="A15:B16"/>
    <mergeCell ref="A17:B17"/>
    <mergeCell ref="A18:B18"/>
    <mergeCell ref="E14:O14"/>
    <mergeCell ref="E15:E16"/>
    <mergeCell ref="F15:O15"/>
    <mergeCell ref="E21:O22"/>
    <mergeCell ref="A28:B28"/>
    <mergeCell ref="A26:B26"/>
    <mergeCell ref="A27:B27"/>
    <mergeCell ref="A24:B25"/>
    <mergeCell ref="A23:C23"/>
    <mergeCell ref="A22:C22"/>
    <mergeCell ref="A21:B21"/>
  </mergeCells>
  <printOptions horizontalCentered="1"/>
  <pageMargins left="0.25" right="0.25" top="1" bottom="0.75" header="0.3" footer="0.3"/>
  <pageSetup scale="70" orientation="landscape" r:id="rId1"/>
  <headerFooter>
    <oddHeader>&amp;C&amp;"-,Bold"&amp;20Required MPS Pricing Worksheet</oddHeader>
    <oddFooter>Page &amp;P of &amp;N</odd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0DAD0-9446-4262-AD59-A244F4FEAE33}">
  <dimension ref="A1:R264"/>
  <sheetViews>
    <sheetView showGridLines="0" zoomScale="98" zoomScaleNormal="80" workbookViewId="0">
      <selection activeCell="A222" sqref="A222"/>
    </sheetView>
  </sheetViews>
  <sheetFormatPr defaultRowHeight="14.4"/>
  <cols>
    <col min="1" max="1" width="92.6640625" customWidth="1"/>
    <col min="2" max="2" width="50.88671875" bestFit="1" customWidth="1"/>
    <col min="3" max="3" width="37.44140625" customWidth="1"/>
    <col min="4" max="4" width="20.5546875" bestFit="1" customWidth="1"/>
    <col min="5" max="5" width="12.5546875" style="33" customWidth="1"/>
    <col min="6" max="6" width="9.109375" style="33"/>
    <col min="7" max="7" width="63.44140625" style="33" customWidth="1"/>
    <col min="8" max="8" width="16.88671875" style="33" bestFit="1" customWidth="1"/>
    <col min="9" max="17" width="9.109375" style="33"/>
    <col min="18" max="18" width="13.44140625" style="33" customWidth="1"/>
  </cols>
  <sheetData>
    <row r="1" spans="1:18" ht="18">
      <c r="A1" s="14" t="s">
        <v>0</v>
      </c>
      <c r="B1" s="172" t="s">
        <v>52</v>
      </c>
      <c r="C1" s="172"/>
      <c r="D1" s="24"/>
      <c r="F1" s="115"/>
      <c r="G1" s="116"/>
      <c r="H1" s="116"/>
      <c r="I1" s="117"/>
    </row>
    <row r="2" spans="1:18" ht="18">
      <c r="A2" s="14"/>
      <c r="B2" s="5" t="s">
        <v>374</v>
      </c>
      <c r="C2" s="25"/>
      <c r="D2" s="24"/>
      <c r="E2" s="26" t="s">
        <v>53</v>
      </c>
    </row>
    <row r="3" spans="1:18" ht="18" customHeight="1">
      <c r="A3" s="173" t="s">
        <v>54</v>
      </c>
      <c r="B3" s="173"/>
      <c r="C3" s="173"/>
    </row>
    <row r="4" spans="1:18" ht="24" thickBot="1">
      <c r="A4" s="161" t="s">
        <v>55</v>
      </c>
      <c r="B4" s="161"/>
      <c r="C4" s="13" t="s">
        <v>1</v>
      </c>
      <c r="E4" s="228" t="s">
        <v>56</v>
      </c>
      <c r="F4" s="229"/>
      <c r="G4" s="229"/>
      <c r="H4" s="229"/>
      <c r="I4" s="229"/>
      <c r="J4" s="229"/>
    </row>
    <row r="5" spans="1:18" ht="15.6" customHeight="1">
      <c r="A5" s="161"/>
      <c r="B5" s="161"/>
      <c r="C5" s="4">
        <v>0</v>
      </c>
      <c r="E5" s="230" t="s">
        <v>308</v>
      </c>
      <c r="F5" s="231"/>
      <c r="G5" s="231"/>
      <c r="H5" s="231"/>
      <c r="I5" s="231"/>
      <c r="J5" s="231"/>
      <c r="K5" s="231"/>
      <c r="L5" s="231"/>
      <c r="M5" s="231"/>
      <c r="N5" s="231"/>
      <c r="O5" s="231"/>
      <c r="P5" s="231"/>
      <c r="Q5" s="231"/>
      <c r="R5" s="232"/>
    </row>
    <row r="6" spans="1:18" ht="15.75" customHeight="1">
      <c r="A6" s="218" t="s">
        <v>57</v>
      </c>
      <c r="B6" s="239"/>
      <c r="C6" s="27">
        <v>0</v>
      </c>
      <c r="E6" s="233"/>
      <c r="F6" s="234"/>
      <c r="G6" s="234"/>
      <c r="H6" s="234"/>
      <c r="I6" s="234"/>
      <c r="J6" s="234"/>
      <c r="K6" s="234"/>
      <c r="L6" s="234"/>
      <c r="M6" s="234"/>
      <c r="N6" s="234"/>
      <c r="O6" s="234"/>
      <c r="P6" s="234"/>
      <c r="Q6" s="234"/>
      <c r="R6" s="235"/>
    </row>
    <row r="7" spans="1:18" ht="15.75" customHeight="1">
      <c r="A7" s="218" t="s">
        <v>58</v>
      </c>
      <c r="B7" s="239"/>
      <c r="C7" s="27">
        <v>0</v>
      </c>
      <c r="E7" s="233"/>
      <c r="F7" s="234"/>
      <c r="G7" s="234"/>
      <c r="H7" s="234"/>
      <c r="I7" s="234"/>
      <c r="J7" s="234"/>
      <c r="K7" s="234"/>
      <c r="L7" s="234"/>
      <c r="M7" s="234"/>
      <c r="N7" s="234"/>
      <c r="O7" s="234"/>
      <c r="P7" s="234"/>
      <c r="Q7" s="234"/>
      <c r="R7" s="235"/>
    </row>
    <row r="8" spans="1:18" ht="15.75" customHeight="1" thickBot="1">
      <c r="A8" s="220" t="s">
        <v>59</v>
      </c>
      <c r="B8" s="221"/>
      <c r="C8" s="27">
        <v>0</v>
      </c>
      <c r="E8" s="236"/>
      <c r="F8" s="237"/>
      <c r="G8" s="237"/>
      <c r="H8" s="237"/>
      <c r="I8" s="237"/>
      <c r="J8" s="237"/>
      <c r="K8" s="237"/>
      <c r="L8" s="237"/>
      <c r="M8" s="237"/>
      <c r="N8" s="237"/>
      <c r="O8" s="237"/>
      <c r="P8" s="237"/>
      <c r="Q8" s="237"/>
      <c r="R8" s="238"/>
    </row>
    <row r="9" spans="1:18" ht="15.75" customHeight="1">
      <c r="A9" s="220" t="s">
        <v>60</v>
      </c>
      <c r="B9" s="221"/>
      <c r="C9" s="27" t="s">
        <v>48</v>
      </c>
      <c r="E9" s="119"/>
      <c r="F9" s="119"/>
      <c r="G9" s="119"/>
      <c r="H9" s="119"/>
      <c r="I9" s="119"/>
      <c r="J9" s="119"/>
      <c r="K9" s="119"/>
      <c r="L9" s="119"/>
      <c r="M9" s="119"/>
      <c r="N9" s="119"/>
      <c r="O9" s="119"/>
      <c r="P9" s="119"/>
    </row>
    <row r="10" spans="1:18" ht="15.75" customHeight="1" thickBot="1">
      <c r="A10" s="220" t="s">
        <v>61</v>
      </c>
      <c r="B10" s="221"/>
      <c r="C10" s="27" t="s">
        <v>48</v>
      </c>
      <c r="E10" s="240" t="s">
        <v>309</v>
      </c>
      <c r="F10" s="240"/>
      <c r="G10" s="240"/>
      <c r="H10" s="240"/>
      <c r="I10" s="240"/>
      <c r="J10" s="240"/>
      <c r="K10" s="240"/>
      <c r="L10" s="240"/>
      <c r="M10" s="240"/>
      <c r="N10" s="240"/>
      <c r="O10" s="240"/>
      <c r="P10" s="240"/>
      <c r="Q10" s="33" t="s">
        <v>310</v>
      </c>
      <c r="R10" s="33" t="s">
        <v>311</v>
      </c>
    </row>
    <row r="11" spans="1:18" ht="15.75" customHeight="1">
      <c r="A11" s="226"/>
      <c r="B11" s="227"/>
      <c r="C11" s="27"/>
      <c r="E11" s="121" t="s">
        <v>312</v>
      </c>
      <c r="F11" s="122"/>
      <c r="G11" s="122"/>
      <c r="H11" s="122"/>
      <c r="I11" s="122"/>
      <c r="J11" s="122"/>
      <c r="K11" s="122"/>
      <c r="L11" s="122"/>
      <c r="M11" s="122"/>
      <c r="N11" s="122"/>
      <c r="O11" s="122"/>
      <c r="P11" s="122"/>
      <c r="Q11" s="123"/>
      <c r="R11" s="124"/>
    </row>
    <row r="12" spans="1:18" ht="15.75" customHeight="1">
      <c r="A12" s="226"/>
      <c r="B12" s="227"/>
      <c r="C12" s="27"/>
      <c r="E12" s="125"/>
      <c r="F12" s="33" t="s">
        <v>313</v>
      </c>
      <c r="Q12" s="126" t="s">
        <v>314</v>
      </c>
      <c r="R12" s="127">
        <v>220</v>
      </c>
    </row>
    <row r="13" spans="1:18" ht="15.75" customHeight="1">
      <c r="A13" s="226"/>
      <c r="B13" s="227"/>
      <c r="C13" s="27"/>
      <c r="E13" s="125"/>
      <c r="F13" s="33" t="s">
        <v>315</v>
      </c>
      <c r="Q13" s="126" t="s">
        <v>316</v>
      </c>
      <c r="R13" s="128" t="s">
        <v>317</v>
      </c>
    </row>
    <row r="14" spans="1:18">
      <c r="A14" s="200"/>
      <c r="B14" s="206"/>
      <c r="C14" s="28"/>
      <c r="E14" s="125"/>
      <c r="F14" s="33" t="s">
        <v>318</v>
      </c>
      <c r="Q14" s="126"/>
      <c r="R14" s="128"/>
    </row>
    <row r="15" spans="1:18" ht="15.75" customHeight="1">
      <c r="A15" s="212" t="s">
        <v>62</v>
      </c>
      <c r="B15" s="213"/>
      <c r="C15" s="13" t="s">
        <v>1</v>
      </c>
      <c r="E15" s="125"/>
      <c r="F15" s="33" t="s">
        <v>319</v>
      </c>
      <c r="Q15" s="126"/>
      <c r="R15" s="128"/>
    </row>
    <row r="16" spans="1:18" ht="15.6" customHeight="1">
      <c r="A16" s="214"/>
      <c r="B16" s="215"/>
      <c r="C16" s="4">
        <v>0</v>
      </c>
      <c r="E16" s="125"/>
      <c r="F16" s="33" t="s">
        <v>320</v>
      </c>
      <c r="Q16" s="118"/>
      <c r="R16" s="120"/>
    </row>
    <row r="17" spans="1:18" ht="15.6" customHeight="1" thickBot="1">
      <c r="A17" s="218" t="s">
        <v>63</v>
      </c>
      <c r="B17" s="219"/>
      <c r="C17" s="27">
        <v>0</v>
      </c>
      <c r="E17" s="129"/>
      <c r="F17" s="129"/>
      <c r="G17" s="129"/>
      <c r="H17" s="129"/>
      <c r="I17" s="129"/>
      <c r="J17" s="129"/>
      <c r="K17" s="129"/>
      <c r="L17" s="129"/>
      <c r="M17" s="129"/>
      <c r="N17" s="129"/>
      <c r="O17" s="129"/>
      <c r="P17" s="129"/>
      <c r="Q17" s="130"/>
      <c r="R17" s="131"/>
    </row>
    <row r="18" spans="1:18" ht="15.6" customHeight="1">
      <c r="A18" s="218" t="s">
        <v>64</v>
      </c>
      <c r="B18" s="219"/>
      <c r="C18" s="27">
        <v>50</v>
      </c>
      <c r="E18" s="132" t="s">
        <v>321</v>
      </c>
      <c r="P18" s="133"/>
      <c r="Q18" s="123"/>
      <c r="R18" s="124"/>
    </row>
    <row r="19" spans="1:18" ht="15.6" customHeight="1">
      <c r="A19" s="218" t="s">
        <v>65</v>
      </c>
      <c r="B19" s="219"/>
      <c r="C19" s="27" t="s">
        <v>48</v>
      </c>
      <c r="E19" s="125"/>
      <c r="F19" s="33" t="s">
        <v>322</v>
      </c>
      <c r="P19" s="133"/>
      <c r="Q19" s="126" t="s">
        <v>323</v>
      </c>
      <c r="R19" s="134">
        <v>680</v>
      </c>
    </row>
    <row r="20" spans="1:18" ht="15.6" customHeight="1">
      <c r="A20" s="218" t="s">
        <v>66</v>
      </c>
      <c r="B20" s="219"/>
      <c r="C20" s="27">
        <v>0</v>
      </c>
      <c r="E20" s="125"/>
      <c r="F20" s="33" t="s">
        <v>324</v>
      </c>
      <c r="P20" s="133"/>
      <c r="Q20" s="126" t="s">
        <v>325</v>
      </c>
      <c r="R20" s="128" t="s">
        <v>326</v>
      </c>
    </row>
    <row r="21" spans="1:18" ht="15.6" customHeight="1">
      <c r="A21" s="218" t="s">
        <v>67</v>
      </c>
      <c r="B21" s="219"/>
      <c r="C21" s="27" t="s">
        <v>48</v>
      </c>
      <c r="E21" s="125"/>
      <c r="F21" s="33" t="s">
        <v>320</v>
      </c>
      <c r="P21" s="133"/>
      <c r="Q21" s="126"/>
      <c r="R21" s="128"/>
    </row>
    <row r="22" spans="1:18" ht="15.6" customHeight="1">
      <c r="A22" s="220" t="s">
        <v>68</v>
      </c>
      <c r="B22" s="221"/>
      <c r="C22" s="27">
        <v>1.5</v>
      </c>
      <c r="E22" s="125"/>
      <c r="F22" s="33" t="s">
        <v>315</v>
      </c>
      <c r="P22" s="133"/>
      <c r="Q22" s="126"/>
      <c r="R22" s="128"/>
    </row>
    <row r="23" spans="1:18" ht="15.6" customHeight="1">
      <c r="A23" s="226"/>
      <c r="B23" s="227"/>
      <c r="C23" s="27"/>
      <c r="E23" s="125"/>
      <c r="F23" s="33" t="s">
        <v>327</v>
      </c>
      <c r="P23" s="133"/>
      <c r="Q23" s="135"/>
      <c r="R23" s="136"/>
    </row>
    <row r="24" spans="1:18">
      <c r="A24" s="226"/>
      <c r="B24" s="227"/>
      <c r="C24" s="27"/>
      <c r="E24" s="125"/>
      <c r="F24" s="33" t="s">
        <v>328</v>
      </c>
      <c r="P24" s="133"/>
      <c r="Q24" s="135"/>
      <c r="R24" s="136"/>
    </row>
    <row r="25" spans="1:18">
      <c r="A25" s="200"/>
      <c r="B25" s="206"/>
      <c r="C25" s="28"/>
      <c r="E25" s="125"/>
      <c r="F25" s="33" t="s">
        <v>329</v>
      </c>
      <c r="P25" s="133"/>
      <c r="Q25" s="135"/>
      <c r="R25" s="136"/>
    </row>
    <row r="26" spans="1:18" ht="15" thickBot="1">
      <c r="A26" s="212" t="s">
        <v>69</v>
      </c>
      <c r="B26" s="213"/>
      <c r="C26" s="13" t="s">
        <v>1</v>
      </c>
      <c r="E26" s="125"/>
      <c r="P26" s="133"/>
      <c r="Q26" s="130"/>
      <c r="R26" s="131"/>
    </row>
    <row r="27" spans="1:18" ht="15.6" customHeight="1">
      <c r="A27" s="214"/>
      <c r="B27" s="215"/>
      <c r="C27" s="29">
        <v>35</v>
      </c>
      <c r="E27" s="121" t="s">
        <v>330</v>
      </c>
      <c r="F27" s="122"/>
      <c r="G27" s="122"/>
      <c r="H27" s="122"/>
      <c r="I27" s="122"/>
      <c r="J27" s="122"/>
      <c r="K27" s="122"/>
      <c r="L27" s="122"/>
      <c r="M27" s="122"/>
      <c r="N27" s="122"/>
      <c r="O27" s="122"/>
      <c r="P27" s="137"/>
      <c r="Q27" s="123"/>
      <c r="R27" s="124"/>
    </row>
    <row r="28" spans="1:18" ht="57.6">
      <c r="A28" s="218" t="s">
        <v>70</v>
      </c>
      <c r="B28" s="219"/>
      <c r="C28" s="30">
        <v>0</v>
      </c>
      <c r="E28" s="125"/>
      <c r="F28" s="33" t="s">
        <v>331</v>
      </c>
      <c r="P28" s="133"/>
      <c r="Q28" s="126" t="s">
        <v>323</v>
      </c>
      <c r="R28" s="134">
        <v>890</v>
      </c>
    </row>
    <row r="29" spans="1:18" ht="28.8">
      <c r="A29" s="220" t="s">
        <v>71</v>
      </c>
      <c r="B29" s="221"/>
      <c r="C29" s="30">
        <v>0</v>
      </c>
      <c r="E29" s="125"/>
      <c r="F29" s="33" t="s">
        <v>332</v>
      </c>
      <c r="P29" s="133"/>
      <c r="Q29" s="126" t="s">
        <v>325</v>
      </c>
      <c r="R29" s="128" t="s">
        <v>333</v>
      </c>
    </row>
    <row r="30" spans="1:18">
      <c r="A30" s="220" t="s">
        <v>72</v>
      </c>
      <c r="B30" s="222"/>
      <c r="C30" s="30">
        <v>0</v>
      </c>
      <c r="E30" s="125"/>
      <c r="F30" s="33" t="s">
        <v>334</v>
      </c>
      <c r="P30" s="133"/>
      <c r="Q30" s="126"/>
      <c r="R30" s="128"/>
    </row>
    <row r="31" spans="1:18">
      <c r="A31" s="220"/>
      <c r="B31" s="221"/>
      <c r="C31" s="30"/>
      <c r="E31" s="125"/>
      <c r="F31" s="33" t="s">
        <v>335</v>
      </c>
      <c r="P31" s="133"/>
      <c r="Q31" s="126"/>
      <c r="R31" s="128"/>
    </row>
    <row r="32" spans="1:18" ht="15" thickBot="1">
      <c r="A32" s="220" t="s">
        <v>73</v>
      </c>
      <c r="B32" s="221"/>
      <c r="C32" s="30">
        <v>35</v>
      </c>
      <c r="E32" s="138"/>
      <c r="F32" s="129"/>
      <c r="G32" s="129"/>
      <c r="H32" s="129"/>
      <c r="I32" s="129"/>
      <c r="J32" s="129"/>
      <c r="K32" s="129"/>
      <c r="L32" s="129"/>
      <c r="M32" s="129"/>
      <c r="N32" s="129"/>
      <c r="O32" s="129"/>
      <c r="P32" s="139"/>
      <c r="Q32" s="130"/>
      <c r="R32" s="131"/>
    </row>
    <row r="33" spans="1:18" ht="15" customHeight="1">
      <c r="A33" s="220" t="s">
        <v>74</v>
      </c>
      <c r="B33" s="221"/>
      <c r="C33" s="27">
        <v>0</v>
      </c>
    </row>
    <row r="34" spans="1:18" ht="15" customHeight="1">
      <c r="A34" s="220" t="s">
        <v>75</v>
      </c>
      <c r="B34" s="222"/>
      <c r="C34" s="27">
        <v>0</v>
      </c>
    </row>
    <row r="35" spans="1:18" ht="4.95" customHeight="1">
      <c r="A35" s="200"/>
      <c r="B35" s="206"/>
      <c r="C35" s="28"/>
    </row>
    <row r="36" spans="1:18">
      <c r="A36" s="212" t="s">
        <v>76</v>
      </c>
      <c r="B36" s="213"/>
      <c r="C36" s="13" t="s">
        <v>21</v>
      </c>
    </row>
    <row r="37" spans="1:18" ht="15.6" customHeight="1">
      <c r="A37" s="214"/>
      <c r="B37" s="215"/>
      <c r="C37" s="4">
        <v>220</v>
      </c>
    </row>
    <row r="38" spans="1:18" s="31" customFormat="1" ht="49.95" customHeight="1">
      <c r="A38" s="223" t="s">
        <v>77</v>
      </c>
      <c r="B38" s="224"/>
      <c r="C38" s="225"/>
      <c r="E38" s="140"/>
      <c r="F38" s="140"/>
      <c r="G38" s="140"/>
      <c r="H38" s="140"/>
      <c r="I38" s="140"/>
      <c r="J38" s="140"/>
      <c r="K38" s="140"/>
      <c r="L38" s="140"/>
      <c r="M38" s="140"/>
      <c r="N38" s="140"/>
      <c r="O38" s="140"/>
      <c r="P38" s="140"/>
      <c r="Q38" s="140"/>
      <c r="R38" s="140"/>
    </row>
    <row r="39" spans="1:18" ht="4.95" customHeight="1">
      <c r="A39" s="200"/>
      <c r="B39" s="206"/>
      <c r="C39" s="28"/>
    </row>
    <row r="40" spans="1:18" ht="15.6" customHeight="1">
      <c r="A40" s="212" t="s">
        <v>78</v>
      </c>
      <c r="B40" s="213"/>
      <c r="C40" s="216" t="s">
        <v>21</v>
      </c>
    </row>
    <row r="41" spans="1:18" ht="15.6" customHeight="1">
      <c r="A41" s="214"/>
      <c r="B41" s="215"/>
      <c r="C41" s="217"/>
    </row>
    <row r="42" spans="1:18" ht="15.6" customHeight="1">
      <c r="A42" s="218" t="s">
        <v>79</v>
      </c>
      <c r="B42" s="219"/>
      <c r="C42" s="32">
        <v>225</v>
      </c>
    </row>
    <row r="43" spans="1:18" ht="15.6" customHeight="1">
      <c r="A43" s="218" t="s">
        <v>80</v>
      </c>
      <c r="B43" s="219"/>
      <c r="C43" s="32">
        <v>185</v>
      </c>
    </row>
    <row r="44" spans="1:18" ht="15.6" customHeight="1">
      <c r="A44" s="218" t="s">
        <v>81</v>
      </c>
      <c r="B44" s="219"/>
      <c r="C44" s="32">
        <v>225</v>
      </c>
    </row>
    <row r="45" spans="1:18" ht="15.6" customHeight="1">
      <c r="A45" s="218" t="s">
        <v>82</v>
      </c>
      <c r="B45" s="219"/>
      <c r="C45" s="32">
        <v>225</v>
      </c>
    </row>
    <row r="46" spans="1:18" ht="15.6" customHeight="1">
      <c r="A46" s="218" t="s">
        <v>83</v>
      </c>
      <c r="B46" s="219"/>
      <c r="C46" s="32">
        <v>225</v>
      </c>
    </row>
    <row r="47" spans="1:18" ht="15.6" customHeight="1">
      <c r="A47" s="218" t="s">
        <v>84</v>
      </c>
      <c r="B47" s="219"/>
      <c r="C47" s="32">
        <v>225</v>
      </c>
    </row>
    <row r="48" spans="1:18" ht="15.6" customHeight="1">
      <c r="A48" s="218" t="s">
        <v>85</v>
      </c>
      <c r="B48" s="219"/>
      <c r="C48" s="32">
        <v>225</v>
      </c>
    </row>
    <row r="49" spans="1:8" ht="15.6" customHeight="1">
      <c r="A49" s="218" t="s">
        <v>86</v>
      </c>
      <c r="B49" s="219"/>
      <c r="C49" s="32">
        <v>225</v>
      </c>
    </row>
    <row r="50" spans="1:8" s="33" customFormat="1" ht="15.6" customHeight="1">
      <c r="A50" s="207" t="s">
        <v>87</v>
      </c>
      <c r="B50" s="208"/>
      <c r="C50" s="29">
        <v>185</v>
      </c>
    </row>
    <row r="51" spans="1:8" s="33" customFormat="1" ht="15.6" customHeight="1">
      <c r="A51" s="207" t="s">
        <v>88</v>
      </c>
      <c r="B51" s="208"/>
      <c r="C51" s="29">
        <v>185</v>
      </c>
    </row>
    <row r="52" spans="1:8" s="33" customFormat="1" ht="15.6" customHeight="1">
      <c r="A52" s="207" t="s">
        <v>89</v>
      </c>
      <c r="B52" s="208"/>
      <c r="C52" s="29">
        <v>185</v>
      </c>
    </row>
    <row r="53" spans="1:8" s="33" customFormat="1" ht="15.6" customHeight="1">
      <c r="A53" s="207" t="s">
        <v>90</v>
      </c>
      <c r="B53" s="208"/>
      <c r="C53" s="29">
        <v>185</v>
      </c>
    </row>
    <row r="54" spans="1:8" s="33" customFormat="1" ht="15.6" customHeight="1">
      <c r="A54" s="207" t="s">
        <v>91</v>
      </c>
      <c r="B54" s="208"/>
      <c r="C54" s="29">
        <v>185</v>
      </c>
    </row>
    <row r="55" spans="1:8" s="33" customFormat="1" ht="15.6" customHeight="1">
      <c r="A55" s="207" t="s">
        <v>92</v>
      </c>
      <c r="B55" s="208"/>
      <c r="C55" s="29">
        <v>185</v>
      </c>
    </row>
    <row r="56" spans="1:8" ht="14.4" customHeight="1">
      <c r="A56" s="209" t="s">
        <v>93</v>
      </c>
      <c r="B56" s="210"/>
      <c r="C56" s="211"/>
    </row>
    <row r="57" spans="1:8">
      <c r="A57" s="209" t="s">
        <v>94</v>
      </c>
      <c r="B57" s="210"/>
      <c r="C57" s="34" t="s">
        <v>95</v>
      </c>
    </row>
    <row r="58" spans="1:8" s="33" customFormat="1" ht="15" customHeight="1">
      <c r="A58" s="35" t="s">
        <v>96</v>
      </c>
      <c r="B58" s="35"/>
      <c r="C58" s="29">
        <v>41.568107078982287</v>
      </c>
    </row>
    <row r="59" spans="1:8" s="33" customFormat="1">
      <c r="A59" s="35" t="s">
        <v>97</v>
      </c>
      <c r="B59" s="35"/>
      <c r="C59" s="29">
        <v>44.16431085213177</v>
      </c>
    </row>
    <row r="60" spans="1:8" s="33" customFormat="1">
      <c r="A60" s="35" t="s">
        <v>98</v>
      </c>
      <c r="B60" s="35"/>
      <c r="C60" s="29">
        <v>44.16431085213177</v>
      </c>
    </row>
    <row r="61" spans="1:8" s="33" customFormat="1">
      <c r="A61" s="35" t="s">
        <v>99</v>
      </c>
      <c r="B61" s="35"/>
      <c r="C61" s="29">
        <v>48.34708359776149</v>
      </c>
    </row>
    <row r="62" spans="1:8" s="33" customFormat="1">
      <c r="A62" s="35" t="s">
        <v>100</v>
      </c>
      <c r="B62" s="35"/>
      <c r="C62" s="29">
        <v>54.231812150233651</v>
      </c>
      <c r="G62" s="36"/>
      <c r="H62" s="37"/>
    </row>
    <row r="63" spans="1:8" s="33" customFormat="1">
      <c r="A63" s="35" t="s">
        <v>101</v>
      </c>
      <c r="B63" s="35"/>
      <c r="C63" s="29">
        <v>58.933825650493276</v>
      </c>
      <c r="G63" s="38"/>
    </row>
    <row r="64" spans="1:8" s="33" customFormat="1">
      <c r="A64" s="35" t="s">
        <v>102</v>
      </c>
      <c r="B64" s="35"/>
      <c r="C64" s="29">
        <v>58.933825650493276</v>
      </c>
      <c r="G64" s="38"/>
    </row>
    <row r="65" spans="1:4" s="33" customFormat="1">
      <c r="A65" s="35" t="s">
        <v>103</v>
      </c>
      <c r="B65" s="35"/>
      <c r="C65" s="29">
        <v>66.924363930075572</v>
      </c>
    </row>
    <row r="66" spans="1:4" s="33" customFormat="1">
      <c r="A66" s="35" t="s">
        <v>104</v>
      </c>
      <c r="B66" s="35"/>
      <c r="C66" s="29">
        <v>66.924363930075572</v>
      </c>
    </row>
    <row r="67" spans="1:4" s="33" customFormat="1">
      <c r="A67" s="35" t="s">
        <v>105</v>
      </c>
      <c r="B67" s="35"/>
      <c r="C67" s="29">
        <v>76.068770553279862</v>
      </c>
    </row>
    <row r="68" spans="1:4" s="33" customFormat="1">
      <c r="A68" s="35" t="s">
        <v>106</v>
      </c>
      <c r="B68" s="35"/>
      <c r="C68" s="29">
        <v>98.569203253908725</v>
      </c>
    </row>
    <row r="69" spans="1:4" s="33" customFormat="1">
      <c r="A69" s="35" t="s">
        <v>107</v>
      </c>
      <c r="B69" s="35"/>
      <c r="C69" s="29">
        <v>112.50216350314429</v>
      </c>
    </row>
    <row r="70" spans="1:4" s="33" customFormat="1">
      <c r="A70" s="35" t="s">
        <v>108</v>
      </c>
      <c r="B70" s="35"/>
      <c r="C70" s="29">
        <v>58.933825650493276</v>
      </c>
    </row>
    <row r="71" spans="1:4" s="33" customFormat="1">
      <c r="A71" s="35" t="s">
        <v>109</v>
      </c>
      <c r="B71" s="35"/>
      <c r="C71" s="29">
        <v>76.068770553279862</v>
      </c>
    </row>
    <row r="72" spans="1:4" s="33" customFormat="1">
      <c r="A72" s="35" t="s">
        <v>110</v>
      </c>
      <c r="B72" s="35"/>
      <c r="C72" s="29">
        <v>98.569203253908725</v>
      </c>
    </row>
    <row r="73" spans="1:4" s="33" customFormat="1">
      <c r="A73" s="35" t="s">
        <v>111</v>
      </c>
      <c r="B73" s="35"/>
      <c r="C73" s="29">
        <v>86.540125771649443</v>
      </c>
    </row>
    <row r="74" spans="1:4" s="33" customFormat="1">
      <c r="A74" s="35" t="s">
        <v>112</v>
      </c>
      <c r="B74" s="35"/>
      <c r="C74" s="29">
        <v>98.569203253908725</v>
      </c>
    </row>
    <row r="75" spans="1:4" ht="4.95" customHeight="1">
      <c r="A75" s="200"/>
      <c r="B75" s="206"/>
      <c r="C75" s="28"/>
      <c r="D75" s="39"/>
    </row>
    <row r="76" spans="1:4" ht="15.6" customHeight="1">
      <c r="A76" s="212" t="s">
        <v>78</v>
      </c>
      <c r="B76" s="213"/>
      <c r="C76" s="216" t="s">
        <v>113</v>
      </c>
    </row>
    <row r="77" spans="1:4" ht="15.6" customHeight="1">
      <c r="A77" s="214"/>
      <c r="B77" s="215"/>
      <c r="C77" s="217"/>
    </row>
    <row r="78" spans="1:4">
      <c r="A78" s="35" t="s">
        <v>114</v>
      </c>
      <c r="B78" s="35"/>
      <c r="C78" s="29">
        <v>14100</v>
      </c>
    </row>
    <row r="79" spans="1:4" s="33" customFormat="1">
      <c r="A79" s="35" t="s">
        <v>115</v>
      </c>
      <c r="B79" s="35"/>
      <c r="C79" s="29">
        <v>209200</v>
      </c>
    </row>
    <row r="80" spans="1:4" s="33" customFormat="1">
      <c r="A80" s="35" t="s">
        <v>116</v>
      </c>
      <c r="B80" s="35"/>
      <c r="C80" s="29">
        <v>213270</v>
      </c>
    </row>
    <row r="81" spans="1:7" s="33" customFormat="1">
      <c r="A81" s="35" t="s">
        <v>117</v>
      </c>
      <c r="B81" s="35"/>
      <c r="C81" s="29">
        <v>219580</v>
      </c>
    </row>
    <row r="82" spans="1:7" s="33" customFormat="1">
      <c r="A82" s="35" t="s">
        <v>118</v>
      </c>
      <c r="B82" s="35"/>
      <c r="C82" s="29">
        <v>226078</v>
      </c>
    </row>
    <row r="83" spans="1:7" s="33" customFormat="1">
      <c r="A83" s="35" t="s">
        <v>119</v>
      </c>
      <c r="B83" s="35"/>
      <c r="C83" s="29">
        <v>232771</v>
      </c>
    </row>
    <row r="84" spans="1:7" s="33" customFormat="1">
      <c r="A84" s="35" t="s">
        <v>120</v>
      </c>
      <c r="B84" s="35"/>
      <c r="C84" s="29">
        <v>263340</v>
      </c>
    </row>
    <row r="85" spans="1:7" s="33" customFormat="1">
      <c r="A85" s="35" t="s">
        <v>121</v>
      </c>
      <c r="B85" s="35"/>
      <c r="C85" s="29">
        <v>273873.60000000003</v>
      </c>
    </row>
    <row r="86" spans="1:7" s="33" customFormat="1">
      <c r="A86" s="35" t="s">
        <v>122</v>
      </c>
      <c r="B86" s="35"/>
      <c r="C86" s="29">
        <v>284828.54400000005</v>
      </c>
    </row>
    <row r="87" spans="1:7" s="33" customFormat="1">
      <c r="A87" s="35" t="s">
        <v>123</v>
      </c>
      <c r="B87" s="35"/>
      <c r="C87" s="29">
        <v>296221.68576000002</v>
      </c>
    </row>
    <row r="88" spans="1:7" s="33" customFormat="1">
      <c r="A88" s="35" t="s">
        <v>124</v>
      </c>
      <c r="B88" s="35"/>
      <c r="C88" s="29">
        <v>308070.55319040007</v>
      </c>
    </row>
    <row r="89" spans="1:7" ht="4.95" customHeight="1">
      <c r="A89" s="200"/>
      <c r="B89" s="206"/>
      <c r="C89" s="28"/>
      <c r="D89" s="28"/>
    </row>
    <row r="90" spans="1:7" s="33" customFormat="1" ht="15.6" customHeight="1">
      <c r="A90" s="193" t="s">
        <v>336</v>
      </c>
      <c r="B90" s="194"/>
      <c r="C90" s="197" t="s">
        <v>337</v>
      </c>
      <c r="D90" s="197" t="s">
        <v>338</v>
      </c>
    </row>
    <row r="91" spans="1:7" s="33" customFormat="1" ht="15.6" customHeight="1">
      <c r="A91" s="195"/>
      <c r="B91" s="196"/>
      <c r="C91" s="198"/>
      <c r="D91" s="198"/>
    </row>
    <row r="92" spans="1:7" s="33" customFormat="1">
      <c r="A92" s="35" t="s">
        <v>339</v>
      </c>
      <c r="B92" s="35" t="s">
        <v>340</v>
      </c>
      <c r="C92" s="29">
        <v>9710</v>
      </c>
      <c r="D92" s="29">
        <f>C92*12</f>
        <v>116520</v>
      </c>
      <c r="E92" s="147"/>
      <c r="F92" s="148"/>
      <c r="G92" s="149"/>
    </row>
    <row r="93" spans="1:7" s="33" customFormat="1">
      <c r="A93" s="35" t="s">
        <v>341</v>
      </c>
      <c r="B93" s="35" t="s">
        <v>340</v>
      </c>
      <c r="C93" s="29">
        <v>17602.68613943235</v>
      </c>
      <c r="D93" s="29">
        <f t="shared" ref="D93:D102" si="0">C93*12</f>
        <v>211232.2336731882</v>
      </c>
      <c r="E93" s="147"/>
      <c r="G93" s="149"/>
    </row>
    <row r="94" spans="1:7" s="33" customFormat="1">
      <c r="A94" s="35" t="s">
        <v>342</v>
      </c>
      <c r="B94" s="35" t="s">
        <v>340</v>
      </c>
      <c r="C94" s="29">
        <v>20126.290790851472</v>
      </c>
      <c r="D94" s="29">
        <f t="shared" si="0"/>
        <v>241515.48949021765</v>
      </c>
      <c r="E94" s="147"/>
      <c r="G94" s="149"/>
    </row>
    <row r="95" spans="1:7" s="33" customFormat="1">
      <c r="A95" s="35" t="s">
        <v>343</v>
      </c>
      <c r="B95" s="35" t="s">
        <v>340</v>
      </c>
      <c r="C95" s="29">
        <v>26588.853667677045</v>
      </c>
      <c r="D95" s="29">
        <f t="shared" si="0"/>
        <v>319066.24401212455</v>
      </c>
      <c r="E95" s="147"/>
      <c r="G95" s="149"/>
    </row>
    <row r="96" spans="1:7" s="33" customFormat="1">
      <c r="A96" s="35" t="s">
        <v>344</v>
      </c>
      <c r="B96" s="35" t="s">
        <v>340</v>
      </c>
      <c r="C96" s="29">
        <v>9847.5293469275275</v>
      </c>
      <c r="D96" s="29">
        <f t="shared" si="0"/>
        <v>118170.35216313033</v>
      </c>
      <c r="E96" s="147"/>
      <c r="G96" s="149"/>
    </row>
    <row r="97" spans="1:7" s="33" customFormat="1">
      <c r="A97" s="35" t="s">
        <v>345</v>
      </c>
      <c r="B97" s="35" t="s">
        <v>340</v>
      </c>
      <c r="C97" s="29">
        <v>11078.689920088178</v>
      </c>
      <c r="D97" s="29">
        <f t="shared" si="0"/>
        <v>132944.27904105815</v>
      </c>
      <c r="E97" s="147"/>
      <c r="G97" s="149"/>
    </row>
    <row r="98" spans="1:7" s="33" customFormat="1">
      <c r="A98" s="35" t="s">
        <v>346</v>
      </c>
      <c r="B98" s="35" t="s">
        <v>340</v>
      </c>
      <c r="C98" s="29">
        <v>14771.582992559934</v>
      </c>
      <c r="D98" s="29">
        <f t="shared" si="0"/>
        <v>177258.99591071921</v>
      </c>
      <c r="E98" s="147"/>
      <c r="G98" s="149"/>
    </row>
    <row r="99" spans="1:7" s="33" customFormat="1">
      <c r="A99" s="35" t="s">
        <v>347</v>
      </c>
      <c r="B99" s="35" t="s">
        <v>348</v>
      </c>
      <c r="C99" s="29">
        <v>20126.376412234775</v>
      </c>
      <c r="D99" s="29">
        <f t="shared" si="0"/>
        <v>241516.51694681728</v>
      </c>
      <c r="E99" s="147"/>
      <c r="G99" s="149"/>
    </row>
    <row r="100" spans="1:7" s="33" customFormat="1">
      <c r="A100" s="35" t="s">
        <v>349</v>
      </c>
      <c r="B100" s="35" t="s">
        <v>348</v>
      </c>
      <c r="C100" s="29">
        <v>26588.650316891704</v>
      </c>
      <c r="D100" s="29">
        <f t="shared" si="0"/>
        <v>319063.80380270048</v>
      </c>
      <c r="E100" s="147"/>
      <c r="G100" s="149"/>
    </row>
    <row r="101" spans="1:7" s="33" customFormat="1">
      <c r="A101" s="35" t="s">
        <v>350</v>
      </c>
      <c r="B101" s="35" t="s">
        <v>348</v>
      </c>
      <c r="C101" s="29">
        <v>11078.336731882062</v>
      </c>
      <c r="D101" s="29">
        <f t="shared" si="0"/>
        <v>132940.04078258475</v>
      </c>
      <c r="E101" s="147"/>
      <c r="G101" s="149"/>
    </row>
    <row r="102" spans="1:7" s="33" customFormat="1">
      <c r="A102" s="35" t="s">
        <v>351</v>
      </c>
      <c r="B102" s="35" t="s">
        <v>348</v>
      </c>
      <c r="C102" s="29">
        <v>14771.582992559934</v>
      </c>
      <c r="D102" s="29">
        <f t="shared" si="0"/>
        <v>177258.99591071921</v>
      </c>
      <c r="E102" s="147"/>
      <c r="G102" s="149"/>
    </row>
    <row r="103" spans="1:7" ht="4.95" customHeight="1">
      <c r="A103" s="200"/>
      <c r="B103" s="206"/>
      <c r="C103" s="28">
        <v>0</v>
      </c>
      <c r="D103" s="28"/>
      <c r="E103" s="147">
        <f t="shared" ref="E103" si="1">C103*(1+G103)</f>
        <v>0</v>
      </c>
    </row>
    <row r="104" spans="1:7" ht="15.6" customHeight="1">
      <c r="A104" s="193" t="s">
        <v>125</v>
      </c>
      <c r="B104" s="194"/>
      <c r="C104" s="197" t="s">
        <v>113</v>
      </c>
    </row>
    <row r="105" spans="1:7" ht="15.6" customHeight="1">
      <c r="A105" s="195"/>
      <c r="B105" s="196"/>
      <c r="C105" s="198"/>
    </row>
    <row r="106" spans="1:7">
      <c r="A106" s="35" t="s">
        <v>126</v>
      </c>
      <c r="B106" s="35"/>
      <c r="C106" s="29">
        <v>257000</v>
      </c>
    </row>
    <row r="107" spans="1:7" ht="4.95" customHeight="1">
      <c r="A107" s="200"/>
      <c r="B107" s="206"/>
      <c r="C107" s="28"/>
      <c r="D107" s="28"/>
    </row>
    <row r="108" spans="1:7" ht="15.6" customHeight="1">
      <c r="A108" s="193" t="s">
        <v>127</v>
      </c>
      <c r="B108" s="194"/>
      <c r="C108" s="197" t="s">
        <v>113</v>
      </c>
      <c r="D108" s="197" t="s">
        <v>128</v>
      </c>
    </row>
    <row r="109" spans="1:7" ht="15.6" customHeight="1">
      <c r="A109" s="195"/>
      <c r="B109" s="196"/>
      <c r="C109" s="198"/>
      <c r="D109" s="198"/>
    </row>
    <row r="110" spans="1:7" s="33" customFormat="1">
      <c r="A110" s="35" t="s">
        <v>352</v>
      </c>
      <c r="B110" s="35"/>
      <c r="C110" s="29">
        <v>160</v>
      </c>
      <c r="D110" s="29" t="s">
        <v>144</v>
      </c>
    </row>
    <row r="111" spans="1:7" s="33" customFormat="1">
      <c r="A111" s="35" t="s">
        <v>353</v>
      </c>
      <c r="B111" s="35"/>
      <c r="C111" s="29">
        <v>160</v>
      </c>
      <c r="D111" s="29" t="s">
        <v>144</v>
      </c>
    </row>
    <row r="112" spans="1:7" s="33" customFormat="1">
      <c r="A112" s="35" t="s">
        <v>354</v>
      </c>
      <c r="B112" s="35"/>
      <c r="C112" s="29">
        <v>160</v>
      </c>
      <c r="D112" s="29" t="s">
        <v>144</v>
      </c>
    </row>
    <row r="113" spans="1:4" s="33" customFormat="1">
      <c r="A113" s="35" t="s">
        <v>355</v>
      </c>
      <c r="B113" s="35"/>
      <c r="C113" s="29">
        <v>160</v>
      </c>
      <c r="D113" s="29" t="s">
        <v>144</v>
      </c>
    </row>
    <row r="114" spans="1:4" s="33" customFormat="1">
      <c r="A114" s="35" t="s">
        <v>356</v>
      </c>
      <c r="B114" s="35"/>
      <c r="C114" s="29">
        <v>127</v>
      </c>
      <c r="D114" s="29" t="s">
        <v>144</v>
      </c>
    </row>
    <row r="115" spans="1:4" s="33" customFormat="1">
      <c r="A115" s="35" t="s">
        <v>357</v>
      </c>
      <c r="B115" s="35"/>
      <c r="C115" s="29">
        <v>99</v>
      </c>
      <c r="D115" s="29" t="s">
        <v>144</v>
      </c>
    </row>
    <row r="116" spans="1:4" s="33" customFormat="1">
      <c r="A116" s="35" t="s">
        <v>358</v>
      </c>
      <c r="B116" s="35"/>
      <c r="C116" s="29">
        <v>250</v>
      </c>
      <c r="D116" s="29" t="s">
        <v>144</v>
      </c>
    </row>
    <row r="117" spans="1:4" s="33" customFormat="1">
      <c r="A117" s="35" t="s">
        <v>359</v>
      </c>
      <c r="B117" s="35"/>
      <c r="C117" s="29">
        <v>150</v>
      </c>
      <c r="D117" s="29" t="s">
        <v>144</v>
      </c>
    </row>
    <row r="118" spans="1:4" s="33" customFormat="1">
      <c r="A118" s="35" t="s">
        <v>129</v>
      </c>
      <c r="B118" s="35"/>
      <c r="C118" s="29">
        <v>150</v>
      </c>
      <c r="D118" s="29" t="s">
        <v>130</v>
      </c>
    </row>
    <row r="119" spans="1:4" s="33" customFormat="1">
      <c r="A119" s="35" t="s">
        <v>131</v>
      </c>
      <c r="B119" s="35"/>
      <c r="C119" s="29">
        <v>150</v>
      </c>
      <c r="D119" s="29" t="s">
        <v>130</v>
      </c>
    </row>
    <row r="120" spans="1:4" s="33" customFormat="1">
      <c r="A120" s="35" t="s">
        <v>132</v>
      </c>
      <c r="B120" s="35"/>
      <c r="C120" s="29">
        <v>20</v>
      </c>
      <c r="D120" s="29" t="s">
        <v>130</v>
      </c>
    </row>
    <row r="121" spans="1:4" s="33" customFormat="1">
      <c r="A121" s="35" t="s">
        <v>133</v>
      </c>
      <c r="B121" s="35"/>
      <c r="C121" s="29">
        <v>35</v>
      </c>
      <c r="D121" s="29" t="s">
        <v>130</v>
      </c>
    </row>
    <row r="122" spans="1:4" s="33" customFormat="1">
      <c r="A122" s="35" t="s">
        <v>134</v>
      </c>
      <c r="B122" s="35"/>
      <c r="C122" s="29">
        <v>15</v>
      </c>
      <c r="D122" s="29" t="s">
        <v>130</v>
      </c>
    </row>
    <row r="123" spans="1:4" s="33" customFormat="1">
      <c r="A123" s="35" t="s">
        <v>135</v>
      </c>
      <c r="B123" s="35"/>
      <c r="C123" s="29">
        <v>5.5</v>
      </c>
      <c r="D123" s="29" t="s">
        <v>130</v>
      </c>
    </row>
    <row r="124" spans="1:4" s="33" customFormat="1">
      <c r="A124" s="35" t="s">
        <v>136</v>
      </c>
      <c r="B124" s="35"/>
      <c r="C124" s="29">
        <v>150</v>
      </c>
      <c r="D124" s="29" t="s">
        <v>130</v>
      </c>
    </row>
    <row r="125" spans="1:4" s="33" customFormat="1">
      <c r="A125" s="35" t="s">
        <v>137</v>
      </c>
      <c r="B125" s="35"/>
      <c r="C125" s="29">
        <v>75</v>
      </c>
      <c r="D125" s="29" t="s">
        <v>130</v>
      </c>
    </row>
    <row r="126" spans="1:4" s="33" customFormat="1">
      <c r="A126" s="35" t="s">
        <v>138</v>
      </c>
      <c r="B126" s="35"/>
      <c r="C126" s="29">
        <v>7</v>
      </c>
      <c r="D126" s="29" t="s">
        <v>130</v>
      </c>
    </row>
    <row r="127" spans="1:4" s="33" customFormat="1">
      <c r="A127" s="35" t="s">
        <v>139</v>
      </c>
      <c r="B127" s="35"/>
      <c r="C127" s="29">
        <v>12.5</v>
      </c>
      <c r="D127" s="29" t="s">
        <v>130</v>
      </c>
    </row>
    <row r="128" spans="1:4" s="33" customFormat="1">
      <c r="A128" s="35" t="s">
        <v>140</v>
      </c>
      <c r="B128" s="35"/>
      <c r="C128" s="29">
        <v>2500</v>
      </c>
      <c r="D128" s="29" t="s">
        <v>141</v>
      </c>
    </row>
    <row r="129" spans="1:4" s="33" customFormat="1">
      <c r="A129" s="35" t="s">
        <v>142</v>
      </c>
      <c r="B129" s="35"/>
      <c r="C129" s="29">
        <v>12.65</v>
      </c>
      <c r="D129" s="29" t="s">
        <v>130</v>
      </c>
    </row>
    <row r="130" spans="1:4" s="33" customFormat="1">
      <c r="A130" s="35" t="s">
        <v>143</v>
      </c>
      <c r="B130" s="35"/>
      <c r="C130" s="29">
        <v>185</v>
      </c>
      <c r="D130" s="29" t="s">
        <v>144</v>
      </c>
    </row>
    <row r="131" spans="1:4" s="33" customFormat="1">
      <c r="A131" s="35" t="s">
        <v>145</v>
      </c>
      <c r="B131" s="35"/>
      <c r="C131" s="29">
        <v>20</v>
      </c>
      <c r="D131" s="29" t="s">
        <v>130</v>
      </c>
    </row>
    <row r="132" spans="1:4" s="33" customFormat="1">
      <c r="A132" s="35" t="s">
        <v>146</v>
      </c>
      <c r="B132" s="35"/>
      <c r="C132" s="29">
        <v>0</v>
      </c>
      <c r="D132" s="29" t="s">
        <v>144</v>
      </c>
    </row>
    <row r="133" spans="1:4" s="33" customFormat="1">
      <c r="A133" s="35" t="s">
        <v>147</v>
      </c>
      <c r="B133" s="35"/>
      <c r="C133" s="29">
        <v>185</v>
      </c>
      <c r="D133" s="29" t="s">
        <v>144</v>
      </c>
    </row>
    <row r="134" spans="1:4" s="33" customFormat="1">
      <c r="A134" s="35" t="s">
        <v>148</v>
      </c>
      <c r="B134" s="35"/>
      <c r="C134" s="29">
        <v>278</v>
      </c>
      <c r="D134" s="29" t="s">
        <v>144</v>
      </c>
    </row>
    <row r="135" spans="1:4" s="33" customFormat="1">
      <c r="A135" s="35" t="s">
        <v>149</v>
      </c>
      <c r="B135" s="35"/>
      <c r="C135" s="29">
        <v>185</v>
      </c>
      <c r="D135" s="29" t="s">
        <v>144</v>
      </c>
    </row>
    <row r="136" spans="1:4" s="33" customFormat="1">
      <c r="A136" s="35" t="s">
        <v>150</v>
      </c>
      <c r="B136" s="35"/>
      <c r="C136" s="29">
        <v>225</v>
      </c>
      <c r="D136" s="29" t="s">
        <v>141</v>
      </c>
    </row>
    <row r="137" spans="1:4" s="33" customFormat="1">
      <c r="A137" s="35" t="s">
        <v>151</v>
      </c>
      <c r="B137" s="35"/>
      <c r="C137" s="29">
        <v>225</v>
      </c>
      <c r="D137" s="29" t="s">
        <v>141</v>
      </c>
    </row>
    <row r="138" spans="1:4" s="33" customFormat="1">
      <c r="A138" s="35" t="s">
        <v>152</v>
      </c>
      <c r="B138" s="35"/>
      <c r="C138" s="29">
        <v>225</v>
      </c>
      <c r="D138" s="29" t="s">
        <v>141</v>
      </c>
    </row>
    <row r="139" spans="1:4" s="33" customFormat="1">
      <c r="A139" s="35" t="s">
        <v>153</v>
      </c>
      <c r="B139" s="35"/>
      <c r="C139" s="29">
        <v>225</v>
      </c>
      <c r="D139" s="29" t="s">
        <v>141</v>
      </c>
    </row>
    <row r="140" spans="1:4" s="33" customFormat="1">
      <c r="A140" s="35" t="s">
        <v>154</v>
      </c>
      <c r="B140" s="35"/>
      <c r="C140" s="29">
        <v>225</v>
      </c>
      <c r="D140" s="29" t="s">
        <v>141</v>
      </c>
    </row>
    <row r="141" spans="1:4" s="33" customFormat="1">
      <c r="A141" s="35" t="s">
        <v>155</v>
      </c>
      <c r="B141" s="35"/>
      <c r="C141" s="29">
        <v>225</v>
      </c>
      <c r="D141" s="29" t="s">
        <v>141</v>
      </c>
    </row>
    <row r="142" spans="1:4" s="33" customFormat="1">
      <c r="A142" s="35" t="s">
        <v>156</v>
      </c>
      <c r="B142" s="35"/>
      <c r="C142" s="29">
        <v>225</v>
      </c>
      <c r="D142" s="29" t="s">
        <v>141</v>
      </c>
    </row>
    <row r="143" spans="1:4" s="33" customFormat="1">
      <c r="A143" s="35" t="s">
        <v>157</v>
      </c>
      <c r="B143" s="35"/>
      <c r="C143" s="29">
        <v>225</v>
      </c>
      <c r="D143" s="29" t="s">
        <v>141</v>
      </c>
    </row>
    <row r="144" spans="1:4" s="33" customFormat="1">
      <c r="A144" s="35" t="s">
        <v>158</v>
      </c>
      <c r="B144" s="35"/>
      <c r="C144" s="29">
        <v>15</v>
      </c>
      <c r="D144" s="29" t="s">
        <v>159</v>
      </c>
    </row>
    <row r="145" spans="1:4" s="33" customFormat="1">
      <c r="A145" s="35" t="s">
        <v>160</v>
      </c>
      <c r="B145" s="35"/>
      <c r="C145" s="29">
        <v>250</v>
      </c>
      <c r="D145" s="29" t="s">
        <v>159</v>
      </c>
    </row>
    <row r="146" spans="1:4" s="33" customFormat="1">
      <c r="A146" s="35" t="s">
        <v>161</v>
      </c>
      <c r="B146" s="35"/>
      <c r="C146" s="29">
        <v>10</v>
      </c>
      <c r="D146" s="29" t="s">
        <v>159</v>
      </c>
    </row>
    <row r="147" spans="1:4" s="33" customFormat="1">
      <c r="A147" s="35" t="s">
        <v>162</v>
      </c>
      <c r="B147" s="35"/>
      <c r="C147" s="29">
        <v>500</v>
      </c>
      <c r="D147" s="29" t="s">
        <v>159</v>
      </c>
    </row>
    <row r="148" spans="1:4" s="33" customFormat="1">
      <c r="A148" s="35" t="s">
        <v>163</v>
      </c>
      <c r="B148" s="35"/>
      <c r="C148" s="29">
        <v>250</v>
      </c>
      <c r="D148" s="29" t="s">
        <v>159</v>
      </c>
    </row>
    <row r="149" spans="1:4" s="33" customFormat="1">
      <c r="A149" s="35" t="s">
        <v>164</v>
      </c>
      <c r="B149" s="35"/>
      <c r="C149" s="29">
        <v>99</v>
      </c>
      <c r="D149" s="29" t="s">
        <v>159</v>
      </c>
    </row>
    <row r="150" spans="1:4" s="33" customFormat="1">
      <c r="A150" s="35" t="s">
        <v>165</v>
      </c>
      <c r="B150" s="35"/>
      <c r="C150" s="29">
        <v>200</v>
      </c>
      <c r="D150" s="29" t="s">
        <v>159</v>
      </c>
    </row>
    <row r="151" spans="1:4" s="33" customFormat="1">
      <c r="A151" s="35" t="s">
        <v>166</v>
      </c>
      <c r="B151" s="35"/>
      <c r="C151" s="29">
        <v>20</v>
      </c>
      <c r="D151" s="29" t="s">
        <v>159</v>
      </c>
    </row>
    <row r="152" spans="1:4" s="33" customFormat="1">
      <c r="A152" s="35" t="s">
        <v>167</v>
      </c>
      <c r="B152" s="35"/>
      <c r="C152" s="29">
        <v>35</v>
      </c>
      <c r="D152" s="29" t="s">
        <v>159</v>
      </c>
    </row>
    <row r="153" spans="1:4" s="33" customFormat="1">
      <c r="A153" s="35" t="s">
        <v>168</v>
      </c>
      <c r="B153" s="35"/>
      <c r="C153" s="29">
        <v>25</v>
      </c>
      <c r="D153" s="29" t="s">
        <v>159</v>
      </c>
    </row>
    <row r="154" spans="1:4" s="33" customFormat="1">
      <c r="A154" s="35" t="s">
        <v>169</v>
      </c>
      <c r="B154" s="35"/>
      <c r="C154" s="29">
        <v>15900</v>
      </c>
      <c r="D154" s="29" t="s">
        <v>141</v>
      </c>
    </row>
    <row r="155" spans="1:4" s="33" customFormat="1">
      <c r="A155" s="35" t="s">
        <v>170</v>
      </c>
      <c r="B155" s="35"/>
      <c r="C155" s="29">
        <v>15900</v>
      </c>
      <c r="D155" s="29" t="s">
        <v>141</v>
      </c>
    </row>
    <row r="156" spans="1:4" s="33" customFormat="1">
      <c r="A156" s="35" t="s">
        <v>171</v>
      </c>
      <c r="B156" s="35"/>
      <c r="C156" s="29">
        <v>15900</v>
      </c>
      <c r="D156" s="29" t="s">
        <v>141</v>
      </c>
    </row>
    <row r="157" spans="1:4" s="33" customFormat="1">
      <c r="A157" s="35" t="s">
        <v>172</v>
      </c>
      <c r="B157" s="35"/>
      <c r="C157" s="29">
        <v>15900</v>
      </c>
      <c r="D157" s="29" t="s">
        <v>141</v>
      </c>
    </row>
    <row r="158" spans="1:4" s="33" customFormat="1">
      <c r="A158" s="35" t="s">
        <v>173</v>
      </c>
      <c r="B158" s="35"/>
      <c r="C158" s="29">
        <v>15900</v>
      </c>
      <c r="D158" s="29" t="s">
        <v>141</v>
      </c>
    </row>
    <row r="159" spans="1:4" s="33" customFormat="1">
      <c r="A159" s="35" t="s">
        <v>174</v>
      </c>
      <c r="B159" s="35"/>
      <c r="C159" s="29">
        <v>15900</v>
      </c>
      <c r="D159" s="29" t="s">
        <v>141</v>
      </c>
    </row>
    <row r="160" spans="1:4" s="33" customFormat="1" ht="15.6" customHeight="1">
      <c r="A160" s="193" t="s">
        <v>360</v>
      </c>
      <c r="B160" s="194"/>
      <c r="C160" s="197" t="s">
        <v>113</v>
      </c>
      <c r="D160" s="197" t="s">
        <v>128</v>
      </c>
    </row>
    <row r="161" spans="1:4" s="33" customFormat="1" ht="15.6" customHeight="1">
      <c r="A161" s="195"/>
      <c r="B161" s="196"/>
      <c r="C161" s="198"/>
      <c r="D161" s="198"/>
    </row>
    <row r="162" spans="1:4" s="33" customFormat="1">
      <c r="A162" s="35" t="s">
        <v>361</v>
      </c>
      <c r="B162" s="35"/>
      <c r="C162" s="29">
        <v>515</v>
      </c>
      <c r="D162" s="29" t="s">
        <v>141</v>
      </c>
    </row>
    <row r="163" spans="1:4" s="33" customFormat="1">
      <c r="A163" s="35" t="s">
        <v>362</v>
      </c>
      <c r="B163" s="35"/>
      <c r="C163" s="29">
        <v>942</v>
      </c>
      <c r="D163" s="29" t="s">
        <v>141</v>
      </c>
    </row>
    <row r="164" spans="1:4" s="33" customFormat="1">
      <c r="A164" s="35" t="s">
        <v>363</v>
      </c>
      <c r="B164" s="35"/>
      <c r="C164" s="29">
        <v>7764</v>
      </c>
      <c r="D164" s="29" t="s">
        <v>141</v>
      </c>
    </row>
    <row r="165" spans="1:4" s="33" customFormat="1">
      <c r="A165" s="35" t="s">
        <v>364</v>
      </c>
      <c r="B165" s="35"/>
      <c r="C165" s="29">
        <v>1916</v>
      </c>
      <c r="D165" s="29" t="s">
        <v>141</v>
      </c>
    </row>
    <row r="166" spans="1:4" s="33" customFormat="1">
      <c r="A166" s="35" t="s">
        <v>365</v>
      </c>
      <c r="B166" s="35"/>
      <c r="C166" s="29">
        <v>246</v>
      </c>
      <c r="D166" s="29" t="s">
        <v>141</v>
      </c>
    </row>
    <row r="167" spans="1:4" s="33" customFormat="1">
      <c r="A167" s="35" t="s">
        <v>366</v>
      </c>
      <c r="B167" s="35"/>
      <c r="C167" s="29">
        <v>2430</v>
      </c>
      <c r="D167" s="29" t="s">
        <v>141</v>
      </c>
    </row>
    <row r="168" spans="1:4" s="33" customFormat="1">
      <c r="A168" s="35" t="s">
        <v>367</v>
      </c>
      <c r="B168" s="35"/>
      <c r="C168" s="29">
        <v>2859</v>
      </c>
      <c r="D168" s="29" t="s">
        <v>141</v>
      </c>
    </row>
    <row r="169" spans="1:4" s="33" customFormat="1">
      <c r="A169" s="35" t="s">
        <v>368</v>
      </c>
      <c r="B169" s="35"/>
      <c r="C169" s="29">
        <v>4</v>
      </c>
      <c r="D169" s="29" t="s">
        <v>141</v>
      </c>
    </row>
    <row r="170" spans="1:4" s="33" customFormat="1">
      <c r="A170" s="35" t="s">
        <v>369</v>
      </c>
      <c r="B170" s="35"/>
      <c r="C170" s="29">
        <v>117</v>
      </c>
      <c r="D170" s="29" t="s">
        <v>141</v>
      </c>
    </row>
    <row r="171" spans="1:4" s="33" customFormat="1">
      <c r="A171" s="35" t="s">
        <v>370</v>
      </c>
      <c r="B171" s="35"/>
      <c r="C171" s="29">
        <v>1222</v>
      </c>
      <c r="D171" s="29" t="s">
        <v>141</v>
      </c>
    </row>
    <row r="172" spans="1:4" s="33" customFormat="1">
      <c r="A172" s="35" t="s">
        <v>371</v>
      </c>
      <c r="B172" s="35"/>
      <c r="C172" s="29">
        <v>1800</v>
      </c>
      <c r="D172" s="29" t="s">
        <v>141</v>
      </c>
    </row>
    <row r="173" spans="1:4" s="33" customFormat="1">
      <c r="A173" s="35" t="s">
        <v>372</v>
      </c>
      <c r="B173" s="35"/>
      <c r="C173" s="29">
        <v>2133</v>
      </c>
      <c r="D173" s="29" t="s">
        <v>141</v>
      </c>
    </row>
    <row r="174" spans="1:4" s="33" customFormat="1">
      <c r="A174" s="35" t="s">
        <v>373</v>
      </c>
      <c r="B174" s="35"/>
      <c r="C174" s="29">
        <v>161</v>
      </c>
      <c r="D174" s="29" t="s">
        <v>141</v>
      </c>
    </row>
    <row r="175" spans="1:4" ht="4.95" customHeight="1">
      <c r="A175" s="200"/>
      <c r="B175" s="201"/>
      <c r="C175" s="28"/>
      <c r="D175" s="28"/>
    </row>
    <row r="177" spans="1:7" ht="15.6">
      <c r="A177" s="202" t="s">
        <v>175</v>
      </c>
      <c r="B177" s="202"/>
      <c r="C177" s="202"/>
      <c r="D177" s="40"/>
      <c r="E177" s="59"/>
      <c r="F177" s="59"/>
      <c r="G177" s="59"/>
    </row>
    <row r="178" spans="1:7" ht="15" thickBot="1">
      <c r="A178" s="41" t="s">
        <v>176</v>
      </c>
      <c r="B178" s="42"/>
      <c r="C178" s="41"/>
      <c r="D178" s="40"/>
      <c r="E178" s="59"/>
      <c r="F178" s="59"/>
      <c r="G178" s="59"/>
    </row>
    <row r="179" spans="1:7" ht="16.2" thickBot="1">
      <c r="A179" s="203" t="s">
        <v>177</v>
      </c>
      <c r="B179" s="204"/>
      <c r="C179" s="204"/>
      <c r="D179" s="204"/>
      <c r="E179" s="204"/>
      <c r="F179" s="204"/>
      <c r="G179" s="204"/>
    </row>
    <row r="180" spans="1:7">
      <c r="A180" s="43" t="s">
        <v>178</v>
      </c>
      <c r="B180" s="44" t="s">
        <v>179</v>
      </c>
      <c r="C180" s="44" t="s">
        <v>180</v>
      </c>
      <c r="D180" s="44" t="s">
        <v>181</v>
      </c>
      <c r="E180" s="141" t="s">
        <v>182</v>
      </c>
      <c r="F180" s="141" t="s">
        <v>183</v>
      </c>
      <c r="G180" s="142" t="s">
        <v>184</v>
      </c>
    </row>
    <row r="181" spans="1:7" s="33" customFormat="1">
      <c r="A181" s="45" t="s">
        <v>185</v>
      </c>
      <c r="B181" s="46" t="s">
        <v>186</v>
      </c>
      <c r="C181" s="47" t="s">
        <v>187</v>
      </c>
      <c r="D181" s="48">
        <v>7095</v>
      </c>
      <c r="E181" s="48" t="s">
        <v>188</v>
      </c>
      <c r="F181" s="49">
        <v>0.15559999999999999</v>
      </c>
      <c r="G181" s="50" t="s">
        <v>189</v>
      </c>
    </row>
    <row r="182" spans="1:7" s="33" customFormat="1">
      <c r="A182" s="45" t="s">
        <v>185</v>
      </c>
      <c r="B182" s="46" t="s">
        <v>186</v>
      </c>
      <c r="C182" s="47" t="s">
        <v>190</v>
      </c>
      <c r="D182" s="48">
        <v>7094</v>
      </c>
      <c r="E182" s="48" t="s">
        <v>188</v>
      </c>
      <c r="F182" s="49">
        <v>0.1124</v>
      </c>
      <c r="G182" s="50" t="s">
        <v>191</v>
      </c>
    </row>
    <row r="183" spans="1:7" s="33" customFormat="1">
      <c r="A183" s="45" t="s">
        <v>185</v>
      </c>
      <c r="B183" s="46" t="s">
        <v>186</v>
      </c>
      <c r="C183" s="47" t="s">
        <v>192</v>
      </c>
      <c r="D183" s="48">
        <v>7036</v>
      </c>
      <c r="E183" s="48" t="s">
        <v>188</v>
      </c>
      <c r="F183" s="51">
        <v>8.7800000000000003E-2</v>
      </c>
      <c r="G183" s="52" t="s">
        <v>193</v>
      </c>
    </row>
    <row r="184" spans="1:7" s="33" customFormat="1">
      <c r="A184" s="45" t="s">
        <v>185</v>
      </c>
      <c r="B184" s="46" t="s">
        <v>186</v>
      </c>
      <c r="C184" s="47" t="s">
        <v>194</v>
      </c>
      <c r="D184" s="48">
        <v>7038</v>
      </c>
      <c r="E184" s="48" t="s">
        <v>188</v>
      </c>
      <c r="F184" s="51">
        <v>6.93E-2</v>
      </c>
      <c r="G184" s="52" t="s">
        <v>195</v>
      </c>
    </row>
    <row r="185" spans="1:7" s="33" customFormat="1">
      <c r="A185" s="45" t="s">
        <v>185</v>
      </c>
      <c r="B185" s="46" t="s">
        <v>186</v>
      </c>
      <c r="C185" s="47" t="s">
        <v>196</v>
      </c>
      <c r="D185" s="48">
        <v>7037</v>
      </c>
      <c r="E185" s="48" t="s">
        <v>188</v>
      </c>
      <c r="F185" s="51">
        <v>6.1600000000000002E-2</v>
      </c>
      <c r="G185" s="52" t="s">
        <v>197</v>
      </c>
    </row>
    <row r="186" spans="1:7" s="33" customFormat="1" ht="15" thickBot="1">
      <c r="A186" s="53" t="s">
        <v>198</v>
      </c>
      <c r="B186" s="54" t="s">
        <v>199</v>
      </c>
      <c r="C186" s="55" t="s">
        <v>200</v>
      </c>
      <c r="D186" s="54">
        <v>7052</v>
      </c>
      <c r="E186" s="54" t="s">
        <v>188</v>
      </c>
      <c r="F186" s="56">
        <v>5.3900000000000003E-2</v>
      </c>
      <c r="G186" s="57" t="s">
        <v>201</v>
      </c>
    </row>
    <row r="187" spans="1:7" s="33" customFormat="1" ht="15" thickBot="1">
      <c r="A187" s="58"/>
      <c r="B187" s="58"/>
      <c r="C187" s="59"/>
      <c r="D187" s="59"/>
      <c r="E187" s="59"/>
      <c r="F187" s="59"/>
      <c r="G187" s="59"/>
    </row>
    <row r="188" spans="1:7" ht="16.2" thickBot="1">
      <c r="A188" s="203" t="s">
        <v>202</v>
      </c>
      <c r="B188" s="204"/>
      <c r="C188" s="204"/>
      <c r="D188" s="204"/>
      <c r="E188" s="204"/>
      <c r="F188" s="204"/>
      <c r="G188" s="205"/>
    </row>
    <row r="189" spans="1:7">
      <c r="A189" s="43" t="s">
        <v>178</v>
      </c>
      <c r="B189" s="44" t="s">
        <v>179</v>
      </c>
      <c r="C189" s="44" t="s">
        <v>180</v>
      </c>
      <c r="D189" s="44" t="s">
        <v>181</v>
      </c>
      <c r="E189" s="141" t="s">
        <v>182</v>
      </c>
      <c r="F189" s="141" t="s">
        <v>183</v>
      </c>
      <c r="G189" s="143" t="s">
        <v>184</v>
      </c>
    </row>
    <row r="190" spans="1:7" s="33" customFormat="1">
      <c r="A190" s="45" t="s">
        <v>185</v>
      </c>
      <c r="B190" s="46" t="s">
        <v>186</v>
      </c>
      <c r="C190" s="60" t="s">
        <v>203</v>
      </c>
      <c r="D190" s="48">
        <v>7081</v>
      </c>
      <c r="E190" s="48" t="s">
        <v>188</v>
      </c>
      <c r="F190" s="61">
        <v>7.7000000000000002E-3</v>
      </c>
      <c r="G190" s="52" t="s">
        <v>204</v>
      </c>
    </row>
    <row r="191" spans="1:7" s="33" customFormat="1">
      <c r="A191" s="45" t="s">
        <v>185</v>
      </c>
      <c r="B191" s="46" t="s">
        <v>186</v>
      </c>
      <c r="C191" s="60" t="s">
        <v>205</v>
      </c>
      <c r="D191" s="48">
        <v>7082</v>
      </c>
      <c r="E191" s="48" t="s">
        <v>188</v>
      </c>
      <c r="F191" s="61">
        <v>2.3099999999999999E-2</v>
      </c>
      <c r="G191" s="52" t="s">
        <v>206</v>
      </c>
    </row>
    <row r="192" spans="1:7" s="33" customFormat="1" ht="15" thickBot="1">
      <c r="A192" s="62" t="s">
        <v>185</v>
      </c>
      <c r="B192" s="63" t="s">
        <v>186</v>
      </c>
      <c r="C192" s="64" t="s">
        <v>207</v>
      </c>
      <c r="D192" s="54">
        <v>7083</v>
      </c>
      <c r="E192" s="54" t="s">
        <v>188</v>
      </c>
      <c r="F192" s="65">
        <v>7.6999999999999999E-2</v>
      </c>
      <c r="G192" s="57" t="s">
        <v>208</v>
      </c>
    </row>
    <row r="193" spans="1:7" ht="15" thickBot="1">
      <c r="A193" s="66"/>
      <c r="B193" s="66"/>
      <c r="C193" s="41"/>
      <c r="D193" s="42"/>
      <c r="E193" s="59"/>
      <c r="F193" s="59"/>
      <c r="G193" s="59"/>
    </row>
    <row r="194" spans="1:7" ht="16.2" thickBot="1">
      <c r="A194" s="203" t="s">
        <v>209</v>
      </c>
      <c r="B194" s="204"/>
      <c r="C194" s="204"/>
      <c r="D194" s="204"/>
      <c r="E194" s="204"/>
      <c r="F194" s="204"/>
      <c r="G194" s="205"/>
    </row>
    <row r="195" spans="1:7">
      <c r="A195" s="43" t="s">
        <v>178</v>
      </c>
      <c r="B195" s="44" t="s">
        <v>179</v>
      </c>
      <c r="C195" s="44" t="s">
        <v>180</v>
      </c>
      <c r="D195" s="44" t="s">
        <v>181</v>
      </c>
      <c r="E195" s="141" t="s">
        <v>182</v>
      </c>
      <c r="F195" s="141" t="s">
        <v>183</v>
      </c>
      <c r="G195" s="143" t="s">
        <v>184</v>
      </c>
    </row>
    <row r="196" spans="1:7" s="33" customFormat="1">
      <c r="A196" s="45" t="s">
        <v>185</v>
      </c>
      <c r="B196" s="46" t="s">
        <v>186</v>
      </c>
      <c r="C196" s="60" t="s">
        <v>210</v>
      </c>
      <c r="D196" s="48" t="s">
        <v>48</v>
      </c>
      <c r="E196" s="48" t="s">
        <v>188</v>
      </c>
      <c r="F196" s="61">
        <v>0</v>
      </c>
      <c r="G196" s="52" t="s">
        <v>211</v>
      </c>
    </row>
    <row r="197" spans="1:7" s="33" customFormat="1">
      <c r="A197" s="45" t="s">
        <v>185</v>
      </c>
      <c r="B197" s="46" t="s">
        <v>186</v>
      </c>
      <c r="C197" s="60" t="s">
        <v>212</v>
      </c>
      <c r="D197" s="48">
        <v>7084</v>
      </c>
      <c r="E197" s="48" t="s">
        <v>188</v>
      </c>
      <c r="F197" s="61">
        <v>2.58E-2</v>
      </c>
      <c r="G197" s="52" t="s">
        <v>213</v>
      </c>
    </row>
    <row r="198" spans="1:7" s="33" customFormat="1">
      <c r="A198" s="45" t="s">
        <v>185</v>
      </c>
      <c r="B198" s="46" t="s">
        <v>186</v>
      </c>
      <c r="C198" s="60" t="s">
        <v>214</v>
      </c>
      <c r="D198" s="48">
        <v>7068</v>
      </c>
      <c r="E198" s="48" t="s">
        <v>188</v>
      </c>
      <c r="F198" s="61">
        <v>3.85E-2</v>
      </c>
      <c r="G198" s="52" t="s">
        <v>215</v>
      </c>
    </row>
    <row r="199" spans="1:7" s="33" customFormat="1" ht="15" thickBot="1">
      <c r="A199" s="62" t="s">
        <v>185</v>
      </c>
      <c r="B199" s="63" t="s">
        <v>186</v>
      </c>
      <c r="C199" s="64" t="s">
        <v>216</v>
      </c>
      <c r="D199" s="54">
        <v>7085</v>
      </c>
      <c r="E199" s="54" t="s">
        <v>188</v>
      </c>
      <c r="F199" s="65">
        <v>7.2499999999999995E-2</v>
      </c>
      <c r="G199" s="57" t="s">
        <v>217</v>
      </c>
    </row>
    <row r="200" spans="1:7" s="33" customFormat="1" ht="15" thickBot="1">
      <c r="A200" s="62" t="s">
        <v>185</v>
      </c>
      <c r="B200" s="63" t="s">
        <v>186</v>
      </c>
      <c r="C200" s="64" t="s">
        <v>375</v>
      </c>
      <c r="D200" s="54">
        <v>7086</v>
      </c>
      <c r="E200" s="54" t="s">
        <v>188</v>
      </c>
      <c r="F200" s="65" t="s">
        <v>379</v>
      </c>
      <c r="G200" s="57" t="s">
        <v>217</v>
      </c>
    </row>
    <row r="201" spans="1:7" s="33" customFormat="1" ht="15" thickBot="1">
      <c r="A201" s="62" t="s">
        <v>185</v>
      </c>
      <c r="B201" s="63" t="s">
        <v>186</v>
      </c>
      <c r="C201" s="64" t="s">
        <v>376</v>
      </c>
      <c r="D201" s="54">
        <v>7086</v>
      </c>
      <c r="E201" s="54" t="s">
        <v>188</v>
      </c>
      <c r="F201" s="65" t="s">
        <v>379</v>
      </c>
      <c r="G201" s="57" t="s">
        <v>217</v>
      </c>
    </row>
    <row r="202" spans="1:7" s="33" customFormat="1" ht="15" thickBot="1">
      <c r="A202" s="62" t="s">
        <v>185</v>
      </c>
      <c r="B202" s="63" t="s">
        <v>186</v>
      </c>
      <c r="C202" s="64" t="s">
        <v>377</v>
      </c>
      <c r="D202" s="54">
        <v>7086</v>
      </c>
      <c r="E202" s="54" t="s">
        <v>188</v>
      </c>
      <c r="F202" s="65" t="s">
        <v>379</v>
      </c>
      <c r="G202" s="57" t="s">
        <v>217</v>
      </c>
    </row>
    <row r="203" spans="1:7" s="33" customFormat="1" ht="15" thickBot="1">
      <c r="A203" s="62" t="s">
        <v>185</v>
      </c>
      <c r="B203" s="63" t="s">
        <v>186</v>
      </c>
      <c r="C203" s="64" t="s">
        <v>378</v>
      </c>
      <c r="D203" s="54">
        <v>7086</v>
      </c>
      <c r="E203" s="54" t="s">
        <v>188</v>
      </c>
      <c r="F203" s="65" t="s">
        <v>379</v>
      </c>
      <c r="G203" s="57" t="s">
        <v>217</v>
      </c>
    </row>
    <row r="204" spans="1:7" ht="15" thickBot="1">
      <c r="A204" s="67"/>
      <c r="B204" s="67"/>
      <c r="C204" s="41"/>
      <c r="D204" s="42"/>
      <c r="E204" s="59"/>
      <c r="F204" s="59"/>
      <c r="G204" s="59"/>
    </row>
    <row r="205" spans="1:7" ht="16.2" thickBot="1">
      <c r="A205" s="203" t="s">
        <v>218</v>
      </c>
      <c r="B205" s="204"/>
      <c r="C205" s="204"/>
      <c r="D205" s="204"/>
      <c r="E205" s="204"/>
      <c r="F205" s="204"/>
      <c r="G205" s="205"/>
    </row>
    <row r="206" spans="1:7" ht="15" thickBot="1">
      <c r="A206" s="68" t="s">
        <v>178</v>
      </c>
      <c r="B206" s="69" t="s">
        <v>179</v>
      </c>
      <c r="C206" s="69" t="s">
        <v>180</v>
      </c>
      <c r="D206" s="69" t="s">
        <v>181</v>
      </c>
      <c r="E206" s="144" t="s">
        <v>182</v>
      </c>
      <c r="F206" s="144" t="s">
        <v>183</v>
      </c>
      <c r="G206" s="145" t="s">
        <v>184</v>
      </c>
    </row>
    <row r="207" spans="1:7" s="33" customFormat="1" ht="45.6">
      <c r="A207" s="70" t="s">
        <v>198</v>
      </c>
      <c r="B207" s="71" t="s">
        <v>199</v>
      </c>
      <c r="C207" s="72" t="s">
        <v>219</v>
      </c>
      <c r="D207" s="73">
        <v>7044</v>
      </c>
      <c r="E207" s="73" t="s">
        <v>220</v>
      </c>
      <c r="F207" s="74" t="s">
        <v>221</v>
      </c>
      <c r="G207" s="75" t="s">
        <v>222</v>
      </c>
    </row>
    <row r="208" spans="1:7" s="33" customFormat="1">
      <c r="A208" s="76" t="s">
        <v>198</v>
      </c>
      <c r="B208" s="77" t="s">
        <v>199</v>
      </c>
      <c r="C208" s="47" t="s">
        <v>223</v>
      </c>
      <c r="D208" s="48">
        <v>5325</v>
      </c>
      <c r="E208" s="48" t="s">
        <v>224</v>
      </c>
      <c r="F208" s="78">
        <v>6</v>
      </c>
      <c r="G208" s="52" t="s">
        <v>225</v>
      </c>
    </row>
    <row r="209" spans="1:7" s="33" customFormat="1">
      <c r="A209" s="76" t="s">
        <v>198</v>
      </c>
      <c r="B209" s="77" t="s">
        <v>199</v>
      </c>
      <c r="C209" s="47" t="s">
        <v>226</v>
      </c>
      <c r="D209" s="48">
        <v>5326</v>
      </c>
      <c r="E209" s="48" t="s">
        <v>224</v>
      </c>
      <c r="F209" s="78">
        <v>8</v>
      </c>
      <c r="G209" s="52" t="s">
        <v>227</v>
      </c>
    </row>
    <row r="210" spans="1:7" s="33" customFormat="1">
      <c r="A210" s="79" t="s">
        <v>198</v>
      </c>
      <c r="B210" s="48" t="s">
        <v>199</v>
      </c>
      <c r="C210" s="80" t="s">
        <v>228</v>
      </c>
      <c r="D210" s="48">
        <v>7035</v>
      </c>
      <c r="E210" s="48" t="s">
        <v>188</v>
      </c>
      <c r="F210" s="78">
        <v>0.18479999999999999</v>
      </c>
      <c r="G210" s="81">
        <v>0</v>
      </c>
    </row>
    <row r="211" spans="1:7" s="33" customFormat="1">
      <c r="A211" s="79" t="s">
        <v>198</v>
      </c>
      <c r="B211" s="48" t="s">
        <v>199</v>
      </c>
      <c r="C211" s="80" t="s">
        <v>229</v>
      </c>
      <c r="D211" s="48">
        <v>7041</v>
      </c>
      <c r="E211" s="48" t="s">
        <v>188</v>
      </c>
      <c r="F211" s="78">
        <v>0.56279999999999997</v>
      </c>
      <c r="G211" s="81">
        <v>0</v>
      </c>
    </row>
    <row r="212" spans="1:7" s="33" customFormat="1">
      <c r="A212" s="82" t="s">
        <v>198</v>
      </c>
      <c r="B212" s="83" t="s">
        <v>199</v>
      </c>
      <c r="C212" s="47" t="s">
        <v>230</v>
      </c>
      <c r="D212" s="48">
        <v>7062</v>
      </c>
      <c r="E212" s="48" t="s">
        <v>188</v>
      </c>
      <c r="F212" s="78">
        <v>1</v>
      </c>
      <c r="G212" s="84" t="s">
        <v>231</v>
      </c>
    </row>
    <row r="213" spans="1:7" s="33" customFormat="1" ht="22.8">
      <c r="A213" s="82" t="s">
        <v>198</v>
      </c>
      <c r="B213" s="83" t="s">
        <v>199</v>
      </c>
      <c r="C213" s="47" t="s">
        <v>232</v>
      </c>
      <c r="D213" s="48">
        <v>7060</v>
      </c>
      <c r="E213" s="48" t="s">
        <v>188</v>
      </c>
      <c r="F213" s="78">
        <v>2</v>
      </c>
      <c r="G213" s="84" t="s">
        <v>233</v>
      </c>
    </row>
    <row r="214" spans="1:7" s="33" customFormat="1">
      <c r="A214" s="82" t="s">
        <v>198</v>
      </c>
      <c r="B214" s="83" t="s">
        <v>199</v>
      </c>
      <c r="C214" s="47" t="s">
        <v>234</v>
      </c>
      <c r="D214" s="48">
        <v>7063</v>
      </c>
      <c r="E214" s="48" t="s">
        <v>188</v>
      </c>
      <c r="F214" s="78">
        <v>3</v>
      </c>
      <c r="G214" s="84" t="s">
        <v>231</v>
      </c>
    </row>
    <row r="215" spans="1:7" s="33" customFormat="1" ht="22.8">
      <c r="A215" s="82" t="s">
        <v>198</v>
      </c>
      <c r="B215" s="83" t="s">
        <v>199</v>
      </c>
      <c r="C215" s="47" t="s">
        <v>235</v>
      </c>
      <c r="D215" s="48">
        <v>7061</v>
      </c>
      <c r="E215" s="48" t="s">
        <v>188</v>
      </c>
      <c r="F215" s="78">
        <v>4</v>
      </c>
      <c r="G215" s="84" t="s">
        <v>233</v>
      </c>
    </row>
    <row r="216" spans="1:7" s="33" customFormat="1">
      <c r="A216" s="79" t="s">
        <v>198</v>
      </c>
      <c r="B216" s="48" t="s">
        <v>199</v>
      </c>
      <c r="C216" s="80" t="s">
        <v>236</v>
      </c>
      <c r="D216" s="48">
        <v>7032</v>
      </c>
      <c r="E216" s="48" t="s">
        <v>237</v>
      </c>
      <c r="F216" s="78">
        <v>4</v>
      </c>
      <c r="G216" s="84" t="s">
        <v>238</v>
      </c>
    </row>
    <row r="217" spans="1:7" s="33" customFormat="1">
      <c r="A217" s="79" t="s">
        <v>198</v>
      </c>
      <c r="B217" s="48" t="s">
        <v>199</v>
      </c>
      <c r="C217" s="80" t="s">
        <v>239</v>
      </c>
      <c r="D217" s="48">
        <v>7000</v>
      </c>
      <c r="E217" s="48" t="s">
        <v>240</v>
      </c>
      <c r="F217" s="85">
        <v>85</v>
      </c>
      <c r="G217" s="84" t="s">
        <v>241</v>
      </c>
    </row>
    <row r="218" spans="1:7" s="33" customFormat="1">
      <c r="A218" s="79" t="s">
        <v>198</v>
      </c>
      <c r="B218" s="48" t="s">
        <v>199</v>
      </c>
      <c r="C218" s="80" t="s">
        <v>242</v>
      </c>
      <c r="D218" s="48">
        <v>7055</v>
      </c>
      <c r="E218" s="48" t="s">
        <v>188</v>
      </c>
      <c r="F218" s="78">
        <v>1.0999999999999999E-2</v>
      </c>
      <c r="G218" s="84" t="s">
        <v>243</v>
      </c>
    </row>
    <row r="219" spans="1:7" s="33" customFormat="1">
      <c r="A219" s="79" t="s">
        <v>198</v>
      </c>
      <c r="B219" s="48" t="s">
        <v>244</v>
      </c>
      <c r="C219" s="80" t="s">
        <v>245</v>
      </c>
      <c r="D219" s="86">
        <v>723</v>
      </c>
      <c r="E219" s="48" t="s">
        <v>188</v>
      </c>
      <c r="F219" s="78">
        <v>7.1000000000000004E-3</v>
      </c>
      <c r="G219" s="84" t="s">
        <v>246</v>
      </c>
    </row>
    <row r="220" spans="1:7" s="33" customFormat="1">
      <c r="A220" s="79" t="s">
        <v>198</v>
      </c>
      <c r="B220" s="48" t="s">
        <v>244</v>
      </c>
      <c r="C220" s="80" t="s">
        <v>247</v>
      </c>
      <c r="D220" s="48">
        <v>7039</v>
      </c>
      <c r="E220" s="48" t="s">
        <v>188</v>
      </c>
      <c r="F220" s="78">
        <v>2.1999999999999999E-2</v>
      </c>
      <c r="G220" s="84" t="s">
        <v>248</v>
      </c>
    </row>
    <row r="221" spans="1:7" s="33" customFormat="1">
      <c r="A221" s="82" t="s">
        <v>198</v>
      </c>
      <c r="B221" s="83" t="s">
        <v>199</v>
      </c>
      <c r="C221" s="47" t="s">
        <v>249</v>
      </c>
      <c r="D221" s="48">
        <v>7077</v>
      </c>
      <c r="E221" s="48" t="s">
        <v>240</v>
      </c>
      <c r="F221" s="85">
        <v>85</v>
      </c>
      <c r="G221" s="84" t="s">
        <v>250</v>
      </c>
    </row>
    <row r="222" spans="1:7" s="33" customFormat="1">
      <c r="A222" s="83" t="s">
        <v>198</v>
      </c>
      <c r="B222" s="83" t="s">
        <v>199</v>
      </c>
      <c r="C222" s="47" t="s">
        <v>251</v>
      </c>
      <c r="D222" s="48">
        <v>7002</v>
      </c>
      <c r="E222" s="48" t="s">
        <v>240</v>
      </c>
      <c r="F222" s="85">
        <v>225</v>
      </c>
      <c r="G222" s="87" t="s">
        <v>252</v>
      </c>
    </row>
    <row r="223" spans="1:7" s="246" customFormat="1">
      <c r="A223" s="241" t="s">
        <v>198</v>
      </c>
      <c r="B223" s="241" t="s">
        <v>199</v>
      </c>
      <c r="C223" s="242" t="s">
        <v>386</v>
      </c>
      <c r="D223" s="243">
        <v>7003</v>
      </c>
      <c r="E223" s="243" t="s">
        <v>240</v>
      </c>
      <c r="F223" s="244">
        <v>225</v>
      </c>
      <c r="G223" s="245" t="s">
        <v>252</v>
      </c>
    </row>
    <row r="224" spans="1:7" s="33" customFormat="1">
      <c r="A224" s="83" t="s">
        <v>198</v>
      </c>
      <c r="B224" s="83" t="s">
        <v>199</v>
      </c>
      <c r="C224" s="47" t="s">
        <v>382</v>
      </c>
      <c r="D224" s="48">
        <v>7124</v>
      </c>
      <c r="E224" s="48" t="s">
        <v>240</v>
      </c>
      <c r="F224" s="150">
        <v>2.6599999999999999E-2</v>
      </c>
      <c r="G224" s="87"/>
    </row>
    <row r="225" spans="1:7" s="33" customFormat="1">
      <c r="A225" s="83" t="s">
        <v>198</v>
      </c>
      <c r="B225" s="83" t="s">
        <v>199</v>
      </c>
      <c r="C225" s="47" t="s">
        <v>381</v>
      </c>
      <c r="D225" s="48">
        <v>7125</v>
      </c>
      <c r="E225" s="48" t="s">
        <v>240</v>
      </c>
      <c r="F225" s="150">
        <v>3.39E-2</v>
      </c>
      <c r="G225" s="87"/>
    </row>
    <row r="226" spans="1:7" s="33" customFormat="1">
      <c r="A226" s="83" t="s">
        <v>198</v>
      </c>
      <c r="B226" s="83" t="s">
        <v>199</v>
      </c>
      <c r="C226" s="47" t="s">
        <v>383</v>
      </c>
      <c r="D226" s="48">
        <v>7021</v>
      </c>
      <c r="E226" s="48" t="s">
        <v>240</v>
      </c>
      <c r="F226" s="150">
        <v>1.1000000000000001E-3</v>
      </c>
      <c r="G226" s="87"/>
    </row>
    <row r="227" spans="1:7">
      <c r="A227" s="67"/>
      <c r="B227" s="88"/>
      <c r="C227" s="67"/>
      <c r="D227" s="40"/>
      <c r="E227" s="59"/>
      <c r="F227" s="59"/>
      <c r="G227" s="59"/>
    </row>
    <row r="228" spans="1:7" ht="22.8">
      <c r="A228" s="67"/>
      <c r="B228" s="88"/>
      <c r="C228" s="67"/>
      <c r="D228" s="40"/>
      <c r="E228" s="59"/>
      <c r="F228" s="59"/>
      <c r="G228" s="146" t="s">
        <v>253</v>
      </c>
    </row>
    <row r="229" spans="1:7">
      <c r="A229" s="67"/>
      <c r="B229" s="88"/>
      <c r="C229" s="67"/>
      <c r="D229" s="40"/>
      <c r="E229" s="59"/>
      <c r="F229" s="59"/>
      <c r="G229" s="146" t="s">
        <v>254</v>
      </c>
    </row>
    <row r="230" spans="1:7">
      <c r="A230" s="67"/>
      <c r="B230" s="88"/>
      <c r="C230" s="67"/>
      <c r="D230" s="40"/>
      <c r="E230" s="59"/>
      <c r="F230" s="59"/>
      <c r="G230" s="146" t="s">
        <v>255</v>
      </c>
    </row>
    <row r="231" spans="1:7">
      <c r="A231" s="67"/>
      <c r="B231" s="88"/>
      <c r="C231" s="67"/>
      <c r="D231" s="40"/>
      <c r="E231" s="59"/>
      <c r="F231" s="59"/>
      <c r="G231" s="146"/>
    </row>
    <row r="232" spans="1:7" ht="30" customHeight="1">
      <c r="A232" s="199" t="s">
        <v>256</v>
      </c>
      <c r="B232" s="199"/>
      <c r="C232" s="199"/>
      <c r="D232" s="199"/>
    </row>
    <row r="233" spans="1:7">
      <c r="A233" s="89" t="s">
        <v>257</v>
      </c>
      <c r="B233" s="89" t="s">
        <v>180</v>
      </c>
      <c r="C233" s="89" t="s">
        <v>258</v>
      </c>
      <c r="D233" s="90" t="s">
        <v>183</v>
      </c>
    </row>
    <row r="234" spans="1:7">
      <c r="A234" s="91" t="s">
        <v>259</v>
      </c>
      <c r="B234" s="92" t="s">
        <v>260</v>
      </c>
      <c r="C234" s="93" t="s">
        <v>261</v>
      </c>
      <c r="D234" s="94">
        <v>3500</v>
      </c>
    </row>
    <row r="235" spans="1:7">
      <c r="A235" s="95"/>
      <c r="B235" s="96"/>
      <c r="C235" s="97"/>
      <c r="D235" s="98"/>
    </row>
    <row r="236" spans="1:7">
      <c r="A236" s="99" t="s">
        <v>262</v>
      </c>
      <c r="B236" s="92" t="s">
        <v>263</v>
      </c>
      <c r="C236" s="93" t="s">
        <v>264</v>
      </c>
      <c r="D236" s="94">
        <v>445</v>
      </c>
    </row>
    <row r="237" spans="1:7">
      <c r="A237" s="91" t="s">
        <v>265</v>
      </c>
      <c r="B237" s="92" t="s">
        <v>266</v>
      </c>
      <c r="C237" s="93" t="s">
        <v>264</v>
      </c>
      <c r="D237" s="100">
        <v>480</v>
      </c>
    </row>
    <row r="238" spans="1:7">
      <c r="A238" s="91" t="s">
        <v>267</v>
      </c>
      <c r="B238" s="92" t="s">
        <v>268</v>
      </c>
      <c r="C238" s="93" t="s">
        <v>264</v>
      </c>
      <c r="D238" s="100">
        <v>548</v>
      </c>
    </row>
    <row r="239" spans="1:7">
      <c r="A239" s="91" t="s">
        <v>269</v>
      </c>
      <c r="B239" s="92" t="s">
        <v>270</v>
      </c>
      <c r="C239" s="93" t="s">
        <v>264</v>
      </c>
      <c r="D239" s="100">
        <v>570</v>
      </c>
    </row>
    <row r="240" spans="1:7">
      <c r="A240" s="91" t="s">
        <v>271</v>
      </c>
      <c r="B240" s="92" t="s">
        <v>272</v>
      </c>
      <c r="C240" s="93" t="s">
        <v>264</v>
      </c>
      <c r="D240" s="100" t="s">
        <v>273</v>
      </c>
    </row>
    <row r="241" spans="1:4">
      <c r="A241" s="101"/>
      <c r="B241" s="102"/>
      <c r="C241" s="97"/>
      <c r="D241" s="103"/>
    </row>
    <row r="242" spans="1:4">
      <c r="A242" s="101"/>
      <c r="B242" s="102"/>
      <c r="C242" s="97"/>
      <c r="D242" s="103"/>
    </row>
    <row r="243" spans="1:4">
      <c r="A243" s="99" t="s">
        <v>274</v>
      </c>
      <c r="B243" s="92" t="s">
        <v>275</v>
      </c>
      <c r="C243" s="93" t="s">
        <v>264</v>
      </c>
      <c r="D243" s="94">
        <v>650</v>
      </c>
    </row>
    <row r="244" spans="1:4">
      <c r="A244" s="91" t="s">
        <v>276</v>
      </c>
      <c r="B244" s="92" t="s">
        <v>277</v>
      </c>
      <c r="C244" s="93" t="s">
        <v>264</v>
      </c>
      <c r="D244" s="100">
        <v>775</v>
      </c>
    </row>
    <row r="245" spans="1:4">
      <c r="A245" s="91" t="s">
        <v>278</v>
      </c>
      <c r="B245" s="92" t="s">
        <v>279</v>
      </c>
      <c r="C245" s="93" t="s">
        <v>264</v>
      </c>
      <c r="D245" s="100">
        <v>850</v>
      </c>
    </row>
    <row r="246" spans="1:4">
      <c r="A246" s="91" t="s">
        <v>280</v>
      </c>
      <c r="B246" s="92" t="s">
        <v>281</v>
      </c>
      <c r="C246" s="93" t="s">
        <v>264</v>
      </c>
      <c r="D246" s="100">
        <v>1100</v>
      </c>
    </row>
    <row r="247" spans="1:4">
      <c r="A247" s="91" t="s">
        <v>282</v>
      </c>
      <c r="B247" s="92" t="s">
        <v>283</v>
      </c>
      <c r="C247" s="93" t="s">
        <v>264</v>
      </c>
      <c r="D247" s="100" t="s">
        <v>284</v>
      </c>
    </row>
    <row r="248" spans="1:4">
      <c r="A248" s="95"/>
      <c r="B248" s="96"/>
      <c r="C248" s="97"/>
      <c r="D248" s="98"/>
    </row>
    <row r="249" spans="1:4">
      <c r="A249" s="91" t="s">
        <v>285</v>
      </c>
      <c r="B249" s="92" t="s">
        <v>285</v>
      </c>
      <c r="C249" s="93" t="s">
        <v>285</v>
      </c>
      <c r="D249" s="94" t="s">
        <v>285</v>
      </c>
    </row>
    <row r="250" spans="1:4">
      <c r="A250" s="91" t="s">
        <v>286</v>
      </c>
      <c r="B250" s="92" t="s">
        <v>287</v>
      </c>
      <c r="C250" s="93" t="s">
        <v>264</v>
      </c>
      <c r="D250" s="94">
        <v>482.1268</v>
      </c>
    </row>
    <row r="251" spans="1:4">
      <c r="A251" s="91" t="s">
        <v>286</v>
      </c>
      <c r="B251" s="92" t="s">
        <v>288</v>
      </c>
      <c r="C251" s="93" t="s">
        <v>264</v>
      </c>
      <c r="D251" s="94">
        <v>520.04229999999995</v>
      </c>
    </row>
    <row r="252" spans="1:4">
      <c r="A252" s="91" t="s">
        <v>286</v>
      </c>
      <c r="B252" s="92" t="s">
        <v>289</v>
      </c>
      <c r="C252" s="93" t="s">
        <v>264</v>
      </c>
      <c r="D252" s="94">
        <v>593.7183</v>
      </c>
    </row>
    <row r="253" spans="1:4">
      <c r="A253" s="91" t="s">
        <v>286</v>
      </c>
      <c r="B253" s="92" t="s">
        <v>290</v>
      </c>
      <c r="C253" s="93" t="s">
        <v>264</v>
      </c>
      <c r="D253" s="94">
        <v>617.54930000000002</v>
      </c>
    </row>
    <row r="254" spans="1:4">
      <c r="A254" s="91" t="s">
        <v>286</v>
      </c>
      <c r="B254" s="92" t="s">
        <v>291</v>
      </c>
      <c r="C254" s="93" t="s">
        <v>264</v>
      </c>
      <c r="D254" s="100" t="s">
        <v>292</v>
      </c>
    </row>
    <row r="255" spans="1:4">
      <c r="A255" s="104"/>
      <c r="B255" s="96"/>
      <c r="C255" s="97"/>
      <c r="D255" s="98"/>
    </row>
    <row r="256" spans="1:4">
      <c r="A256" s="105" t="s">
        <v>293</v>
      </c>
      <c r="B256" s="92" t="s">
        <v>293</v>
      </c>
      <c r="C256" s="93" t="s">
        <v>261</v>
      </c>
      <c r="D256" s="94">
        <v>3500</v>
      </c>
    </row>
    <row r="257" spans="1:4">
      <c r="A257" s="105" t="s">
        <v>294</v>
      </c>
      <c r="B257" s="92" t="s">
        <v>295</v>
      </c>
      <c r="C257" s="93" t="s">
        <v>264</v>
      </c>
      <c r="D257" s="94">
        <v>2850</v>
      </c>
    </row>
    <row r="258" spans="1:4">
      <c r="A258" s="104"/>
      <c r="B258" s="96"/>
      <c r="C258" s="97"/>
      <c r="D258" s="98"/>
    </row>
    <row r="259" spans="1:4">
      <c r="A259" s="106" t="s">
        <v>296</v>
      </c>
      <c r="B259" s="92" t="s">
        <v>296</v>
      </c>
      <c r="C259" s="93" t="s">
        <v>297</v>
      </c>
      <c r="D259" s="107">
        <v>1060</v>
      </c>
    </row>
    <row r="260" spans="1:4">
      <c r="A260" s="106" t="s">
        <v>298</v>
      </c>
      <c r="B260" s="92" t="s">
        <v>299</v>
      </c>
      <c r="C260" s="93" t="s">
        <v>300</v>
      </c>
      <c r="D260" s="94" t="s">
        <v>301</v>
      </c>
    </row>
    <row r="261" spans="1:4">
      <c r="A261" s="108" t="s">
        <v>285</v>
      </c>
      <c r="B261" s="96" t="s">
        <v>285</v>
      </c>
      <c r="C261" s="97" t="s">
        <v>285</v>
      </c>
      <c r="D261" s="109" t="s">
        <v>285</v>
      </c>
    </row>
    <row r="262" spans="1:4">
      <c r="A262" s="110" t="s">
        <v>302</v>
      </c>
      <c r="B262" s="111" t="s">
        <v>303</v>
      </c>
      <c r="C262" s="111"/>
      <c r="D262" s="112" t="s">
        <v>304</v>
      </c>
    </row>
    <row r="263" spans="1:4">
      <c r="A263" s="104"/>
      <c r="B263" s="96"/>
      <c r="C263" s="97"/>
      <c r="D263" s="98"/>
    </row>
    <row r="264" spans="1:4">
      <c r="A264" s="113" t="s">
        <v>305</v>
      </c>
      <c r="B264" s="114" t="s">
        <v>306</v>
      </c>
      <c r="C264" s="114"/>
      <c r="D264" s="114" t="s">
        <v>307</v>
      </c>
    </row>
  </sheetData>
  <mergeCells count="79">
    <mergeCell ref="A13:B13"/>
    <mergeCell ref="B1:C1"/>
    <mergeCell ref="A3:C3"/>
    <mergeCell ref="A4:B5"/>
    <mergeCell ref="E4:J4"/>
    <mergeCell ref="E5:R8"/>
    <mergeCell ref="A6:B6"/>
    <mergeCell ref="A7:B7"/>
    <mergeCell ref="A8:B8"/>
    <mergeCell ref="A9:B9"/>
    <mergeCell ref="A10:B10"/>
    <mergeCell ref="E10:P10"/>
    <mergeCell ref="A11:B11"/>
    <mergeCell ref="A12:B12"/>
    <mergeCell ref="A26:B27"/>
    <mergeCell ref="A14:B14"/>
    <mergeCell ref="A15:B16"/>
    <mergeCell ref="A17:B17"/>
    <mergeCell ref="A18:B18"/>
    <mergeCell ref="A19:B19"/>
    <mergeCell ref="A20:B20"/>
    <mergeCell ref="A21:B21"/>
    <mergeCell ref="A22:B22"/>
    <mergeCell ref="A23:B23"/>
    <mergeCell ref="A24:B24"/>
    <mergeCell ref="A25:B25"/>
    <mergeCell ref="A40:B41"/>
    <mergeCell ref="C40:C41"/>
    <mergeCell ref="A28:B28"/>
    <mergeCell ref="A29:B29"/>
    <mergeCell ref="A30:B30"/>
    <mergeCell ref="A31:B31"/>
    <mergeCell ref="A32:B32"/>
    <mergeCell ref="A33:B33"/>
    <mergeCell ref="A34:B34"/>
    <mergeCell ref="A35:B35"/>
    <mergeCell ref="A36:B37"/>
    <mergeCell ref="A38:C38"/>
    <mergeCell ref="A39:B39"/>
    <mergeCell ref="A53:B53"/>
    <mergeCell ref="A42:B42"/>
    <mergeCell ref="A43:B43"/>
    <mergeCell ref="A44:B44"/>
    <mergeCell ref="A45:B45"/>
    <mergeCell ref="A46:B46"/>
    <mergeCell ref="A47:B47"/>
    <mergeCell ref="A48:B48"/>
    <mergeCell ref="A49:B49"/>
    <mergeCell ref="A50:B50"/>
    <mergeCell ref="A51:B51"/>
    <mergeCell ref="A52:B52"/>
    <mergeCell ref="A76:B77"/>
    <mergeCell ref="C76:C77"/>
    <mergeCell ref="A89:B89"/>
    <mergeCell ref="A90:B91"/>
    <mergeCell ref="C90:C91"/>
    <mergeCell ref="A54:B54"/>
    <mergeCell ref="A55:B55"/>
    <mergeCell ref="A56:C56"/>
    <mergeCell ref="A57:B57"/>
    <mergeCell ref="A75:B75"/>
    <mergeCell ref="D90:D91"/>
    <mergeCell ref="A103:B103"/>
    <mergeCell ref="A107:B107"/>
    <mergeCell ref="A108:B109"/>
    <mergeCell ref="C108:C109"/>
    <mergeCell ref="D108:D109"/>
    <mergeCell ref="A104:B105"/>
    <mergeCell ref="C104:C105"/>
    <mergeCell ref="A160:B161"/>
    <mergeCell ref="C160:C161"/>
    <mergeCell ref="D160:D161"/>
    <mergeCell ref="A232:D232"/>
    <mergeCell ref="A175:B175"/>
    <mergeCell ref="A177:C177"/>
    <mergeCell ref="A179:G179"/>
    <mergeCell ref="A188:G188"/>
    <mergeCell ref="A194:G194"/>
    <mergeCell ref="A205:G205"/>
  </mergeCells>
  <conditionalFormatting sqref="A110:A159 A162:A174">
    <cfRule type="duplicateValues" dxfId="1" priority="2"/>
  </conditionalFormatting>
  <conditionalFormatting sqref="B241:B242">
    <cfRule type="duplicateValues" dxfId="0" priority="1"/>
  </conditionalFormatting>
  <printOptions horizontalCentered="1"/>
  <pageMargins left="0.25" right="0.25" top="1" bottom="0.5" header="0.05" footer="0.05"/>
  <pageSetup orientation="portrait" r:id="rId1"/>
  <headerFooter>
    <oddHeader>&amp;C&amp;"-,Bold"&amp;20Optional MPS Pricing Worksheet</oddHeader>
    <oddFooter>Page &amp;P of &amp;N</oddFooter>
  </headerFooter>
  <rowBreaks count="1" manualBreakCount="1">
    <brk id="39" max="2" man="1"/>
  </rowBreaks>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Updates</vt:lpstr>
      <vt:lpstr>Required MPS Pricing</vt:lpstr>
      <vt:lpstr>Optional MPS Pricing</vt:lpstr>
      <vt:lpstr>'Optional MPS Pricing'!Print_Area</vt:lpstr>
      <vt:lpstr>'Required MPS Pricing'!Print_Area</vt:lpstr>
      <vt:lpstr>'Optional MPS Pricing'!Print_Titles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2018-10-09T21:30:33Z</cp:lastPrinted>
  <dcterms:created xsi:type="dcterms:W3CDTF">2018-09-04T19:38:24Z</dcterms:created>
  <dcterms:modified xsi:type="dcterms:W3CDTF">2026-06-19T01:54:28Z</dcterms:modified>
</cp:coreProperties>
</file>