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Point B\"/>
    </mc:Choice>
  </mc:AlternateContent>
  <xr:revisionPtr revIDLastSave="0" documentId="8_{BF88602A-1215-4EB7-A382-76B9CD838871}" xr6:coauthVersionLast="36" xr6:coauthVersionMax="36" xr10:uidLastSave="{00000000-0000-0000-0000-000000000000}"/>
  <bookViews>
    <workbookView xWindow="0" yWindow="0" windowWidth="23040" windowHeight="8172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0101.06'!$B$3:$M$899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0" i="2" l="1"/>
  <c r="M560" i="2" s="1"/>
  <c r="L559" i="2"/>
  <c r="M559" i="2" s="1"/>
  <c r="L558" i="2"/>
  <c r="M558" i="2" s="1"/>
  <c r="L557" i="2"/>
  <c r="M557" i="2" s="1"/>
  <c r="L556" i="2"/>
  <c r="M556" i="2" s="1"/>
  <c r="L555" i="2"/>
  <c r="M555" i="2" s="1"/>
  <c r="L553" i="2"/>
  <c r="M553" i="2" s="1"/>
  <c r="L552" i="2"/>
  <c r="M552" i="2" s="1"/>
  <c r="L551" i="2"/>
  <c r="M551" i="2" s="1"/>
  <c r="L550" i="2"/>
  <c r="M550" i="2" s="1"/>
  <c r="L549" i="2"/>
  <c r="M549" i="2" s="1"/>
  <c r="L548" i="2"/>
  <c r="M548" i="2" s="1"/>
  <c r="L546" i="2"/>
  <c r="M546" i="2" s="1"/>
  <c r="L545" i="2"/>
  <c r="M545" i="2" s="1"/>
  <c r="L544" i="2"/>
  <c r="M544" i="2" s="1"/>
  <c r="L543" i="2"/>
  <c r="M543" i="2" s="1"/>
  <c r="L542" i="2"/>
  <c r="M542" i="2" s="1"/>
  <c r="L541" i="2"/>
  <c r="M541" i="2" s="1"/>
  <c r="L539" i="2"/>
  <c r="M539" i="2" s="1"/>
  <c r="L538" i="2"/>
  <c r="M538" i="2" s="1"/>
  <c r="L537" i="2"/>
  <c r="M537" i="2" s="1"/>
  <c r="L536" i="2"/>
  <c r="M536" i="2" s="1"/>
  <c r="L535" i="2"/>
  <c r="M535" i="2" s="1"/>
  <c r="L534" i="2"/>
  <c r="M534" i="2" s="1"/>
  <c r="L532" i="2"/>
  <c r="M532" i="2" s="1"/>
  <c r="L531" i="2"/>
  <c r="M531" i="2" s="1"/>
  <c r="L530" i="2"/>
  <c r="M530" i="2" s="1"/>
  <c r="L529" i="2"/>
  <c r="M529" i="2" s="1"/>
  <c r="L528" i="2"/>
  <c r="M528" i="2" s="1"/>
  <c r="L527" i="2"/>
  <c r="M527" i="2" s="1"/>
  <c r="L518" i="2"/>
  <c r="M518" i="2" s="1"/>
  <c r="L517" i="2"/>
  <c r="M517" i="2" s="1"/>
  <c r="L516" i="2"/>
  <c r="M516" i="2" s="1"/>
  <c r="L515" i="2"/>
  <c r="M515" i="2" s="1"/>
  <c r="L514" i="2"/>
  <c r="M514" i="2" s="1"/>
  <c r="L513" i="2"/>
  <c r="M513" i="2" s="1"/>
  <c r="L511" i="2"/>
  <c r="M511" i="2" s="1"/>
  <c r="L510" i="2"/>
  <c r="M510" i="2" s="1"/>
  <c r="L509" i="2"/>
  <c r="M509" i="2" s="1"/>
  <c r="L508" i="2"/>
  <c r="M508" i="2" s="1"/>
  <c r="L507" i="2"/>
  <c r="M507" i="2" s="1"/>
  <c r="L506" i="2"/>
  <c r="M506" i="2" s="1"/>
  <c r="L504" i="2"/>
  <c r="M504" i="2" s="1"/>
  <c r="L503" i="2"/>
  <c r="M503" i="2" s="1"/>
  <c r="L502" i="2"/>
  <c r="M502" i="2" s="1"/>
  <c r="L501" i="2"/>
  <c r="M501" i="2" s="1"/>
  <c r="L500" i="2"/>
  <c r="M500" i="2" s="1"/>
  <c r="L499" i="2"/>
  <c r="M499" i="2" s="1"/>
  <c r="L497" i="2"/>
  <c r="M497" i="2" s="1"/>
  <c r="L496" i="2"/>
  <c r="M496" i="2" s="1"/>
  <c r="L495" i="2"/>
  <c r="M495" i="2" s="1"/>
  <c r="L494" i="2"/>
  <c r="M494" i="2" s="1"/>
  <c r="L493" i="2"/>
  <c r="M493" i="2" s="1"/>
  <c r="L492" i="2"/>
  <c r="M492" i="2" s="1"/>
  <c r="L490" i="2"/>
  <c r="M490" i="2" s="1"/>
  <c r="L489" i="2"/>
  <c r="M489" i="2" s="1"/>
  <c r="L488" i="2"/>
  <c r="M488" i="2" s="1"/>
  <c r="L487" i="2"/>
  <c r="M487" i="2" s="1"/>
  <c r="L486" i="2"/>
  <c r="M486" i="2" s="1"/>
  <c r="L485" i="2"/>
  <c r="M485" i="2" s="1"/>
  <c r="L476" i="2"/>
  <c r="M476" i="2" s="1"/>
  <c r="L475" i="2"/>
  <c r="M475" i="2" s="1"/>
  <c r="L474" i="2"/>
  <c r="M474" i="2" s="1"/>
  <c r="L473" i="2"/>
  <c r="M473" i="2" s="1"/>
  <c r="L472" i="2"/>
  <c r="M472" i="2" s="1"/>
  <c r="L471" i="2"/>
  <c r="M471" i="2" s="1"/>
  <c r="L469" i="2"/>
  <c r="M469" i="2" s="1"/>
  <c r="L468" i="2"/>
  <c r="M468" i="2" s="1"/>
  <c r="L467" i="2"/>
  <c r="M467" i="2" s="1"/>
  <c r="L466" i="2"/>
  <c r="M466" i="2" s="1"/>
  <c r="L465" i="2"/>
  <c r="M465" i="2" s="1"/>
  <c r="L464" i="2"/>
  <c r="M464" i="2" s="1"/>
  <c r="L462" i="2"/>
  <c r="M462" i="2" s="1"/>
  <c r="L461" i="2"/>
  <c r="M461" i="2" s="1"/>
  <c r="L460" i="2"/>
  <c r="M460" i="2" s="1"/>
  <c r="L459" i="2"/>
  <c r="M459" i="2" s="1"/>
  <c r="L458" i="2"/>
  <c r="M458" i="2" s="1"/>
  <c r="L457" i="2"/>
  <c r="M457" i="2" s="1"/>
  <c r="L455" i="2"/>
  <c r="M455" i="2" s="1"/>
  <c r="L454" i="2"/>
  <c r="M454" i="2" s="1"/>
  <c r="L453" i="2"/>
  <c r="M453" i="2" s="1"/>
  <c r="L452" i="2"/>
  <c r="M452" i="2" s="1"/>
  <c r="L451" i="2"/>
  <c r="M451" i="2" s="1"/>
  <c r="L450" i="2"/>
  <c r="M450" i="2" s="1"/>
  <c r="L448" i="2"/>
  <c r="M448" i="2" s="1"/>
  <c r="L447" i="2"/>
  <c r="M447" i="2" s="1"/>
  <c r="L446" i="2"/>
  <c r="M446" i="2" s="1"/>
  <c r="L445" i="2"/>
  <c r="M445" i="2" s="1"/>
  <c r="L444" i="2"/>
  <c r="M444" i="2" s="1"/>
  <c r="L443" i="2"/>
  <c r="M443" i="2" s="1"/>
  <c r="L808" i="2"/>
  <c r="M808" i="2" s="1"/>
  <c r="L807" i="2"/>
  <c r="M807" i="2" s="1"/>
  <c r="L806" i="2"/>
  <c r="M806" i="2" s="1"/>
  <c r="L805" i="2"/>
  <c r="M805" i="2" s="1"/>
  <c r="L804" i="2"/>
  <c r="M804" i="2" s="1"/>
  <c r="L803" i="2"/>
  <c r="M803" i="2" s="1"/>
  <c r="L802" i="2"/>
  <c r="M802" i="2" s="1"/>
  <c r="L801" i="2"/>
  <c r="M801" i="2" s="1"/>
  <c r="I579" i="7"/>
  <c r="I578" i="7"/>
  <c r="I712" i="7"/>
  <c r="I711" i="7"/>
  <c r="I710" i="7"/>
  <c r="I717" i="7"/>
  <c r="I716" i="7"/>
  <c r="I715" i="7"/>
  <c r="I714" i="7"/>
  <c r="H755" i="7" l="1"/>
  <c r="I755" i="7" s="1"/>
  <c r="H754" i="7"/>
  <c r="I754" i="7" s="1"/>
  <c r="H753" i="7"/>
  <c r="I753" i="7" s="1"/>
  <c r="H752" i="7"/>
  <c r="I752" i="7" s="1"/>
  <c r="H751" i="7"/>
  <c r="I751" i="7" s="1"/>
  <c r="H750" i="7"/>
  <c r="I750" i="7" s="1"/>
  <c r="H749" i="7"/>
  <c r="I749" i="7" s="1"/>
  <c r="H748" i="7"/>
  <c r="I748" i="7" s="1"/>
  <c r="H747" i="7"/>
  <c r="I747" i="7" s="1"/>
  <c r="H746" i="7"/>
  <c r="I746" i="7" s="1"/>
  <c r="H744" i="7"/>
  <c r="I744" i="7" s="1"/>
  <c r="H743" i="7"/>
  <c r="I743" i="7" s="1"/>
  <c r="H742" i="7"/>
  <c r="I742" i="7" s="1"/>
  <c r="H741" i="7"/>
  <c r="I741" i="7" s="1"/>
  <c r="H740" i="7"/>
  <c r="I740" i="7" s="1"/>
  <c r="H739" i="7"/>
  <c r="I739" i="7" s="1"/>
  <c r="H738" i="7"/>
  <c r="I738" i="7" s="1"/>
  <c r="H737" i="7"/>
  <c r="I737" i="7" s="1"/>
  <c r="H736" i="7"/>
  <c r="I736" i="7" s="1"/>
  <c r="H735" i="7"/>
  <c r="I735" i="7" s="1"/>
  <c r="H734" i="7"/>
  <c r="I734" i="7" s="1"/>
  <c r="H732" i="7"/>
  <c r="I732" i="7" s="1"/>
  <c r="H731" i="7"/>
  <c r="I731" i="7" s="1"/>
  <c r="H730" i="7"/>
  <c r="I730" i="7" s="1"/>
  <c r="H729" i="7"/>
  <c r="I729" i="7" s="1"/>
  <c r="H728" i="7"/>
  <c r="I728" i="7" s="1"/>
  <c r="H727" i="7"/>
  <c r="I727" i="7" s="1"/>
  <c r="H726" i="7"/>
  <c r="I726" i="7" s="1"/>
  <c r="H725" i="7"/>
  <c r="I725" i="7" s="1"/>
  <c r="H724" i="7"/>
  <c r="I724" i="7" s="1"/>
  <c r="H723" i="7"/>
  <c r="I723" i="7" s="1"/>
  <c r="H721" i="7"/>
  <c r="I721" i="7" s="1"/>
  <c r="H720" i="7"/>
  <c r="I720" i="7" s="1"/>
  <c r="H719" i="7"/>
  <c r="I719" i="7" s="1"/>
  <c r="H708" i="7"/>
  <c r="I708" i="7" s="1"/>
  <c r="H707" i="7"/>
  <c r="I707" i="7" s="1"/>
  <c r="H705" i="7"/>
  <c r="I705" i="7" s="1"/>
  <c r="H704" i="7"/>
  <c r="I704" i="7" s="1"/>
  <c r="H703" i="7"/>
  <c r="I703" i="7" s="1"/>
  <c r="H701" i="7"/>
  <c r="I701" i="7" s="1"/>
  <c r="H700" i="7"/>
  <c r="I700" i="7" s="1"/>
  <c r="H699" i="7"/>
  <c r="I699" i="7" s="1"/>
  <c r="H698" i="7"/>
  <c r="I698" i="7" s="1"/>
  <c r="H696" i="7"/>
  <c r="I696" i="7" s="1"/>
  <c r="H695" i="7"/>
  <c r="I695" i="7" s="1"/>
  <c r="H694" i="7"/>
  <c r="I694" i="7" s="1"/>
  <c r="H692" i="7"/>
  <c r="I692" i="7" s="1"/>
  <c r="H691" i="7"/>
  <c r="I691" i="7" s="1"/>
  <c r="H689" i="7"/>
  <c r="I689" i="7" s="1"/>
  <c r="H688" i="7"/>
  <c r="I688" i="7" s="1"/>
  <c r="H687" i="7"/>
  <c r="I687" i="7" s="1"/>
  <c r="H686" i="7"/>
  <c r="I686" i="7" s="1"/>
  <c r="H684" i="7"/>
  <c r="I684" i="7" s="1"/>
  <c r="H683" i="7"/>
  <c r="I683" i="7" s="1"/>
  <c r="H682" i="7"/>
  <c r="I682" i="7" s="1"/>
  <c r="H680" i="7"/>
  <c r="I680" i="7" s="1"/>
  <c r="H679" i="7"/>
  <c r="I679" i="7" s="1"/>
  <c r="H678" i="7"/>
  <c r="I678" i="7" s="1"/>
  <c r="H677" i="7"/>
  <c r="I677" i="7" s="1"/>
  <c r="H676" i="7"/>
  <c r="I676" i="7" s="1"/>
  <c r="H675" i="7"/>
  <c r="I675" i="7" s="1"/>
  <c r="H674" i="7"/>
  <c r="I674" i="7" s="1"/>
  <c r="H673" i="7"/>
  <c r="I673" i="7" s="1"/>
  <c r="H672" i="7"/>
  <c r="I672" i="7" s="1"/>
  <c r="H670" i="7"/>
  <c r="I670" i="7" s="1"/>
  <c r="H669" i="7"/>
  <c r="I669" i="7" s="1"/>
  <c r="H668" i="7"/>
  <c r="I668" i="7" s="1"/>
  <c r="H666" i="7"/>
  <c r="I666" i="7" s="1"/>
  <c r="H665" i="7"/>
  <c r="I665" i="7" s="1"/>
  <c r="H664" i="7"/>
  <c r="I664" i="7" s="1"/>
  <c r="H662" i="7"/>
  <c r="I662" i="7" s="1"/>
  <c r="H661" i="7"/>
  <c r="I661" i="7" s="1"/>
  <c r="H660" i="7"/>
  <c r="I660" i="7" s="1"/>
  <c r="H658" i="7"/>
  <c r="I658" i="7" s="1"/>
  <c r="H657" i="7"/>
  <c r="I657" i="7" s="1"/>
  <c r="H655" i="7"/>
  <c r="I655" i="7" s="1"/>
  <c r="H654" i="7"/>
  <c r="I654" i="7" s="1"/>
  <c r="H653" i="7"/>
  <c r="I653" i="7" s="1"/>
  <c r="H652" i="7"/>
  <c r="I652" i="7" s="1"/>
  <c r="H651" i="7"/>
  <c r="I651" i="7" s="1"/>
  <c r="H650" i="7"/>
  <c r="I650" i="7" s="1"/>
  <c r="H649" i="7"/>
  <c r="I649" i="7" s="1"/>
  <c r="H648" i="7"/>
  <c r="I648" i="7" s="1"/>
  <c r="H647" i="7"/>
  <c r="I647" i="7" s="1"/>
  <c r="H645" i="7"/>
  <c r="I645" i="7" s="1"/>
  <c r="H644" i="7"/>
  <c r="I644" i="7" s="1"/>
  <c r="H643" i="7"/>
  <c r="I643" i="7" s="1"/>
  <c r="H642" i="7"/>
  <c r="I642" i="7" s="1"/>
  <c r="H640" i="7"/>
  <c r="I640" i="7" s="1"/>
  <c r="H639" i="7"/>
  <c r="I639" i="7" s="1"/>
  <c r="H638" i="7"/>
  <c r="I638" i="7" s="1"/>
  <c r="H636" i="7"/>
  <c r="I636" i="7" s="1"/>
  <c r="H635" i="7"/>
  <c r="I635" i="7" s="1"/>
  <c r="H633" i="7"/>
  <c r="I633" i="7" s="1"/>
  <c r="H632" i="7"/>
  <c r="I632" i="7" s="1"/>
  <c r="H631" i="7"/>
  <c r="I631" i="7" s="1"/>
  <c r="H629" i="7"/>
  <c r="I629" i="7" s="1"/>
  <c r="H628" i="7"/>
  <c r="I628" i="7" s="1"/>
  <c r="H627" i="7"/>
  <c r="I627" i="7" s="1"/>
  <c r="H626" i="7"/>
  <c r="I626" i="7" s="1"/>
  <c r="H624" i="7"/>
  <c r="I624" i="7" s="1"/>
  <c r="H622" i="7"/>
  <c r="I622" i="7" s="1"/>
  <c r="H620" i="7"/>
  <c r="I620" i="7" s="1"/>
  <c r="H618" i="7"/>
  <c r="I618" i="7" s="1"/>
  <c r="H617" i="7"/>
  <c r="I617" i="7" s="1"/>
  <c r="H615" i="7"/>
  <c r="I615" i="7" s="1"/>
  <c r="H613" i="7"/>
  <c r="I613" i="7" s="1"/>
  <c r="H611" i="7"/>
  <c r="I611" i="7" s="1"/>
  <c r="H610" i="7"/>
  <c r="I610" i="7" s="1"/>
  <c r="H609" i="7"/>
  <c r="I609" i="7" s="1"/>
  <c r="H608" i="7"/>
  <c r="I608" i="7" s="1"/>
  <c r="H606" i="7"/>
  <c r="I606" i="7" s="1"/>
  <c r="H605" i="7"/>
  <c r="I605" i="7" s="1"/>
  <c r="H604" i="7"/>
  <c r="I604" i="7" s="1"/>
  <c r="H603" i="7"/>
  <c r="I603" i="7" s="1"/>
  <c r="H601" i="7"/>
  <c r="I601" i="7" s="1"/>
  <c r="H600" i="7"/>
  <c r="I600" i="7" s="1"/>
  <c r="H599" i="7"/>
  <c r="I599" i="7" s="1"/>
  <c r="H598" i="7"/>
  <c r="I598" i="7" s="1"/>
  <c r="H596" i="7"/>
  <c r="I596" i="7" s="1"/>
  <c r="H595" i="7"/>
  <c r="I595" i="7" s="1"/>
  <c r="H594" i="7"/>
  <c r="I594" i="7" s="1"/>
  <c r="H593" i="7"/>
  <c r="I593" i="7" s="1"/>
  <c r="H591" i="7"/>
  <c r="I591" i="7" s="1"/>
  <c r="H590" i="7"/>
  <c r="I590" i="7" s="1"/>
  <c r="H588" i="7"/>
  <c r="I588" i="7" s="1"/>
  <c r="H587" i="7"/>
  <c r="I587" i="7" s="1"/>
  <c r="H585" i="7"/>
  <c r="I585" i="7" s="1"/>
  <c r="H584" i="7"/>
  <c r="I584" i="7" s="1"/>
  <c r="H583" i="7"/>
  <c r="I583" i="7" s="1"/>
  <c r="H582" i="7"/>
  <c r="I582" i="7" s="1"/>
  <c r="H581" i="7"/>
  <c r="I581" i="7" s="1"/>
  <c r="H580" i="7"/>
  <c r="I580" i="7" s="1"/>
  <c r="H577" i="7"/>
  <c r="I577" i="7" s="1"/>
  <c r="H576" i="7"/>
  <c r="I576" i="7" s="1"/>
  <c r="H574" i="7"/>
  <c r="I574" i="7" s="1"/>
  <c r="H573" i="7"/>
  <c r="I573" i="7" s="1"/>
  <c r="H572" i="7"/>
  <c r="I572" i="7" s="1"/>
  <c r="H571" i="7"/>
  <c r="I571" i="7" s="1"/>
  <c r="H570" i="7"/>
  <c r="I570" i="7" s="1"/>
  <c r="H569" i="7"/>
  <c r="I569" i="7" s="1"/>
  <c r="H567" i="7"/>
  <c r="I567" i="7" s="1"/>
  <c r="H566" i="7"/>
  <c r="I566" i="7" s="1"/>
  <c r="H565" i="7"/>
  <c r="I565" i="7" s="1"/>
  <c r="H564" i="7"/>
  <c r="I564" i="7" s="1"/>
  <c r="H563" i="7"/>
  <c r="I563" i="7" s="1"/>
  <c r="H562" i="7"/>
  <c r="I562" i="7" s="1"/>
  <c r="H559" i="7"/>
  <c r="I559" i="7" s="1"/>
  <c r="H558" i="7"/>
  <c r="I558" i="7" s="1"/>
  <c r="H557" i="7"/>
  <c r="I557" i="7" s="1"/>
  <c r="H555" i="7"/>
  <c r="I555" i="7" s="1"/>
  <c r="H554" i="7"/>
  <c r="I554" i="7" s="1"/>
  <c r="H553" i="7"/>
  <c r="I553" i="7" s="1"/>
  <c r="H552" i="7"/>
  <c r="I552" i="7" s="1"/>
  <c r="H551" i="7"/>
  <c r="I551" i="7" s="1"/>
  <c r="H550" i="7"/>
  <c r="I550" i="7" s="1"/>
  <c r="H547" i="7"/>
  <c r="I547" i="7" s="1"/>
  <c r="H546" i="7"/>
  <c r="I546" i="7" s="1"/>
  <c r="H545" i="7"/>
  <c r="I545" i="7" s="1"/>
  <c r="H544" i="7"/>
  <c r="I544" i="7" s="1"/>
  <c r="H543" i="7"/>
  <c r="I543" i="7" s="1"/>
  <c r="H542" i="7"/>
  <c r="I542" i="7" s="1"/>
  <c r="H541" i="7"/>
  <c r="I541" i="7" s="1"/>
  <c r="H540" i="7"/>
  <c r="I540" i="7" s="1"/>
  <c r="H537" i="7"/>
  <c r="I537" i="7" s="1"/>
  <c r="H536" i="7"/>
  <c r="I536" i="7" s="1"/>
  <c r="H535" i="7"/>
  <c r="I535" i="7" s="1"/>
  <c r="H533" i="7"/>
  <c r="I533" i="7" s="1"/>
  <c r="H532" i="7"/>
  <c r="I532" i="7" s="1"/>
  <c r="H531" i="7"/>
  <c r="I531" i="7" s="1"/>
  <c r="H530" i="7"/>
  <c r="I530" i="7" s="1"/>
  <c r="H529" i="7"/>
  <c r="I529" i="7" s="1"/>
  <c r="H528" i="7"/>
  <c r="I528" i="7" s="1"/>
  <c r="H527" i="7"/>
  <c r="I527" i="7" s="1"/>
  <c r="H526" i="7"/>
  <c r="I526" i="7" s="1"/>
  <c r="H524" i="7"/>
  <c r="I524" i="7" s="1"/>
  <c r="H523" i="7"/>
  <c r="I523" i="7" s="1"/>
  <c r="H522" i="7"/>
  <c r="I522" i="7" s="1"/>
  <c r="H521" i="7"/>
  <c r="I521" i="7" s="1"/>
  <c r="H520" i="7"/>
  <c r="I520" i="7" s="1"/>
  <c r="H519" i="7"/>
  <c r="I519" i="7" s="1"/>
  <c r="H518" i="7"/>
  <c r="I518" i="7" s="1"/>
  <c r="H517" i="7"/>
  <c r="I517" i="7" s="1"/>
  <c r="H515" i="7"/>
  <c r="I515" i="7" s="1"/>
  <c r="H513" i="7"/>
  <c r="I513" i="7" s="1"/>
  <c r="H512" i="7"/>
  <c r="I512" i="7" s="1"/>
  <c r="H511" i="7"/>
  <c r="I511" i="7" s="1"/>
  <c r="H510" i="7"/>
  <c r="I510" i="7" s="1"/>
  <c r="H509" i="7"/>
  <c r="I509" i="7" s="1"/>
  <c r="H508" i="7"/>
  <c r="I508" i="7" s="1"/>
  <c r="H507" i="7"/>
  <c r="I507" i="7" s="1"/>
  <c r="H506" i="7"/>
  <c r="I506" i="7" s="1"/>
  <c r="H504" i="7"/>
  <c r="I504" i="7" s="1"/>
  <c r="H503" i="7"/>
  <c r="I503" i="7" s="1"/>
  <c r="H502" i="7"/>
  <c r="I502" i="7" s="1"/>
  <c r="H501" i="7"/>
  <c r="I501" i="7" s="1"/>
  <c r="H500" i="7"/>
  <c r="I500" i="7" s="1"/>
  <c r="H499" i="7"/>
  <c r="I499" i="7" s="1"/>
  <c r="H498" i="7"/>
  <c r="I498" i="7" s="1"/>
  <c r="H497" i="7"/>
  <c r="I497" i="7" s="1"/>
  <c r="H495" i="7"/>
  <c r="I495" i="7" s="1"/>
  <c r="H494" i="7"/>
  <c r="I494" i="7" s="1"/>
  <c r="H493" i="7"/>
  <c r="I493" i="7" s="1"/>
  <c r="H492" i="7"/>
  <c r="I492" i="7" s="1"/>
  <c r="H491" i="7"/>
  <c r="I491" i="7" s="1"/>
  <c r="H490" i="7"/>
  <c r="I490" i="7" s="1"/>
  <c r="H489" i="7"/>
  <c r="I489" i="7" s="1"/>
  <c r="H488" i="7"/>
  <c r="I488" i="7" s="1"/>
  <c r="H486" i="7"/>
  <c r="I486" i="7" s="1"/>
  <c r="H485" i="7"/>
  <c r="I485" i="7" s="1"/>
  <c r="H484" i="7"/>
  <c r="I484" i="7" s="1"/>
  <c r="H483" i="7"/>
  <c r="I483" i="7" s="1"/>
  <c r="H482" i="7"/>
  <c r="I482" i="7" s="1"/>
  <c r="H481" i="7"/>
  <c r="I481" i="7" s="1"/>
  <c r="H480" i="7"/>
  <c r="I480" i="7" s="1"/>
  <c r="H479" i="7"/>
  <c r="I479" i="7" s="1"/>
  <c r="H477" i="7"/>
  <c r="I477" i="7" s="1"/>
  <c r="H476" i="7"/>
  <c r="I476" i="7" s="1"/>
  <c r="H475" i="7"/>
  <c r="I475" i="7" s="1"/>
  <c r="H474" i="7"/>
  <c r="I474" i="7" s="1"/>
  <c r="H473" i="7"/>
  <c r="I473" i="7" s="1"/>
  <c r="H472" i="7"/>
  <c r="I472" i="7" s="1"/>
  <c r="H471" i="7"/>
  <c r="I471" i="7" s="1"/>
  <c r="H470" i="7"/>
  <c r="I470" i="7" s="1"/>
  <c r="H468" i="7"/>
  <c r="I468" i="7" s="1"/>
  <c r="H467" i="7"/>
  <c r="I467" i="7" s="1"/>
  <c r="H465" i="7"/>
  <c r="I465" i="7" s="1"/>
  <c r="H464" i="7"/>
  <c r="I464" i="7" s="1"/>
  <c r="H463" i="7"/>
  <c r="I463" i="7" s="1"/>
  <c r="H462" i="7"/>
  <c r="I462" i="7" s="1"/>
  <c r="H461" i="7"/>
  <c r="I461" i="7" s="1"/>
  <c r="H460" i="7"/>
  <c r="I460" i="7" s="1"/>
  <c r="H459" i="7"/>
  <c r="I459" i="7" s="1"/>
  <c r="H458" i="7"/>
  <c r="I458" i="7" s="1"/>
  <c r="H456" i="7"/>
  <c r="I456" i="7" s="1"/>
  <c r="H454" i="7"/>
  <c r="I454" i="7" s="1"/>
  <c r="H453" i="7"/>
  <c r="I453" i="7" s="1"/>
  <c r="H452" i="7"/>
  <c r="I452" i="7" s="1"/>
  <c r="H451" i="7"/>
  <c r="I451" i="7" s="1"/>
  <c r="H450" i="7"/>
  <c r="I450" i="7" s="1"/>
  <c r="H449" i="7"/>
  <c r="I449" i="7" s="1"/>
  <c r="H448" i="7"/>
  <c r="I448" i="7" s="1"/>
  <c r="H447" i="7"/>
  <c r="I447" i="7" s="1"/>
  <c r="H445" i="7"/>
  <c r="I445" i="7" s="1"/>
  <c r="H444" i="7"/>
  <c r="I444" i="7" s="1"/>
  <c r="H443" i="7"/>
  <c r="I443" i="7" s="1"/>
  <c r="H442" i="7"/>
  <c r="I442" i="7" s="1"/>
  <c r="H441" i="7"/>
  <c r="I441" i="7" s="1"/>
  <c r="H440" i="7"/>
  <c r="I440" i="7" s="1"/>
  <c r="H439" i="7"/>
  <c r="I439" i="7" s="1"/>
  <c r="H438" i="7"/>
  <c r="I438" i="7" s="1"/>
  <c r="H436" i="7"/>
  <c r="I436" i="7" s="1"/>
  <c r="H435" i="7"/>
  <c r="I435" i="7" s="1"/>
  <c r="H434" i="7"/>
  <c r="I434" i="7" s="1"/>
  <c r="H433" i="7"/>
  <c r="I433" i="7" s="1"/>
  <c r="H432" i="7"/>
  <c r="I432" i="7" s="1"/>
  <c r="H431" i="7"/>
  <c r="I431" i="7" s="1"/>
  <c r="H430" i="7"/>
  <c r="I430" i="7" s="1"/>
  <c r="H429" i="7"/>
  <c r="I429" i="7" s="1"/>
  <c r="H427" i="7"/>
  <c r="I427" i="7" s="1"/>
  <c r="H426" i="7"/>
  <c r="I426" i="7" s="1"/>
  <c r="H425" i="7"/>
  <c r="I425" i="7" s="1"/>
  <c r="H424" i="7"/>
  <c r="I424" i="7" s="1"/>
  <c r="H423" i="7"/>
  <c r="I423" i="7" s="1"/>
  <c r="H422" i="7"/>
  <c r="I422" i="7" s="1"/>
  <c r="H421" i="7"/>
  <c r="I421" i="7" s="1"/>
  <c r="H420" i="7"/>
  <c r="I420" i="7" s="1"/>
  <c r="H418" i="7"/>
  <c r="I418" i="7" s="1"/>
  <c r="H417" i="7"/>
  <c r="I417" i="7" s="1"/>
  <c r="H416" i="7"/>
  <c r="I416" i="7" s="1"/>
  <c r="H415" i="7"/>
  <c r="I415" i="7" s="1"/>
  <c r="H414" i="7"/>
  <c r="I414" i="7" s="1"/>
  <c r="H413" i="7"/>
  <c r="I413" i="7" s="1"/>
  <c r="H412" i="7"/>
  <c r="I412" i="7" s="1"/>
  <c r="H411" i="7"/>
  <c r="I411" i="7" s="1"/>
  <c r="H409" i="7"/>
  <c r="I409" i="7" s="1"/>
  <c r="H407" i="7"/>
  <c r="I407" i="7" s="1"/>
  <c r="H406" i="7"/>
  <c r="I406" i="7" s="1"/>
  <c r="H405" i="7"/>
  <c r="I405" i="7" s="1"/>
  <c r="H404" i="7"/>
  <c r="I404" i="7" s="1"/>
  <c r="H403" i="7"/>
  <c r="I403" i="7" s="1"/>
  <c r="H402" i="7"/>
  <c r="I402" i="7" s="1"/>
  <c r="H401" i="7"/>
  <c r="I401" i="7" s="1"/>
  <c r="H400" i="7"/>
  <c r="I400" i="7" s="1"/>
  <c r="H398" i="7"/>
  <c r="I398" i="7" s="1"/>
  <c r="H396" i="7"/>
  <c r="I396" i="7" s="1"/>
  <c r="H395" i="7"/>
  <c r="I395" i="7" s="1"/>
  <c r="H394" i="7"/>
  <c r="I394" i="7" s="1"/>
  <c r="H393" i="7"/>
  <c r="I393" i="7" s="1"/>
  <c r="H392" i="7"/>
  <c r="I392" i="7" s="1"/>
  <c r="H391" i="7"/>
  <c r="I391" i="7" s="1"/>
  <c r="H390" i="7"/>
  <c r="I390" i="7" s="1"/>
  <c r="H389" i="7"/>
  <c r="I389" i="7" s="1"/>
  <c r="H387" i="7"/>
  <c r="I387" i="7" s="1"/>
  <c r="H386" i="7"/>
  <c r="I386" i="7" s="1"/>
  <c r="H385" i="7"/>
  <c r="I385" i="7" s="1"/>
  <c r="H384" i="7"/>
  <c r="I384" i="7" s="1"/>
  <c r="H383" i="7"/>
  <c r="I383" i="7" s="1"/>
  <c r="H382" i="7"/>
  <c r="I382" i="7" s="1"/>
  <c r="H381" i="7"/>
  <c r="I381" i="7" s="1"/>
  <c r="H380" i="7"/>
  <c r="I380" i="7" s="1"/>
  <c r="H378" i="7"/>
  <c r="I378" i="7" s="1"/>
  <c r="H377" i="7"/>
  <c r="I377" i="7" s="1"/>
  <c r="H376" i="7"/>
  <c r="I376" i="7" s="1"/>
  <c r="H375" i="7"/>
  <c r="I375" i="7" s="1"/>
  <c r="H374" i="7"/>
  <c r="I374" i="7" s="1"/>
  <c r="H373" i="7"/>
  <c r="I373" i="7" s="1"/>
  <c r="H372" i="7"/>
  <c r="I372" i="7" s="1"/>
  <c r="H371" i="7"/>
  <c r="I371" i="7" s="1"/>
  <c r="H369" i="7"/>
  <c r="I369" i="7" s="1"/>
  <c r="H368" i="7"/>
  <c r="I368" i="7" s="1"/>
  <c r="H367" i="7"/>
  <c r="I367" i="7" s="1"/>
  <c r="H366" i="7"/>
  <c r="I366" i="7" s="1"/>
  <c r="H365" i="7"/>
  <c r="I365" i="7" s="1"/>
  <c r="H364" i="7"/>
  <c r="I364" i="7" s="1"/>
  <c r="H363" i="7"/>
  <c r="I363" i="7" s="1"/>
  <c r="H362" i="7"/>
  <c r="I362" i="7" s="1"/>
  <c r="H360" i="7"/>
  <c r="I360" i="7" s="1"/>
  <c r="H359" i="7"/>
  <c r="I359" i="7" s="1"/>
  <c r="H358" i="7"/>
  <c r="I358" i="7" s="1"/>
  <c r="H357" i="7"/>
  <c r="I357" i="7" s="1"/>
  <c r="H356" i="7"/>
  <c r="I356" i="7" s="1"/>
  <c r="H355" i="7"/>
  <c r="I355" i="7" s="1"/>
  <c r="H354" i="7"/>
  <c r="I354" i="7" s="1"/>
  <c r="H353" i="7"/>
  <c r="I353" i="7" s="1"/>
  <c r="H351" i="7"/>
  <c r="I351" i="7" s="1"/>
  <c r="H350" i="7"/>
  <c r="I350" i="7" s="1"/>
  <c r="H348" i="7"/>
  <c r="I348" i="7" s="1"/>
  <c r="H347" i="7"/>
  <c r="I347" i="7" s="1"/>
  <c r="H345" i="7"/>
  <c r="I345" i="7" s="1"/>
  <c r="H344" i="7"/>
  <c r="I344" i="7" s="1"/>
  <c r="H342" i="7"/>
  <c r="I342" i="7" s="1"/>
  <c r="H341" i="7"/>
  <c r="I341" i="7" s="1"/>
  <c r="H339" i="7"/>
  <c r="I339" i="7" s="1"/>
  <c r="H337" i="7"/>
  <c r="I337" i="7" s="1"/>
  <c r="H335" i="7"/>
  <c r="I335" i="7" s="1"/>
  <c r="H334" i="7"/>
  <c r="I334" i="7" s="1"/>
  <c r="H333" i="7"/>
  <c r="I333" i="7" s="1"/>
  <c r="H332" i="7"/>
  <c r="I332" i="7" s="1"/>
  <c r="H331" i="7"/>
  <c r="I331" i="7" s="1"/>
  <c r="H330" i="7"/>
  <c r="I330" i="7" s="1"/>
  <c r="H329" i="7"/>
  <c r="I329" i="7" s="1"/>
  <c r="H328" i="7"/>
  <c r="I328" i="7" s="1"/>
  <c r="H326" i="7"/>
  <c r="I326" i="7" s="1"/>
  <c r="H325" i="7"/>
  <c r="I325" i="7" s="1"/>
  <c r="H324" i="7"/>
  <c r="I324" i="7" s="1"/>
  <c r="H323" i="7"/>
  <c r="I323" i="7" s="1"/>
  <c r="H322" i="7"/>
  <c r="I322" i="7" s="1"/>
  <c r="H321" i="7"/>
  <c r="I321" i="7" s="1"/>
  <c r="H320" i="7"/>
  <c r="I320" i="7" s="1"/>
  <c r="H319" i="7"/>
  <c r="I319" i="7" s="1"/>
  <c r="H317" i="7"/>
  <c r="I317" i="7" s="1"/>
  <c r="H316" i="7"/>
  <c r="I316" i="7" s="1"/>
  <c r="H315" i="7"/>
  <c r="I315" i="7" s="1"/>
  <c r="H314" i="7"/>
  <c r="I314" i="7" s="1"/>
  <c r="H313" i="7"/>
  <c r="I313" i="7" s="1"/>
  <c r="H312" i="7"/>
  <c r="I312" i="7" s="1"/>
  <c r="H311" i="7"/>
  <c r="I311" i="7" s="1"/>
  <c r="H310" i="7"/>
  <c r="I310" i="7" s="1"/>
  <c r="H308" i="7"/>
  <c r="I308" i="7" s="1"/>
  <c r="H307" i="7"/>
  <c r="I307" i="7" s="1"/>
  <c r="H306" i="7"/>
  <c r="I306" i="7" s="1"/>
  <c r="H305" i="7"/>
  <c r="I305" i="7" s="1"/>
  <c r="H304" i="7"/>
  <c r="I304" i="7" s="1"/>
  <c r="H303" i="7"/>
  <c r="I303" i="7" s="1"/>
  <c r="H302" i="7"/>
  <c r="I302" i="7" s="1"/>
  <c r="H301" i="7"/>
  <c r="I301" i="7" s="1"/>
  <c r="H299" i="7"/>
  <c r="I299" i="7" s="1"/>
  <c r="H298" i="7"/>
  <c r="I298" i="7" s="1"/>
  <c r="H297" i="7"/>
  <c r="I297" i="7" s="1"/>
  <c r="H296" i="7"/>
  <c r="I296" i="7" s="1"/>
  <c r="H295" i="7"/>
  <c r="I295" i="7" s="1"/>
  <c r="H294" i="7"/>
  <c r="I294" i="7" s="1"/>
  <c r="H293" i="7"/>
  <c r="I293" i="7" s="1"/>
  <c r="H292" i="7"/>
  <c r="I292" i="7" s="1"/>
  <c r="H290" i="7"/>
  <c r="I290" i="7" s="1"/>
  <c r="H289" i="7"/>
  <c r="I289" i="7" s="1"/>
  <c r="H288" i="7"/>
  <c r="I288" i="7" s="1"/>
  <c r="H287" i="7"/>
  <c r="I287" i="7" s="1"/>
  <c r="H286" i="7"/>
  <c r="I286" i="7" s="1"/>
  <c r="H285" i="7"/>
  <c r="I285" i="7" s="1"/>
  <c r="H284" i="7"/>
  <c r="I284" i="7" s="1"/>
  <c r="H283" i="7"/>
  <c r="I283" i="7" s="1"/>
  <c r="H281" i="7"/>
  <c r="I281" i="7" s="1"/>
  <c r="H280" i="7"/>
  <c r="I280" i="7" s="1"/>
  <c r="H279" i="7"/>
  <c r="I279" i="7" s="1"/>
  <c r="H278" i="7"/>
  <c r="I278" i="7" s="1"/>
  <c r="H277" i="7"/>
  <c r="I277" i="7" s="1"/>
  <c r="H276" i="7"/>
  <c r="I276" i="7" s="1"/>
  <c r="H275" i="7"/>
  <c r="I275" i="7" s="1"/>
  <c r="H274" i="7"/>
  <c r="I274" i="7" s="1"/>
  <c r="H272" i="7"/>
  <c r="I272" i="7" s="1"/>
  <c r="H271" i="7"/>
  <c r="I271" i="7" s="1"/>
  <c r="H270" i="7"/>
  <c r="I270" i="7" s="1"/>
  <c r="H269" i="7"/>
  <c r="I269" i="7" s="1"/>
  <c r="H267" i="7"/>
  <c r="I267" i="7" s="1"/>
  <c r="H266" i="7"/>
  <c r="I266" i="7" s="1"/>
  <c r="H265" i="7"/>
  <c r="I265" i="7" s="1"/>
  <c r="H264" i="7"/>
  <c r="I264" i="7" s="1"/>
  <c r="H262" i="7"/>
  <c r="I262" i="7" s="1"/>
  <c r="H261" i="7"/>
  <c r="I261" i="7" s="1"/>
  <c r="H260" i="7"/>
  <c r="I260" i="7" s="1"/>
  <c r="H259" i="7"/>
  <c r="I259" i="7" s="1"/>
  <c r="H257" i="7"/>
  <c r="I257" i="7" s="1"/>
  <c r="H256" i="7"/>
  <c r="I256" i="7" s="1"/>
  <c r="H255" i="7"/>
  <c r="I255" i="7" s="1"/>
  <c r="H254" i="7"/>
  <c r="I254" i="7" s="1"/>
  <c r="H252" i="7"/>
  <c r="I252" i="7" s="1"/>
  <c r="H251" i="7"/>
  <c r="I251" i="7" s="1"/>
  <c r="H250" i="7"/>
  <c r="I250" i="7" s="1"/>
  <c r="H249" i="7"/>
  <c r="I249" i="7" s="1"/>
  <c r="H248" i="7"/>
  <c r="I248" i="7" s="1"/>
  <c r="H247" i="7"/>
  <c r="I247" i="7" s="1"/>
  <c r="H245" i="7"/>
  <c r="I245" i="7" s="1"/>
  <c r="H244" i="7"/>
  <c r="I244" i="7" s="1"/>
  <c r="H243" i="7"/>
  <c r="I243" i="7" s="1"/>
  <c r="H242" i="7"/>
  <c r="I242" i="7" s="1"/>
  <c r="H241" i="7"/>
  <c r="I241" i="7" s="1"/>
  <c r="H240" i="7"/>
  <c r="I240" i="7" s="1"/>
  <c r="H238" i="7"/>
  <c r="I238" i="7" s="1"/>
  <c r="H237" i="7"/>
  <c r="I237" i="7" s="1"/>
  <c r="H236" i="7"/>
  <c r="I236" i="7" s="1"/>
  <c r="H235" i="7"/>
  <c r="I235" i="7" s="1"/>
  <c r="H234" i="7"/>
  <c r="I234" i="7" s="1"/>
  <c r="H233" i="7"/>
  <c r="I233" i="7" s="1"/>
  <c r="H231" i="7"/>
  <c r="I231" i="7" s="1"/>
  <c r="H230" i="7"/>
  <c r="I230" i="7" s="1"/>
  <c r="H229" i="7"/>
  <c r="I229" i="7" s="1"/>
  <c r="H228" i="7"/>
  <c r="I228" i="7" s="1"/>
  <c r="H227" i="7"/>
  <c r="I227" i="7" s="1"/>
  <c r="H226" i="7"/>
  <c r="I226" i="7" s="1"/>
  <c r="H224" i="7"/>
  <c r="I224" i="7" s="1"/>
  <c r="H223" i="7"/>
  <c r="I223" i="7" s="1"/>
  <c r="H221" i="7"/>
  <c r="I221" i="7" s="1"/>
  <c r="H220" i="7"/>
  <c r="I220" i="7" s="1"/>
  <c r="H219" i="7"/>
  <c r="I219" i="7" s="1"/>
  <c r="H218" i="7"/>
  <c r="I218" i="7" s="1"/>
  <c r="H217" i="7"/>
  <c r="I217" i="7" s="1"/>
  <c r="H216" i="7"/>
  <c r="I216" i="7" s="1"/>
  <c r="H214" i="7"/>
  <c r="I214" i="7" s="1"/>
  <c r="H213" i="7"/>
  <c r="I213" i="7" s="1"/>
  <c r="H212" i="7"/>
  <c r="I212" i="7" s="1"/>
  <c r="H211" i="7"/>
  <c r="I211" i="7" s="1"/>
  <c r="H210" i="7"/>
  <c r="I210" i="7" s="1"/>
  <c r="H209" i="7"/>
  <c r="I209" i="7" s="1"/>
  <c r="H207" i="7"/>
  <c r="I207" i="7" s="1"/>
  <c r="H206" i="7"/>
  <c r="I206" i="7" s="1"/>
  <c r="H205" i="7"/>
  <c r="I205" i="7" s="1"/>
  <c r="H204" i="7"/>
  <c r="I204" i="7" s="1"/>
  <c r="H203" i="7"/>
  <c r="I203" i="7" s="1"/>
  <c r="H202" i="7"/>
  <c r="I202" i="7" s="1"/>
  <c r="H200" i="7"/>
  <c r="I200" i="7" s="1"/>
  <c r="H199" i="7"/>
  <c r="I199" i="7" s="1"/>
  <c r="H198" i="7"/>
  <c r="I198" i="7" s="1"/>
  <c r="H197" i="7"/>
  <c r="I197" i="7" s="1"/>
  <c r="H196" i="7"/>
  <c r="I196" i="7" s="1"/>
  <c r="H194" i="7"/>
  <c r="I194" i="7" s="1"/>
  <c r="H193" i="7"/>
  <c r="I193" i="7" s="1"/>
  <c r="H192" i="7"/>
  <c r="I192" i="7" s="1"/>
  <c r="H191" i="7"/>
  <c r="I191" i="7" s="1"/>
  <c r="H190" i="7"/>
  <c r="I190" i="7" s="1"/>
  <c r="H188" i="7"/>
  <c r="I188" i="7" s="1"/>
  <c r="H187" i="7"/>
  <c r="I187" i="7" s="1"/>
  <c r="H186" i="7"/>
  <c r="I186" i="7" s="1"/>
  <c r="H185" i="7"/>
  <c r="I185" i="7" s="1"/>
  <c r="H184" i="7"/>
  <c r="I184" i="7" s="1"/>
  <c r="H182" i="7"/>
  <c r="I182" i="7" s="1"/>
  <c r="H181" i="7"/>
  <c r="I181" i="7" s="1"/>
  <c r="H180" i="7"/>
  <c r="I180" i="7" s="1"/>
  <c r="H179" i="7"/>
  <c r="I179" i="7" s="1"/>
  <c r="H178" i="7"/>
  <c r="I178" i="7" s="1"/>
  <c r="H176" i="7"/>
  <c r="I176" i="7" s="1"/>
  <c r="H175" i="7"/>
  <c r="I175" i="7" s="1"/>
  <c r="H174" i="7"/>
  <c r="H173" i="7"/>
  <c r="I173" i="7" s="1"/>
  <c r="H172" i="7"/>
  <c r="H170" i="7"/>
  <c r="I170" i="7" s="1"/>
  <c r="H169" i="7"/>
  <c r="I169" i="7" s="1"/>
  <c r="H168" i="7"/>
  <c r="I168" i="7" s="1"/>
  <c r="H167" i="7"/>
  <c r="I167" i="7" s="1"/>
  <c r="H166" i="7"/>
  <c r="I166" i="7" s="1"/>
  <c r="H164" i="7"/>
  <c r="I164" i="7" s="1"/>
  <c r="H163" i="7"/>
  <c r="I163" i="7" s="1"/>
  <c r="H162" i="7"/>
  <c r="I162" i="7" s="1"/>
  <c r="H161" i="7"/>
  <c r="I161" i="7" s="1"/>
  <c r="H160" i="7"/>
  <c r="I160" i="7" s="1"/>
  <c r="H158" i="7"/>
  <c r="I158" i="7" s="1"/>
  <c r="H157" i="7"/>
  <c r="I157" i="7" s="1"/>
  <c r="H156" i="7"/>
  <c r="I156" i="7" s="1"/>
  <c r="H155" i="7"/>
  <c r="I155" i="7" s="1"/>
  <c r="H154" i="7"/>
  <c r="I154" i="7" s="1"/>
  <c r="H152" i="7"/>
  <c r="I152" i="7" s="1"/>
  <c r="H151" i="7"/>
  <c r="I151" i="7" s="1"/>
  <c r="H150" i="7"/>
  <c r="I150" i="7" s="1"/>
  <c r="H149" i="7"/>
  <c r="I149" i="7" s="1"/>
  <c r="H148" i="7"/>
  <c r="I148" i="7" s="1"/>
  <c r="H146" i="7"/>
  <c r="I146" i="7" s="1"/>
  <c r="H145" i="7"/>
  <c r="I145" i="7" s="1"/>
  <c r="H144" i="7"/>
  <c r="I144" i="7" s="1"/>
  <c r="H143" i="7"/>
  <c r="I143" i="7" s="1"/>
  <c r="H142" i="7"/>
  <c r="I142" i="7" s="1"/>
  <c r="H140" i="7"/>
  <c r="I140" i="7" s="1"/>
  <c r="H139" i="7"/>
  <c r="I139" i="7" s="1"/>
  <c r="H138" i="7"/>
  <c r="I138" i="7" s="1"/>
  <c r="H137" i="7"/>
  <c r="I137" i="7" s="1"/>
  <c r="H136" i="7"/>
  <c r="I136" i="7" s="1"/>
  <c r="H135" i="7"/>
  <c r="I135" i="7" s="1"/>
  <c r="H134" i="7"/>
  <c r="I134" i="7" s="1"/>
  <c r="H133" i="7"/>
  <c r="I133" i="7" s="1"/>
  <c r="H131" i="7"/>
  <c r="I131" i="7" s="1"/>
  <c r="H130" i="7"/>
  <c r="I130" i="7" s="1"/>
  <c r="H129" i="7"/>
  <c r="I129" i="7" s="1"/>
  <c r="H128" i="7"/>
  <c r="I128" i="7" s="1"/>
  <c r="H127" i="7"/>
  <c r="I127" i="7" s="1"/>
  <c r="H126" i="7"/>
  <c r="I126" i="7" s="1"/>
  <c r="H125" i="7"/>
  <c r="I125" i="7" s="1"/>
  <c r="H124" i="7"/>
  <c r="I124" i="7" s="1"/>
  <c r="H122" i="7"/>
  <c r="I122" i="7" s="1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4" i="7"/>
  <c r="I84" i="7" s="1"/>
  <c r="H83" i="7"/>
  <c r="I83" i="7" s="1"/>
  <c r="H82" i="7"/>
  <c r="I82" i="7" s="1"/>
  <c r="H81" i="7"/>
  <c r="I81" i="7" s="1"/>
  <c r="H80" i="7"/>
  <c r="I80" i="7" s="1"/>
  <c r="H79" i="7"/>
  <c r="I79" i="7" s="1"/>
  <c r="H77" i="7"/>
  <c r="I77" i="7" s="1"/>
  <c r="H76" i="7"/>
  <c r="I76" i="7" s="1"/>
  <c r="H75" i="7"/>
  <c r="I75" i="7" s="1"/>
  <c r="H74" i="7"/>
  <c r="I74" i="7" s="1"/>
  <c r="H73" i="7"/>
  <c r="I73" i="7" s="1"/>
  <c r="H72" i="7"/>
  <c r="I72" i="7" s="1"/>
  <c r="H71" i="7"/>
  <c r="I71" i="7" s="1"/>
  <c r="H70" i="7"/>
  <c r="I70" i="7" s="1"/>
  <c r="H68" i="7"/>
  <c r="I68" i="7" s="1"/>
  <c r="H66" i="7"/>
  <c r="I66" i="7" s="1"/>
  <c r="H65" i="7"/>
  <c r="I65" i="7" s="1"/>
  <c r="H64" i="7"/>
  <c r="I64" i="7" s="1"/>
  <c r="H63" i="7"/>
  <c r="I63" i="7" s="1"/>
  <c r="H62" i="7"/>
  <c r="I62" i="7" s="1"/>
  <c r="H61" i="7"/>
  <c r="I61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0" i="7"/>
  <c r="I50" i="7" s="1"/>
  <c r="H49" i="7"/>
  <c r="I49" i="7" s="1"/>
  <c r="H48" i="7"/>
  <c r="I48" i="7" s="1"/>
  <c r="H46" i="7"/>
  <c r="I46" i="7" s="1"/>
  <c r="H45" i="7"/>
  <c r="I45" i="7" s="1"/>
  <c r="H44" i="7"/>
  <c r="I44" i="7" s="1"/>
  <c r="H43" i="7"/>
  <c r="I43" i="7" s="1"/>
  <c r="H42" i="7"/>
  <c r="I42" i="7" s="1"/>
  <c r="H40" i="7"/>
  <c r="I40" i="7" s="1"/>
  <c r="H39" i="7"/>
  <c r="I39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  <c r="H9" i="7"/>
  <c r="I9" i="7" s="1"/>
  <c r="H8" i="7"/>
  <c r="I8" i="7" s="1"/>
  <c r="H7" i="7"/>
  <c r="I7" i="7" s="1"/>
  <c r="H6" i="7"/>
  <c r="I6" i="7" s="1"/>
  <c r="H143" i="3"/>
  <c r="I143" i="3" s="1"/>
  <c r="H142" i="3"/>
  <c r="I142" i="3" s="1"/>
  <c r="H138" i="3"/>
  <c r="I138" i="3" s="1"/>
  <c r="H137" i="3"/>
  <c r="I137" i="3" s="1"/>
  <c r="H136" i="3"/>
  <c r="I136" i="3" s="1"/>
  <c r="H135" i="3"/>
  <c r="I135" i="3" s="1"/>
  <c r="H134" i="3"/>
  <c r="I134" i="3" s="1"/>
  <c r="H133" i="3"/>
  <c r="I133" i="3" s="1"/>
  <c r="H132" i="3"/>
  <c r="I132" i="3" s="1"/>
  <c r="H131" i="3"/>
  <c r="I131" i="3" s="1"/>
  <c r="H130" i="3"/>
  <c r="I130" i="3" s="1"/>
  <c r="H129" i="3"/>
  <c r="I129" i="3" s="1"/>
  <c r="H128" i="3"/>
  <c r="I128" i="3" s="1"/>
  <c r="H127" i="3"/>
  <c r="I127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H120" i="3"/>
  <c r="I120" i="3" s="1"/>
  <c r="H119" i="3"/>
  <c r="I119" i="3" s="1"/>
  <c r="H118" i="3"/>
  <c r="I118" i="3" s="1"/>
  <c r="H117" i="3"/>
  <c r="I117" i="3" s="1"/>
  <c r="H116" i="3"/>
  <c r="I116" i="3" s="1"/>
  <c r="H115" i="3"/>
  <c r="I115" i="3" s="1"/>
  <c r="H114" i="3"/>
  <c r="I114" i="3" s="1"/>
  <c r="H110" i="3"/>
  <c r="I110" i="3" s="1"/>
  <c r="H109" i="3"/>
  <c r="I109" i="3" s="1"/>
  <c r="H108" i="3"/>
  <c r="I108" i="3" s="1"/>
  <c r="H107" i="3"/>
  <c r="I107" i="3" s="1"/>
  <c r="H105" i="3"/>
  <c r="I105" i="3" s="1"/>
  <c r="H104" i="3"/>
  <c r="I104" i="3" s="1"/>
  <c r="H103" i="3"/>
  <c r="I103" i="3" s="1"/>
  <c r="H102" i="3"/>
  <c r="I102" i="3" s="1"/>
  <c r="H100" i="3"/>
  <c r="I100" i="3" s="1"/>
  <c r="H99" i="3"/>
  <c r="I99" i="3" s="1"/>
  <c r="H98" i="3"/>
  <c r="I98" i="3" s="1"/>
  <c r="H97" i="3"/>
  <c r="I97" i="3" s="1"/>
  <c r="H95" i="3"/>
  <c r="I95" i="3" s="1"/>
  <c r="H94" i="3"/>
  <c r="I94" i="3" s="1"/>
  <c r="H93" i="3"/>
  <c r="I93" i="3" s="1"/>
  <c r="H92" i="3"/>
  <c r="I92" i="3" s="1"/>
  <c r="H90" i="3"/>
  <c r="I90" i="3" s="1"/>
  <c r="H88" i="3"/>
  <c r="I88" i="3" s="1"/>
  <c r="H87" i="3"/>
  <c r="I87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4" i="3"/>
  <c r="I64" i="3" s="1"/>
  <c r="H63" i="3"/>
  <c r="I63" i="3" s="1"/>
  <c r="H62" i="3"/>
  <c r="I62" i="3" s="1"/>
  <c r="H61" i="3"/>
  <c r="I61" i="3" s="1"/>
  <c r="H59" i="3"/>
  <c r="I59" i="3" s="1"/>
  <c r="H58" i="3"/>
  <c r="I58" i="3" s="1"/>
  <c r="H57" i="3"/>
  <c r="I57" i="3" s="1"/>
  <c r="H56" i="3"/>
  <c r="I56" i="3" s="1"/>
  <c r="H54" i="3"/>
  <c r="I54" i="3" s="1"/>
  <c r="H53" i="3"/>
  <c r="I53" i="3" s="1"/>
  <c r="H52" i="3"/>
  <c r="I52" i="3" s="1"/>
  <c r="H51" i="3"/>
  <c r="I51" i="3" s="1"/>
  <c r="H49" i="3"/>
  <c r="I49" i="3" s="1"/>
  <c r="H48" i="3"/>
  <c r="I48" i="3" s="1"/>
  <c r="H47" i="3"/>
  <c r="I47" i="3" s="1"/>
  <c r="H46" i="3"/>
  <c r="I46" i="3" s="1"/>
  <c r="H44" i="3"/>
  <c r="I44" i="3" s="1"/>
  <c r="H43" i="3"/>
  <c r="I43" i="3" s="1"/>
  <c r="H42" i="3"/>
  <c r="I42" i="3" s="1"/>
  <c r="H41" i="3"/>
  <c r="I41" i="3" s="1"/>
  <c r="H39" i="3"/>
  <c r="I39" i="3" s="1"/>
  <c r="H38" i="3"/>
  <c r="I38" i="3" s="1"/>
  <c r="H37" i="3"/>
  <c r="I37" i="3" s="1"/>
  <c r="H36" i="3"/>
  <c r="I36" i="3" s="1"/>
  <c r="H34" i="3"/>
  <c r="I34" i="3" s="1"/>
  <c r="H33" i="3"/>
  <c r="I33" i="3" s="1"/>
  <c r="H32" i="3"/>
  <c r="I32" i="3" s="1"/>
  <c r="H31" i="3"/>
  <c r="I31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I106" i="3"/>
  <c r="I139" i="3"/>
  <c r="I144" i="3"/>
  <c r="L899" i="2"/>
  <c r="M899" i="2" s="1"/>
  <c r="L898" i="2"/>
  <c r="M898" i="2" s="1"/>
  <c r="L896" i="2"/>
  <c r="M896" i="2" s="1"/>
  <c r="L895" i="2"/>
  <c r="M895" i="2" s="1"/>
  <c r="L893" i="2"/>
  <c r="M893" i="2" s="1"/>
  <c r="L892" i="2"/>
  <c r="M892" i="2" s="1"/>
  <c r="L890" i="2"/>
  <c r="M890" i="2" s="1"/>
  <c r="L889" i="2"/>
  <c r="M889" i="2" s="1"/>
  <c r="L887" i="2"/>
  <c r="M887" i="2" s="1"/>
  <c r="L886" i="2"/>
  <c r="M886" i="2" s="1"/>
  <c r="L884" i="2"/>
  <c r="M884" i="2" s="1"/>
  <c r="L883" i="2"/>
  <c r="M883" i="2" s="1"/>
  <c r="L881" i="2"/>
  <c r="M881" i="2" s="1"/>
  <c r="L880" i="2"/>
  <c r="M880" i="2" s="1"/>
  <c r="L879" i="2"/>
  <c r="M879" i="2" s="1"/>
  <c r="L878" i="2"/>
  <c r="M878" i="2" s="1"/>
  <c r="L877" i="2"/>
  <c r="M877" i="2" s="1"/>
  <c r="L876" i="2"/>
  <c r="M876" i="2" s="1"/>
  <c r="L874" i="2"/>
  <c r="M874" i="2" s="1"/>
  <c r="L873" i="2"/>
  <c r="M873" i="2" s="1"/>
  <c r="L872" i="2"/>
  <c r="M872" i="2" s="1"/>
  <c r="L871" i="2"/>
  <c r="M871" i="2" s="1"/>
  <c r="L870" i="2"/>
  <c r="M870" i="2" s="1"/>
  <c r="L869" i="2"/>
  <c r="M869" i="2" s="1"/>
  <c r="L867" i="2"/>
  <c r="M867" i="2" s="1"/>
  <c r="L866" i="2"/>
  <c r="M866" i="2" s="1"/>
  <c r="L865" i="2"/>
  <c r="M865" i="2" s="1"/>
  <c r="L864" i="2"/>
  <c r="M864" i="2" s="1"/>
  <c r="L863" i="2"/>
  <c r="M863" i="2" s="1"/>
  <c r="L862" i="2"/>
  <c r="M862" i="2" s="1"/>
  <c r="L861" i="2"/>
  <c r="M861" i="2" s="1"/>
  <c r="L859" i="2"/>
  <c r="M859" i="2" s="1"/>
  <c r="L858" i="2"/>
  <c r="M858" i="2" s="1"/>
  <c r="L857" i="2"/>
  <c r="M857" i="2" s="1"/>
  <c r="L856" i="2"/>
  <c r="M856" i="2" s="1"/>
  <c r="L855" i="2"/>
  <c r="M855" i="2" s="1"/>
  <c r="L854" i="2"/>
  <c r="M854" i="2" s="1"/>
  <c r="L853" i="2"/>
  <c r="M853" i="2" s="1"/>
  <c r="L852" i="2"/>
  <c r="M852" i="2" s="1"/>
  <c r="L849" i="2"/>
  <c r="M849" i="2" s="1"/>
  <c r="L848" i="2"/>
  <c r="M848" i="2" s="1"/>
  <c r="L847" i="2"/>
  <c r="M847" i="2" s="1"/>
  <c r="L846" i="2"/>
  <c r="M846" i="2" s="1"/>
  <c r="L845" i="2"/>
  <c r="M845" i="2" s="1"/>
  <c r="L844" i="2"/>
  <c r="M844" i="2" s="1"/>
  <c r="L843" i="2"/>
  <c r="M843" i="2" s="1"/>
  <c r="L841" i="2"/>
  <c r="M841" i="2" s="1"/>
  <c r="L840" i="2"/>
  <c r="M840" i="2" s="1"/>
  <c r="L839" i="2"/>
  <c r="M839" i="2" s="1"/>
  <c r="L838" i="2"/>
  <c r="M838" i="2" s="1"/>
  <c r="L837" i="2"/>
  <c r="M837" i="2" s="1"/>
  <c r="L836" i="2"/>
  <c r="M836" i="2" s="1"/>
  <c r="L835" i="2"/>
  <c r="M835" i="2" s="1"/>
  <c r="L833" i="2"/>
  <c r="M833" i="2" s="1"/>
  <c r="L832" i="2"/>
  <c r="M832" i="2" s="1"/>
  <c r="L831" i="2"/>
  <c r="M831" i="2" s="1"/>
  <c r="L830" i="2"/>
  <c r="M830" i="2" s="1"/>
  <c r="L829" i="2"/>
  <c r="M829" i="2" s="1"/>
  <c r="L828" i="2"/>
  <c r="M828" i="2" s="1"/>
  <c r="L827" i="2"/>
  <c r="M827" i="2" s="1"/>
  <c r="L825" i="2"/>
  <c r="M825" i="2" s="1"/>
  <c r="L824" i="2"/>
  <c r="M824" i="2" s="1"/>
  <c r="L823" i="2"/>
  <c r="M823" i="2" s="1"/>
  <c r="L822" i="2"/>
  <c r="M822" i="2" s="1"/>
  <c r="L821" i="2"/>
  <c r="M821" i="2" s="1"/>
  <c r="L820" i="2"/>
  <c r="M820" i="2" s="1"/>
  <c r="L819" i="2"/>
  <c r="M819" i="2" s="1"/>
  <c r="L817" i="2"/>
  <c r="M817" i="2" s="1"/>
  <c r="L816" i="2"/>
  <c r="M816" i="2" s="1"/>
  <c r="L815" i="2"/>
  <c r="M815" i="2" s="1"/>
  <c r="L814" i="2"/>
  <c r="M814" i="2" s="1"/>
  <c r="L813" i="2"/>
  <c r="M813" i="2" s="1"/>
  <c r="L812" i="2"/>
  <c r="M812" i="2" s="1"/>
  <c r="L811" i="2"/>
  <c r="M811" i="2" s="1"/>
  <c r="L810" i="2"/>
  <c r="M810" i="2" s="1"/>
  <c r="L799" i="2"/>
  <c r="M799" i="2" s="1"/>
  <c r="L798" i="2"/>
  <c r="M798" i="2" s="1"/>
  <c r="L797" i="2"/>
  <c r="M797" i="2" s="1"/>
  <c r="L796" i="2"/>
  <c r="M796" i="2" s="1"/>
  <c r="L795" i="2"/>
  <c r="M795" i="2" s="1"/>
  <c r="L794" i="2"/>
  <c r="M794" i="2" s="1"/>
  <c r="L793" i="2"/>
  <c r="M793" i="2" s="1"/>
  <c r="L792" i="2"/>
  <c r="M792" i="2" s="1"/>
  <c r="L790" i="2"/>
  <c r="M790" i="2" s="1"/>
  <c r="L789" i="2"/>
  <c r="M789" i="2" s="1"/>
  <c r="L788" i="2"/>
  <c r="M788" i="2" s="1"/>
  <c r="L787" i="2"/>
  <c r="M787" i="2" s="1"/>
  <c r="L786" i="2"/>
  <c r="M786" i="2" s="1"/>
  <c r="L785" i="2"/>
  <c r="M785" i="2" s="1"/>
  <c r="L784" i="2"/>
  <c r="M784" i="2" s="1"/>
  <c r="L783" i="2"/>
  <c r="M783" i="2" s="1"/>
  <c r="L781" i="2"/>
  <c r="M781" i="2" s="1"/>
  <c r="L780" i="2"/>
  <c r="M780" i="2" s="1"/>
  <c r="L779" i="2"/>
  <c r="M779" i="2" s="1"/>
  <c r="L778" i="2"/>
  <c r="M778" i="2" s="1"/>
  <c r="L777" i="2"/>
  <c r="M777" i="2" s="1"/>
  <c r="L776" i="2"/>
  <c r="M776" i="2" s="1"/>
  <c r="L775" i="2"/>
  <c r="M775" i="2" s="1"/>
  <c r="L774" i="2"/>
  <c r="M774" i="2" s="1"/>
  <c r="L772" i="2"/>
  <c r="M772" i="2" s="1"/>
  <c r="L771" i="2"/>
  <c r="M771" i="2" s="1"/>
  <c r="L770" i="2"/>
  <c r="M770" i="2" s="1"/>
  <c r="L769" i="2"/>
  <c r="M769" i="2" s="1"/>
  <c r="L768" i="2"/>
  <c r="M768" i="2" s="1"/>
  <c r="L767" i="2"/>
  <c r="M767" i="2" s="1"/>
  <c r="L766" i="2"/>
  <c r="M766" i="2" s="1"/>
  <c r="L765" i="2"/>
  <c r="M765" i="2" s="1"/>
  <c r="L763" i="2"/>
  <c r="M763" i="2" s="1"/>
  <c r="L762" i="2"/>
  <c r="M762" i="2" s="1"/>
  <c r="L761" i="2"/>
  <c r="M761" i="2" s="1"/>
  <c r="L760" i="2"/>
  <c r="M760" i="2" s="1"/>
  <c r="L759" i="2"/>
  <c r="M759" i="2" s="1"/>
  <c r="L758" i="2"/>
  <c r="M758" i="2" s="1"/>
  <c r="L757" i="2"/>
  <c r="M757" i="2" s="1"/>
  <c r="L756" i="2"/>
  <c r="M756" i="2" s="1"/>
  <c r="L754" i="2"/>
  <c r="M754" i="2" s="1"/>
  <c r="L753" i="2"/>
  <c r="M753" i="2" s="1"/>
  <c r="L752" i="2"/>
  <c r="M752" i="2" s="1"/>
  <c r="L751" i="2"/>
  <c r="M751" i="2" s="1"/>
  <c r="L750" i="2"/>
  <c r="M750" i="2" s="1"/>
  <c r="L749" i="2"/>
  <c r="M749" i="2" s="1"/>
  <c r="L748" i="2"/>
  <c r="M748" i="2" s="1"/>
  <c r="L747" i="2"/>
  <c r="M747" i="2" s="1"/>
  <c r="L745" i="2"/>
  <c r="M745" i="2" s="1"/>
  <c r="L744" i="2"/>
  <c r="M744" i="2" s="1"/>
  <c r="L743" i="2"/>
  <c r="M743" i="2" s="1"/>
  <c r="L742" i="2"/>
  <c r="M742" i="2" s="1"/>
  <c r="L741" i="2"/>
  <c r="M741" i="2" s="1"/>
  <c r="L740" i="2"/>
  <c r="M740" i="2" s="1"/>
  <c r="L739" i="2"/>
  <c r="M739" i="2" s="1"/>
  <c r="L738" i="2"/>
  <c r="M738" i="2" s="1"/>
  <c r="L736" i="2"/>
  <c r="M736" i="2" s="1"/>
  <c r="L735" i="2"/>
  <c r="M735" i="2" s="1"/>
  <c r="L734" i="2"/>
  <c r="M734" i="2" s="1"/>
  <c r="L733" i="2"/>
  <c r="M733" i="2" s="1"/>
  <c r="L732" i="2"/>
  <c r="M732" i="2" s="1"/>
  <c r="L731" i="2"/>
  <c r="M731" i="2" s="1"/>
  <c r="L730" i="2"/>
  <c r="M730" i="2" s="1"/>
  <c r="L729" i="2"/>
  <c r="M729" i="2" s="1"/>
  <c r="L727" i="2"/>
  <c r="M727" i="2" s="1"/>
  <c r="L726" i="2"/>
  <c r="M726" i="2" s="1"/>
  <c r="L725" i="2"/>
  <c r="M725" i="2" s="1"/>
  <c r="L724" i="2"/>
  <c r="M724" i="2" s="1"/>
  <c r="L723" i="2"/>
  <c r="M723" i="2" s="1"/>
  <c r="L722" i="2"/>
  <c r="M722" i="2" s="1"/>
  <c r="L721" i="2"/>
  <c r="M721" i="2" s="1"/>
  <c r="L720" i="2"/>
  <c r="M720" i="2" s="1"/>
  <c r="L718" i="2"/>
  <c r="M718" i="2" s="1"/>
  <c r="L717" i="2"/>
  <c r="M717" i="2" s="1"/>
  <c r="L716" i="2"/>
  <c r="M716" i="2" s="1"/>
  <c r="L715" i="2"/>
  <c r="M715" i="2" s="1"/>
  <c r="L714" i="2"/>
  <c r="M714" i="2" s="1"/>
  <c r="L713" i="2"/>
  <c r="M713" i="2" s="1"/>
  <c r="L712" i="2"/>
  <c r="M712" i="2" s="1"/>
  <c r="L711" i="2"/>
  <c r="M711" i="2" s="1"/>
  <c r="L709" i="2"/>
  <c r="M709" i="2" s="1"/>
  <c r="L708" i="2"/>
  <c r="M708" i="2" s="1"/>
  <c r="L707" i="2"/>
  <c r="M707" i="2" s="1"/>
  <c r="L706" i="2"/>
  <c r="M706" i="2" s="1"/>
  <c r="L705" i="2"/>
  <c r="M705" i="2" s="1"/>
  <c r="L704" i="2"/>
  <c r="M704" i="2" s="1"/>
  <c r="L703" i="2"/>
  <c r="M703" i="2" s="1"/>
  <c r="L702" i="2"/>
  <c r="M702" i="2" s="1"/>
  <c r="L700" i="2"/>
  <c r="M700" i="2" s="1"/>
  <c r="L699" i="2"/>
  <c r="M699" i="2" s="1"/>
  <c r="L698" i="2"/>
  <c r="M698" i="2" s="1"/>
  <c r="L697" i="2"/>
  <c r="M697" i="2" s="1"/>
  <c r="L696" i="2"/>
  <c r="M696" i="2" s="1"/>
  <c r="L695" i="2"/>
  <c r="M695" i="2" s="1"/>
  <c r="L694" i="2"/>
  <c r="M694" i="2" s="1"/>
  <c r="L693" i="2"/>
  <c r="M693" i="2" s="1"/>
  <c r="L691" i="2"/>
  <c r="M691" i="2" s="1"/>
  <c r="L690" i="2"/>
  <c r="M690" i="2" s="1"/>
  <c r="L689" i="2"/>
  <c r="M689" i="2" s="1"/>
  <c r="L688" i="2"/>
  <c r="M688" i="2" s="1"/>
  <c r="L687" i="2"/>
  <c r="M687" i="2" s="1"/>
  <c r="L686" i="2"/>
  <c r="M686" i="2" s="1"/>
  <c r="L685" i="2"/>
  <c r="M685" i="2" s="1"/>
  <c r="L684" i="2"/>
  <c r="M684" i="2" s="1"/>
  <c r="L682" i="2"/>
  <c r="M682" i="2" s="1"/>
  <c r="L681" i="2"/>
  <c r="M681" i="2" s="1"/>
  <c r="L680" i="2"/>
  <c r="M680" i="2" s="1"/>
  <c r="L679" i="2"/>
  <c r="M679" i="2" s="1"/>
  <c r="L678" i="2"/>
  <c r="M678" i="2" s="1"/>
  <c r="L677" i="2"/>
  <c r="M677" i="2" s="1"/>
  <c r="L676" i="2"/>
  <c r="M676" i="2" s="1"/>
  <c r="L675" i="2"/>
  <c r="M675" i="2" s="1"/>
  <c r="L673" i="2"/>
  <c r="M673" i="2" s="1"/>
  <c r="L672" i="2"/>
  <c r="M672" i="2" s="1"/>
  <c r="L671" i="2"/>
  <c r="M671" i="2" s="1"/>
  <c r="L670" i="2"/>
  <c r="M670" i="2" s="1"/>
  <c r="L669" i="2"/>
  <c r="M669" i="2" s="1"/>
  <c r="L668" i="2"/>
  <c r="M668" i="2" s="1"/>
  <c r="L667" i="2"/>
  <c r="M667" i="2" s="1"/>
  <c r="L666" i="2"/>
  <c r="M666" i="2" s="1"/>
  <c r="L664" i="2"/>
  <c r="M664" i="2" s="1"/>
  <c r="L663" i="2"/>
  <c r="M663" i="2" s="1"/>
  <c r="L662" i="2"/>
  <c r="M662" i="2" s="1"/>
  <c r="L661" i="2"/>
  <c r="M661" i="2" s="1"/>
  <c r="L660" i="2"/>
  <c r="M660" i="2" s="1"/>
  <c r="L659" i="2"/>
  <c r="M659" i="2" s="1"/>
  <c r="L658" i="2"/>
  <c r="M658" i="2" s="1"/>
  <c r="L657" i="2"/>
  <c r="M657" i="2" s="1"/>
  <c r="L655" i="2"/>
  <c r="M655" i="2" s="1"/>
  <c r="L654" i="2"/>
  <c r="M654" i="2" s="1"/>
  <c r="L653" i="2"/>
  <c r="M653" i="2" s="1"/>
  <c r="L652" i="2"/>
  <c r="M652" i="2" s="1"/>
  <c r="L651" i="2"/>
  <c r="M651" i="2" s="1"/>
  <c r="L650" i="2"/>
  <c r="M650" i="2" s="1"/>
  <c r="L649" i="2"/>
  <c r="M649" i="2" s="1"/>
  <c r="L648" i="2"/>
  <c r="M648" i="2" s="1"/>
  <c r="L646" i="2"/>
  <c r="M646" i="2" s="1"/>
  <c r="L645" i="2"/>
  <c r="M645" i="2" s="1"/>
  <c r="L644" i="2"/>
  <c r="M644" i="2" s="1"/>
  <c r="L643" i="2"/>
  <c r="M643" i="2" s="1"/>
  <c r="L642" i="2"/>
  <c r="M642" i="2" s="1"/>
  <c r="L641" i="2"/>
  <c r="M641" i="2" s="1"/>
  <c r="L640" i="2"/>
  <c r="M640" i="2" s="1"/>
  <c r="L639" i="2"/>
  <c r="M639" i="2" s="1"/>
  <c r="L637" i="2"/>
  <c r="M637" i="2" s="1"/>
  <c r="L636" i="2"/>
  <c r="M636" i="2" s="1"/>
  <c r="L635" i="2"/>
  <c r="M635" i="2" s="1"/>
  <c r="L634" i="2"/>
  <c r="M634" i="2" s="1"/>
  <c r="L633" i="2"/>
  <c r="M633" i="2" s="1"/>
  <c r="L632" i="2"/>
  <c r="M632" i="2" s="1"/>
  <c r="L631" i="2"/>
  <c r="M631" i="2" s="1"/>
  <c r="L630" i="2"/>
  <c r="M630" i="2" s="1"/>
  <c r="L628" i="2"/>
  <c r="M628" i="2" s="1"/>
  <c r="L627" i="2"/>
  <c r="M627" i="2" s="1"/>
  <c r="L626" i="2"/>
  <c r="M626" i="2" s="1"/>
  <c r="L625" i="2"/>
  <c r="M625" i="2" s="1"/>
  <c r="L624" i="2"/>
  <c r="M624" i="2" s="1"/>
  <c r="L623" i="2"/>
  <c r="M623" i="2" s="1"/>
  <c r="L622" i="2"/>
  <c r="M622" i="2" s="1"/>
  <c r="L621" i="2"/>
  <c r="M621" i="2" s="1"/>
  <c r="L619" i="2"/>
  <c r="M619" i="2" s="1"/>
  <c r="L618" i="2"/>
  <c r="M618" i="2" s="1"/>
  <c r="L617" i="2"/>
  <c r="M617" i="2" s="1"/>
  <c r="L616" i="2"/>
  <c r="M616" i="2" s="1"/>
  <c r="L615" i="2"/>
  <c r="M615" i="2" s="1"/>
  <c r="L614" i="2"/>
  <c r="M614" i="2" s="1"/>
  <c r="L613" i="2"/>
  <c r="M613" i="2" s="1"/>
  <c r="L612" i="2"/>
  <c r="M612" i="2" s="1"/>
  <c r="L610" i="2"/>
  <c r="M610" i="2" s="1"/>
  <c r="L609" i="2"/>
  <c r="M609" i="2" s="1"/>
  <c r="L608" i="2"/>
  <c r="M608" i="2" s="1"/>
  <c r="L607" i="2"/>
  <c r="M607" i="2" s="1"/>
  <c r="L606" i="2"/>
  <c r="M606" i="2" s="1"/>
  <c r="L605" i="2"/>
  <c r="M605" i="2" s="1"/>
  <c r="L604" i="2"/>
  <c r="M604" i="2" s="1"/>
  <c r="L603" i="2"/>
  <c r="M603" i="2" s="1"/>
  <c r="L601" i="2"/>
  <c r="M601" i="2" s="1"/>
  <c r="L600" i="2"/>
  <c r="M600" i="2" s="1"/>
  <c r="L599" i="2"/>
  <c r="M599" i="2" s="1"/>
  <c r="L598" i="2"/>
  <c r="M598" i="2" s="1"/>
  <c r="L597" i="2"/>
  <c r="M597" i="2" s="1"/>
  <c r="L596" i="2"/>
  <c r="M596" i="2" s="1"/>
  <c r="L595" i="2"/>
  <c r="M595" i="2" s="1"/>
  <c r="L594" i="2"/>
  <c r="M594" i="2" s="1"/>
  <c r="L592" i="2"/>
  <c r="M592" i="2" s="1"/>
  <c r="L591" i="2"/>
  <c r="M591" i="2" s="1"/>
  <c r="L590" i="2"/>
  <c r="M590" i="2" s="1"/>
  <c r="L589" i="2"/>
  <c r="M589" i="2" s="1"/>
  <c r="L588" i="2"/>
  <c r="M588" i="2" s="1"/>
  <c r="L587" i="2"/>
  <c r="M587" i="2" s="1"/>
  <c r="L586" i="2"/>
  <c r="M586" i="2" s="1"/>
  <c r="L584" i="2"/>
  <c r="M584" i="2" s="1"/>
  <c r="L583" i="2"/>
  <c r="M583" i="2" s="1"/>
  <c r="L582" i="2"/>
  <c r="M582" i="2" s="1"/>
  <c r="L581" i="2"/>
  <c r="M581" i="2" s="1"/>
  <c r="L580" i="2"/>
  <c r="M580" i="2" s="1"/>
  <c r="L579" i="2"/>
  <c r="M579" i="2" s="1"/>
  <c r="L578" i="2"/>
  <c r="M578" i="2" s="1"/>
  <c r="L576" i="2"/>
  <c r="M576" i="2" s="1"/>
  <c r="L575" i="2"/>
  <c r="M575" i="2" s="1"/>
  <c r="L574" i="2"/>
  <c r="M574" i="2" s="1"/>
  <c r="L573" i="2"/>
  <c r="M573" i="2" s="1"/>
  <c r="L572" i="2"/>
  <c r="M572" i="2" s="1"/>
  <c r="L571" i="2"/>
  <c r="M571" i="2" s="1"/>
  <c r="L570" i="2"/>
  <c r="M570" i="2" s="1"/>
  <c r="L568" i="2"/>
  <c r="M568" i="2" s="1"/>
  <c r="L567" i="2"/>
  <c r="M567" i="2" s="1"/>
  <c r="L566" i="2"/>
  <c r="M566" i="2" s="1"/>
  <c r="L565" i="2"/>
  <c r="M565" i="2" s="1"/>
  <c r="L564" i="2"/>
  <c r="M564" i="2" s="1"/>
  <c r="L563" i="2"/>
  <c r="M563" i="2" s="1"/>
  <c r="L562" i="2"/>
  <c r="M562" i="2" s="1"/>
  <c r="L525" i="2"/>
  <c r="M525" i="2" s="1"/>
  <c r="L524" i="2"/>
  <c r="M524" i="2" s="1"/>
  <c r="L523" i="2"/>
  <c r="M523" i="2" s="1"/>
  <c r="L522" i="2"/>
  <c r="M522" i="2" s="1"/>
  <c r="L521" i="2"/>
  <c r="M521" i="2" s="1"/>
  <c r="L520" i="2"/>
  <c r="M520" i="2" s="1"/>
  <c r="L483" i="2"/>
  <c r="M483" i="2" s="1"/>
  <c r="L482" i="2"/>
  <c r="M482" i="2" s="1"/>
  <c r="L481" i="2"/>
  <c r="M481" i="2" s="1"/>
  <c r="L480" i="2"/>
  <c r="M480" i="2" s="1"/>
  <c r="L479" i="2"/>
  <c r="M479" i="2" s="1"/>
  <c r="L478" i="2"/>
  <c r="M478" i="2" s="1"/>
  <c r="L441" i="2"/>
  <c r="M441" i="2" s="1"/>
  <c r="L440" i="2"/>
  <c r="M440" i="2" s="1"/>
  <c r="L439" i="2"/>
  <c r="M439" i="2" s="1"/>
  <c r="L438" i="2"/>
  <c r="M438" i="2" s="1"/>
  <c r="L437" i="2"/>
  <c r="M437" i="2" s="1"/>
  <c r="L436" i="2"/>
  <c r="M436" i="2" s="1"/>
  <c r="L434" i="2"/>
  <c r="M434" i="2" s="1"/>
  <c r="L433" i="2"/>
  <c r="M433" i="2" s="1"/>
  <c r="L432" i="2"/>
  <c r="M432" i="2" s="1"/>
  <c r="L431" i="2"/>
  <c r="M431" i="2" s="1"/>
  <c r="L430" i="2"/>
  <c r="M430" i="2" s="1"/>
  <c r="L429" i="2"/>
  <c r="M429" i="2" s="1"/>
  <c r="L427" i="2"/>
  <c r="M427" i="2" s="1"/>
  <c r="L426" i="2"/>
  <c r="M426" i="2" s="1"/>
  <c r="L425" i="2"/>
  <c r="M425" i="2" s="1"/>
  <c r="L424" i="2"/>
  <c r="M424" i="2" s="1"/>
  <c r="L423" i="2"/>
  <c r="M423" i="2" s="1"/>
  <c r="L422" i="2"/>
  <c r="M422" i="2" s="1"/>
  <c r="L420" i="2"/>
  <c r="M420" i="2" s="1"/>
  <c r="L419" i="2"/>
  <c r="M419" i="2" s="1"/>
  <c r="L418" i="2"/>
  <c r="M418" i="2" s="1"/>
  <c r="L417" i="2"/>
  <c r="M417" i="2" s="1"/>
  <c r="L416" i="2"/>
  <c r="M416" i="2" s="1"/>
  <c r="L415" i="2"/>
  <c r="M415" i="2" s="1"/>
  <c r="L414" i="2"/>
  <c r="M414" i="2" s="1"/>
  <c r="L413" i="2"/>
  <c r="M413" i="2" s="1"/>
  <c r="L411" i="2"/>
  <c r="M411" i="2" s="1"/>
  <c r="L410" i="2"/>
  <c r="M410" i="2" s="1"/>
  <c r="L409" i="2"/>
  <c r="M409" i="2" s="1"/>
  <c r="L408" i="2"/>
  <c r="M408" i="2" s="1"/>
  <c r="L407" i="2"/>
  <c r="M407" i="2" s="1"/>
  <c r="L406" i="2"/>
  <c r="M406" i="2" s="1"/>
  <c r="L405" i="2"/>
  <c r="M405" i="2" s="1"/>
  <c r="L404" i="2"/>
  <c r="M404" i="2" s="1"/>
  <c r="L402" i="2"/>
  <c r="M402" i="2" s="1"/>
  <c r="L401" i="2"/>
  <c r="M401" i="2" s="1"/>
  <c r="L400" i="2"/>
  <c r="M400" i="2" s="1"/>
  <c r="L399" i="2"/>
  <c r="M399" i="2" s="1"/>
  <c r="L398" i="2"/>
  <c r="M398" i="2" s="1"/>
  <c r="L397" i="2"/>
  <c r="M397" i="2" s="1"/>
  <c r="L396" i="2"/>
  <c r="M396" i="2" s="1"/>
  <c r="L395" i="2"/>
  <c r="M395" i="2" s="1"/>
  <c r="L393" i="2"/>
  <c r="M393" i="2" s="1"/>
  <c r="L392" i="2"/>
  <c r="M392" i="2" s="1"/>
  <c r="L391" i="2"/>
  <c r="M391" i="2" s="1"/>
  <c r="L390" i="2"/>
  <c r="M390" i="2" s="1"/>
  <c r="L389" i="2"/>
  <c r="M389" i="2" s="1"/>
  <c r="L388" i="2"/>
  <c r="M388" i="2" s="1"/>
  <c r="L387" i="2"/>
  <c r="M387" i="2" s="1"/>
  <c r="L386" i="2"/>
  <c r="M386" i="2" s="1"/>
  <c r="L384" i="2"/>
  <c r="M384" i="2" s="1"/>
  <c r="L383" i="2"/>
  <c r="M383" i="2" s="1"/>
  <c r="L382" i="2"/>
  <c r="M382" i="2" s="1"/>
  <c r="L381" i="2"/>
  <c r="M381" i="2" s="1"/>
  <c r="L380" i="2"/>
  <c r="M380" i="2" s="1"/>
  <c r="L379" i="2"/>
  <c r="M379" i="2" s="1"/>
  <c r="L378" i="2"/>
  <c r="M378" i="2" s="1"/>
  <c r="L377" i="2"/>
  <c r="M377" i="2" s="1"/>
  <c r="L375" i="2"/>
  <c r="M375" i="2" s="1"/>
  <c r="L374" i="2"/>
  <c r="M374" i="2" s="1"/>
  <c r="L373" i="2"/>
  <c r="M373" i="2" s="1"/>
  <c r="L372" i="2"/>
  <c r="M372" i="2" s="1"/>
  <c r="L371" i="2"/>
  <c r="M371" i="2" s="1"/>
  <c r="L370" i="2"/>
  <c r="M370" i="2" s="1"/>
  <c r="L369" i="2"/>
  <c r="M369" i="2" s="1"/>
  <c r="L368" i="2"/>
  <c r="M368" i="2" s="1"/>
  <c r="L366" i="2"/>
  <c r="M366" i="2" s="1"/>
  <c r="L365" i="2"/>
  <c r="M365" i="2" s="1"/>
  <c r="L364" i="2"/>
  <c r="M364" i="2" s="1"/>
  <c r="L363" i="2"/>
  <c r="M363" i="2" s="1"/>
  <c r="L362" i="2"/>
  <c r="M362" i="2" s="1"/>
  <c r="L361" i="2"/>
  <c r="M361" i="2" s="1"/>
  <c r="L360" i="2"/>
  <c r="M360" i="2" s="1"/>
  <c r="L359" i="2"/>
  <c r="M359" i="2" s="1"/>
  <c r="L357" i="2"/>
  <c r="M357" i="2" s="1"/>
  <c r="L356" i="2"/>
  <c r="M356" i="2" s="1"/>
  <c r="L355" i="2"/>
  <c r="M355" i="2" s="1"/>
  <c r="L354" i="2"/>
  <c r="M354" i="2" s="1"/>
  <c r="L353" i="2"/>
  <c r="M353" i="2" s="1"/>
  <c r="L352" i="2"/>
  <c r="M352" i="2" s="1"/>
  <c r="L351" i="2"/>
  <c r="M351" i="2" s="1"/>
  <c r="L350" i="2"/>
  <c r="M350" i="2" s="1"/>
  <c r="L348" i="2"/>
  <c r="M348" i="2" s="1"/>
  <c r="L347" i="2"/>
  <c r="M347" i="2" s="1"/>
  <c r="L346" i="2"/>
  <c r="M346" i="2" s="1"/>
  <c r="L345" i="2"/>
  <c r="M345" i="2" s="1"/>
  <c r="L344" i="2"/>
  <c r="M344" i="2" s="1"/>
  <c r="L343" i="2"/>
  <c r="M343" i="2" s="1"/>
  <c r="L342" i="2"/>
  <c r="M342" i="2" s="1"/>
  <c r="L340" i="2"/>
  <c r="M340" i="2" s="1"/>
  <c r="L339" i="2"/>
  <c r="M339" i="2" s="1"/>
  <c r="L338" i="2"/>
  <c r="M338" i="2" s="1"/>
  <c r="L337" i="2"/>
  <c r="M337" i="2" s="1"/>
  <c r="L336" i="2"/>
  <c r="M336" i="2" s="1"/>
  <c r="L335" i="2"/>
  <c r="M335" i="2" s="1"/>
  <c r="L334" i="2"/>
  <c r="M334" i="2" s="1"/>
  <c r="L332" i="2"/>
  <c r="M332" i="2" s="1"/>
  <c r="L331" i="2"/>
  <c r="M331" i="2" s="1"/>
  <c r="L330" i="2"/>
  <c r="M330" i="2" s="1"/>
  <c r="L329" i="2"/>
  <c r="M329" i="2" s="1"/>
  <c r="L328" i="2"/>
  <c r="M328" i="2" s="1"/>
  <c r="L327" i="2"/>
  <c r="M327" i="2" s="1"/>
  <c r="L326" i="2"/>
  <c r="M326" i="2" s="1"/>
  <c r="L324" i="2"/>
  <c r="M324" i="2" s="1"/>
  <c r="L323" i="2"/>
  <c r="M323" i="2" s="1"/>
  <c r="L322" i="2"/>
  <c r="M322" i="2" s="1"/>
  <c r="L321" i="2"/>
  <c r="M321" i="2" s="1"/>
  <c r="L320" i="2"/>
  <c r="M320" i="2" s="1"/>
  <c r="L319" i="2"/>
  <c r="M319" i="2" s="1"/>
  <c r="L317" i="2"/>
  <c r="M317" i="2" s="1"/>
  <c r="L316" i="2"/>
  <c r="M316" i="2" s="1"/>
  <c r="L315" i="2"/>
  <c r="M315" i="2" s="1"/>
  <c r="L314" i="2"/>
  <c r="M314" i="2" s="1"/>
  <c r="L313" i="2"/>
  <c r="M313" i="2" s="1"/>
  <c r="L312" i="2"/>
  <c r="M312" i="2" s="1"/>
  <c r="L310" i="2"/>
  <c r="M310" i="2" s="1"/>
  <c r="L309" i="2"/>
  <c r="M309" i="2" s="1"/>
  <c r="L308" i="2"/>
  <c r="M308" i="2" s="1"/>
  <c r="L307" i="2"/>
  <c r="M307" i="2" s="1"/>
  <c r="L306" i="2"/>
  <c r="M306" i="2" s="1"/>
  <c r="L305" i="2"/>
  <c r="M305" i="2" s="1"/>
  <c r="L304" i="2"/>
  <c r="M304" i="2" s="1"/>
  <c r="L302" i="2"/>
  <c r="M302" i="2" s="1"/>
  <c r="L301" i="2"/>
  <c r="M301" i="2" s="1"/>
  <c r="L300" i="2"/>
  <c r="M300" i="2" s="1"/>
  <c r="L299" i="2"/>
  <c r="M299" i="2" s="1"/>
  <c r="L298" i="2"/>
  <c r="M298" i="2" s="1"/>
  <c r="L297" i="2"/>
  <c r="M297" i="2" s="1"/>
  <c r="L296" i="2"/>
  <c r="M296" i="2" s="1"/>
  <c r="L294" i="2"/>
  <c r="M294" i="2" s="1"/>
  <c r="L293" i="2"/>
  <c r="M293" i="2" s="1"/>
  <c r="L292" i="2"/>
  <c r="M292" i="2" s="1"/>
  <c r="L291" i="2"/>
  <c r="M291" i="2" s="1"/>
  <c r="L290" i="2"/>
  <c r="M290" i="2" s="1"/>
  <c r="L288" i="2"/>
  <c r="M288" i="2" s="1"/>
  <c r="L287" i="2"/>
  <c r="M287" i="2" s="1"/>
  <c r="L286" i="2"/>
  <c r="M286" i="2" s="1"/>
  <c r="L285" i="2"/>
  <c r="M285" i="2" s="1"/>
  <c r="L284" i="2"/>
  <c r="M284" i="2" s="1"/>
  <c r="L282" i="2"/>
  <c r="M282" i="2" s="1"/>
  <c r="L281" i="2"/>
  <c r="M281" i="2" s="1"/>
  <c r="L280" i="2"/>
  <c r="M280" i="2" s="1"/>
  <c r="L279" i="2"/>
  <c r="M279" i="2" s="1"/>
  <c r="L278" i="2"/>
  <c r="M278" i="2" s="1"/>
  <c r="L276" i="2"/>
  <c r="M276" i="2" s="1"/>
  <c r="L275" i="2"/>
  <c r="M275" i="2" s="1"/>
  <c r="L274" i="2"/>
  <c r="M274" i="2" s="1"/>
  <c r="L273" i="2"/>
  <c r="M273" i="2" s="1"/>
  <c r="L272" i="2"/>
  <c r="M272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8" i="2"/>
  <c r="M218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5" i="2"/>
  <c r="M205" i="2" s="1"/>
  <c r="L204" i="2"/>
  <c r="M204" i="2" s="1"/>
  <c r="L203" i="2"/>
  <c r="M203" i="2" s="1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M109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0" i="2"/>
  <c r="M80" i="2" s="1"/>
  <c r="L79" i="2"/>
  <c r="M79" i="2" s="1"/>
  <c r="L78" i="2"/>
  <c r="M78" i="2" s="1"/>
  <c r="L77" i="2"/>
  <c r="M77" i="2" s="1"/>
  <c r="L76" i="2"/>
  <c r="M76" i="2" s="1"/>
  <c r="L75" i="2"/>
  <c r="M75" i="2" s="1"/>
  <c r="L74" i="2"/>
  <c r="M74" i="2" s="1"/>
  <c r="L73" i="2"/>
  <c r="M73" i="2" s="1"/>
  <c r="L72" i="2"/>
  <c r="M72" i="2" s="1"/>
  <c r="L70" i="2"/>
  <c r="M70" i="2" s="1"/>
  <c r="L69" i="2"/>
  <c r="M69" i="2" s="1"/>
  <c r="L68" i="2"/>
  <c r="M68" i="2" s="1"/>
  <c r="L67" i="2"/>
  <c r="M67" i="2" s="1"/>
  <c r="L66" i="2"/>
  <c r="M66" i="2" s="1"/>
  <c r="L65" i="2"/>
  <c r="M65" i="2" s="1"/>
  <c r="L64" i="2"/>
  <c r="M64" i="2" s="1"/>
  <c r="L63" i="2"/>
  <c r="M63" i="2" s="1"/>
  <c r="L62" i="2"/>
  <c r="M62" i="2" s="1"/>
  <c r="L60" i="2"/>
  <c r="M60" i="2" s="1"/>
  <c r="L59" i="2"/>
  <c r="M59" i="2" s="1"/>
  <c r="L58" i="2"/>
  <c r="M58" i="2" s="1"/>
  <c r="L57" i="2"/>
  <c r="M57" i="2" s="1"/>
  <c r="L56" i="2"/>
  <c r="M56" i="2" s="1"/>
  <c r="L55" i="2"/>
  <c r="M55" i="2" s="1"/>
  <c r="L54" i="2"/>
  <c r="M54" i="2" s="1"/>
  <c r="L53" i="2"/>
  <c r="M53" i="2" s="1"/>
  <c r="L51" i="2"/>
  <c r="M51" i="2" s="1"/>
  <c r="L50" i="2"/>
  <c r="M50" i="2" s="1"/>
  <c r="L49" i="2"/>
  <c r="M49" i="2" s="1"/>
  <c r="L48" i="2"/>
  <c r="M48" i="2" s="1"/>
  <c r="L47" i="2"/>
  <c r="M47" i="2" s="1"/>
  <c r="L46" i="2"/>
  <c r="M46" i="2" s="1"/>
  <c r="L45" i="2"/>
  <c r="M45" i="2" s="1"/>
  <c r="L44" i="2"/>
  <c r="M44" i="2" s="1"/>
  <c r="L43" i="2"/>
  <c r="M43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I172" i="7" l="1"/>
  <c r="I174" i="7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<sst xmlns="http://schemas.openxmlformats.org/spreadsheetml/2006/main" count="11596" uniqueCount="2360">
  <si>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</si>
  <si>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</si>
  <si>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</si>
  <si>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</si>
  <si>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</si>
  <si>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</si>
  <si>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</si>
  <si>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</si>
  <si>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</si>
  <si>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</si>
  <si>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</si>
  <si>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</si>
  <si>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</si>
  <si>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</si>
  <si>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</si>
  <si>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</si>
  <si>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</si>
  <si>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</si>
  <si>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</si>
  <si>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</si>
  <si>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</si>
  <si>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</si>
  <si>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</si>
  <si>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</si>
  <si>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</si>
  <si>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</si>
  <si>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</si>
  <si>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</si>
  <si>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</si>
  <si>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</si>
  <si>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</si>
  <si>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</si>
  <si>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</si>
  <si>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</si>
  <si>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</si>
  <si>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</si>
  <si>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</si>
  <si>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</si>
  <si>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</si>
  <si>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</si>
  <si>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</si>
  <si>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</si>
  <si>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</si>
  <si>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</si>
  <si>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</si>
  <si>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</si>
  <si>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</si>
  <si>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</si>
  <si>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</si>
  <si>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</si>
  <si>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</si>
  <si>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</si>
  <si>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</si>
  <si>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</si>
  <si>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</si>
  <si>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</si>
  <si>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</si>
  <si>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</si>
  <si>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</si>
  <si>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</si>
  <si>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</si>
  <si>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</si>
  <si>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</si>
  <si>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</si>
  <si>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</si>
  <si>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</si>
  <si>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</si>
  <si>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IIA</t>
  </si>
  <si>
    <t>II</t>
  </si>
  <si>
    <t>IIIA</t>
  </si>
  <si>
    <t>0101.06</t>
  </si>
  <si>
    <t>III</t>
  </si>
  <si>
    <t>0101.06-0115.00</t>
  </si>
  <si>
    <t>IIIA-3/Spike</t>
  </si>
  <si>
    <t xml:space="preserve">Manufacturer (Brand and Series) </t>
  </si>
  <si>
    <t>Manufactuere Catalog #</t>
  </si>
  <si>
    <t>Trauma Pack</t>
  </si>
  <si>
    <t>Trauma Plate</t>
  </si>
  <si>
    <t>Insert</t>
  </si>
  <si>
    <t>Protector</t>
  </si>
  <si>
    <t>Body Armor</t>
  </si>
  <si>
    <t>Carrier</t>
  </si>
  <si>
    <t>Concealable, Under uniform</t>
  </si>
  <si>
    <t>Tactical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</si>
  <si>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</si>
  <si>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</si>
  <si>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</si>
  <si>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</si>
  <si>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</si>
  <si>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</si>
  <si>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</si>
  <si>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Helmet Accessories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</si>
  <si>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</si>
  <si>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</si>
  <si>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</si>
  <si>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</si>
  <si>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</si>
  <si>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</si>
  <si>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</si>
  <si>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</si>
  <si>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</si>
  <si>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</si>
  <si>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</si>
  <si>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</si>
  <si>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</si>
  <si>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</si>
  <si>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</si>
  <si>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</si>
  <si>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</si>
  <si>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</si>
  <si>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</si>
  <si>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</si>
  <si>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</si>
  <si>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</si>
  <si>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</si>
  <si>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</si>
  <si>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</si>
  <si>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</si>
  <si>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</si>
  <si>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</si>
  <si>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</si>
  <si>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</si>
  <si>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</si>
  <si>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</si>
  <si>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</si>
  <si>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</si>
  <si>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</si>
  <si>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</si>
  <si>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</si>
  <si>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</si>
  <si>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</si>
  <si>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</si>
  <si>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</si>
  <si>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</si>
  <si>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</si>
  <si>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</si>
  <si>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Elite Gen V - One Carrier</t>
  </si>
  <si>
    <t>AE5M4ABV0M</t>
  </si>
  <si>
    <t>AXII-4</t>
  </si>
  <si>
    <t>M</t>
  </si>
  <si>
    <t>5 Years</t>
  </si>
  <si>
    <t>AE5MA1BV0M</t>
  </si>
  <si>
    <t>AXIIIA-1</t>
  </si>
  <si>
    <t>AE5MADBV0M</t>
  </si>
  <si>
    <t>AXBIIIA</t>
  </si>
  <si>
    <t>AE5MB8BV0M</t>
  </si>
  <si>
    <t>BIIIA-2</t>
  </si>
  <si>
    <t>AE5MB5BV0M</t>
  </si>
  <si>
    <t>BII-5</t>
  </si>
  <si>
    <t>AE5MBCBV0M</t>
  </si>
  <si>
    <t>BCIIIA</t>
  </si>
  <si>
    <t>AE5MN2BV0M</t>
  </si>
  <si>
    <t>GNX2</t>
  </si>
  <si>
    <t>AE5MN3BV0M</t>
  </si>
  <si>
    <t>GNX3A</t>
  </si>
  <si>
    <t>AE5MX1BV0M</t>
  </si>
  <si>
    <t>XPIIIA-1</t>
  </si>
  <si>
    <t>AE5T4ABV0M</t>
  </si>
  <si>
    <t>N</t>
  </si>
  <si>
    <t>AE5TA1BV0M</t>
  </si>
  <si>
    <t>AE5TADBV0M</t>
  </si>
  <si>
    <t>AE5TB8BV0M</t>
  </si>
  <si>
    <t>AE5TB5BV0M</t>
  </si>
  <si>
    <t>AE5TBCBV0M</t>
  </si>
  <si>
    <t>AE5TN2BV0M</t>
  </si>
  <si>
    <t>AE5TN3BV0M</t>
  </si>
  <si>
    <t>AE5TX1BV0M</t>
  </si>
  <si>
    <t>AE5XA3BV0M</t>
  </si>
  <si>
    <t>AXIIF-4</t>
  </si>
  <si>
    <t>AE5XA4BV0M</t>
  </si>
  <si>
    <t>AXIIIAF-1</t>
  </si>
  <si>
    <t>AE5XAXBV0M</t>
  </si>
  <si>
    <t>AXBIIIAF</t>
  </si>
  <si>
    <t>AE5XB8BV0M</t>
  </si>
  <si>
    <t>BIIIAF-2</t>
  </si>
  <si>
    <t>AE5XB7BV0M</t>
  </si>
  <si>
    <t>BIIF-5</t>
  </si>
  <si>
    <t>AE5XBFBV0M</t>
  </si>
  <si>
    <t>BCIIIAF</t>
  </si>
  <si>
    <t>AE5XN2BV0M</t>
  </si>
  <si>
    <t>GNXIIF</t>
  </si>
  <si>
    <t>AE5XX7BV0M</t>
  </si>
  <si>
    <t>XPIIIAF-1</t>
  </si>
  <si>
    <t>Elite Gen V - Two Carrier</t>
  </si>
  <si>
    <t>AE5M4ACS0M</t>
  </si>
  <si>
    <t>AE5MA1CS0M</t>
  </si>
  <si>
    <t>AE5MADCS0M</t>
  </si>
  <si>
    <t>AE5MB8CS0M</t>
  </si>
  <si>
    <t>AE5MB5CS0M</t>
  </si>
  <si>
    <t>AE5MBCCS0M</t>
  </si>
  <si>
    <t>AE5MN2CS0M</t>
  </si>
  <si>
    <t>AE5MN3CS0M</t>
  </si>
  <si>
    <t>AE5MX1CS0M</t>
  </si>
  <si>
    <t>AE5T4ACS0M</t>
  </si>
  <si>
    <t>AE5TA1CS0M</t>
  </si>
  <si>
    <t>AE5TADCS0M</t>
  </si>
  <si>
    <t>AE5TB8CS0M</t>
  </si>
  <si>
    <t>AE5TB5CS0M</t>
  </si>
  <si>
    <t>AE5TBCCS0M</t>
  </si>
  <si>
    <t>AE5TN2CS0M</t>
  </si>
  <si>
    <t>AE5TN3CS0M</t>
  </si>
  <si>
    <t>AE5TX1CS0M</t>
  </si>
  <si>
    <t>AE5X4ACS0M</t>
  </si>
  <si>
    <t>AE5XA1CS0M</t>
  </si>
  <si>
    <t>AE5XADCS0M</t>
  </si>
  <si>
    <t>AE5XB8CS0M</t>
  </si>
  <si>
    <t>AE5XB5CS0M</t>
  </si>
  <si>
    <t>AE5XBCCS0M</t>
  </si>
  <si>
    <t>AE5XN2CS0M</t>
  </si>
  <si>
    <t>AE5XX1CS0M</t>
  </si>
  <si>
    <t>VISION - One Carrier</t>
  </si>
  <si>
    <t>VS5AX4BV0M</t>
  </si>
  <si>
    <t>VS5AD1BV0M</t>
  </si>
  <si>
    <t>VS5ABDBV0M</t>
  </si>
  <si>
    <t>VS5B22BV0M</t>
  </si>
  <si>
    <t>VS5B25BV0M</t>
  </si>
  <si>
    <t>VS5BC3BV0M</t>
  </si>
  <si>
    <t>VS5GNABV0M</t>
  </si>
  <si>
    <t>VS5GNDBV0M</t>
  </si>
  <si>
    <t>VS5XD1BV0M</t>
  </si>
  <si>
    <t>VT5AX4BV0M</t>
  </si>
  <si>
    <t>VT5AD1BV0M</t>
  </si>
  <si>
    <t>VT5ABDBV0M</t>
  </si>
  <si>
    <t>VT5B22BV0M</t>
  </si>
  <si>
    <t>VT5B25BV0M</t>
  </si>
  <si>
    <t>VT5BC3BV0M</t>
  </si>
  <si>
    <t>VT5GNABV0M</t>
  </si>
  <si>
    <t>VT5GNDBV0M</t>
  </si>
  <si>
    <t>VT5XD1BV0M</t>
  </si>
  <si>
    <t>VX5AZ4BV0M</t>
  </si>
  <si>
    <t>VX5ADXBV0M</t>
  </si>
  <si>
    <t>VX5XBDBV0M</t>
  </si>
  <si>
    <t>VX5BXABV0M</t>
  </si>
  <si>
    <t>VX5B5FBV0M</t>
  </si>
  <si>
    <t>VX5BCFBV0M</t>
  </si>
  <si>
    <t>VX5GAFBV0M</t>
  </si>
  <si>
    <t>VX5X7DBV0M</t>
  </si>
  <si>
    <t>VISION - Two Carrier</t>
  </si>
  <si>
    <t>VS5AX4CS0M</t>
  </si>
  <si>
    <t>VS5AD1CS0M</t>
  </si>
  <si>
    <t>VS5ABDCS0M</t>
  </si>
  <si>
    <t>VS5B22CS0M</t>
  </si>
  <si>
    <t>VS5B25CS0M</t>
  </si>
  <si>
    <t>VS5BC3CS0M</t>
  </si>
  <si>
    <t>VS5GNACS0M</t>
  </si>
  <si>
    <t>VS5XD1CS0M</t>
  </si>
  <si>
    <t>VT5AX4CS0M</t>
  </si>
  <si>
    <t>VT5AD1CS0M</t>
  </si>
  <si>
    <t>VT5ABDCS0M</t>
  </si>
  <si>
    <t>VT5B22CS0M</t>
  </si>
  <si>
    <t>VT5B25CS0M</t>
  </si>
  <si>
    <t>VT5BC3CS0M</t>
  </si>
  <si>
    <t>VT5GNACS0M</t>
  </si>
  <si>
    <t>VT5XD1CS0M</t>
  </si>
  <si>
    <t>VX5AZ4CS0M</t>
  </si>
  <si>
    <t>VX5ADXCS0M</t>
  </si>
  <si>
    <t>VX5XBDCS0M</t>
  </si>
  <si>
    <t>VX5BXACS0M</t>
  </si>
  <si>
    <t>VX5B5FCS0M</t>
  </si>
  <si>
    <t>VX5BCFCS0M</t>
  </si>
  <si>
    <t>VX5GAFCS0M</t>
  </si>
  <si>
    <t>VX5X7DCS0M</t>
  </si>
  <si>
    <t>HILITE - One Carrier</t>
  </si>
  <si>
    <t>HL6AX4BV0M</t>
  </si>
  <si>
    <t>HL6AD1BV0M</t>
  </si>
  <si>
    <t>HL6ABDBV0M</t>
  </si>
  <si>
    <t>HL6B22BV0M</t>
  </si>
  <si>
    <t>HL6B25BV0M</t>
  </si>
  <si>
    <t>HL6BC3BV0M</t>
  </si>
  <si>
    <t>HL6GNABV0M</t>
  </si>
  <si>
    <t>HL6GNDBV0M</t>
  </si>
  <si>
    <t>HL6XD1BV0M</t>
  </si>
  <si>
    <t>HT6AX4BV0M</t>
  </si>
  <si>
    <t>HT6AD1BV0M</t>
  </si>
  <si>
    <t>HT6ABDBV0M</t>
  </si>
  <si>
    <t>HT6B22BV0M</t>
  </si>
  <si>
    <t>HT6B25BV0M</t>
  </si>
  <si>
    <t>HT6BC3BV0M</t>
  </si>
  <si>
    <t>HT6GNABV0M</t>
  </si>
  <si>
    <t>HT6GNDBV0M</t>
  </si>
  <si>
    <t>HT6XD1BV0M</t>
  </si>
  <si>
    <t>HX6AZ4BV0M</t>
  </si>
  <si>
    <t>HX6ADXBV0M</t>
  </si>
  <si>
    <t>HX6XBDBV0M</t>
  </si>
  <si>
    <t>HX6BXABV0M</t>
  </si>
  <si>
    <t>HX6B5FBV0M</t>
  </si>
  <si>
    <t>HX6BCFBV0M</t>
  </si>
  <si>
    <t>HX6GAFBV0M</t>
  </si>
  <si>
    <t>HX6X7DBV0M</t>
  </si>
  <si>
    <t>HILITE - Two Carrier</t>
  </si>
  <si>
    <t>HL6AX4CS0M</t>
  </si>
  <si>
    <t>HL6AD1CS0M</t>
  </si>
  <si>
    <t>HL6ABDCS0M</t>
  </si>
  <si>
    <t>HL6B22CS0M</t>
  </si>
  <si>
    <t>HL6B25CS0M</t>
  </si>
  <si>
    <t>HL6BC3CS0M</t>
  </si>
  <si>
    <t>HL6GNACS0M</t>
  </si>
  <si>
    <t>HL6GNDCS0M</t>
  </si>
  <si>
    <t>HL6XD1CS0M</t>
  </si>
  <si>
    <t>HT6AX4CS0M</t>
  </si>
  <si>
    <t>HT6AD1CS0M</t>
  </si>
  <si>
    <t>HT6ABDCS0M</t>
  </si>
  <si>
    <t>HT6B22CS0M</t>
  </si>
  <si>
    <t>HT6B25CS0M</t>
  </si>
  <si>
    <t>HT6BC3CS0M</t>
  </si>
  <si>
    <t>HT6GNACS0M</t>
  </si>
  <si>
    <t>HT6GNDCS0M</t>
  </si>
  <si>
    <t>HT6XD1CS0M</t>
  </si>
  <si>
    <t>HX6AZ4CS0M</t>
  </si>
  <si>
    <t>HX6ADXCS0M</t>
  </si>
  <si>
    <t>HX6XBDCS0M</t>
  </si>
  <si>
    <t>HX6BXACS0M</t>
  </si>
  <si>
    <t>HX6B5FCS0M</t>
  </si>
  <si>
    <t>HX6BCFCS0M</t>
  </si>
  <si>
    <t>HX6GAFCS0M</t>
  </si>
  <si>
    <t>HX6X7DCS0M</t>
  </si>
  <si>
    <t>PYTHON  - One Carrier</t>
  </si>
  <si>
    <t>PY4AX4BV0M</t>
  </si>
  <si>
    <t>PY4AD1BV0M</t>
  </si>
  <si>
    <t>PY4ABDBV0M</t>
  </si>
  <si>
    <t>PY4B22BV0M</t>
  </si>
  <si>
    <t>PY4B25BV0M</t>
  </si>
  <si>
    <t>PY4BC3BV0M</t>
  </si>
  <si>
    <t>PY4GNABV0M</t>
  </si>
  <si>
    <t>PY4GNDBV0M</t>
  </si>
  <si>
    <t>PY4XD1BV0M</t>
  </si>
  <si>
    <t>PYTHON  - Two Carrier</t>
  </si>
  <si>
    <t>PY4AX4CS0M</t>
  </si>
  <si>
    <t>PY4AD1CS0M</t>
  </si>
  <si>
    <t>PY4ABDCS0M</t>
  </si>
  <si>
    <t>PY4B22CS0M</t>
  </si>
  <si>
    <t>PY4B25CS0M</t>
  </si>
  <si>
    <t>PY4BC3CS0M</t>
  </si>
  <si>
    <t>PY4GNACS0M</t>
  </si>
  <si>
    <t>PY4GNDCS0M</t>
  </si>
  <si>
    <t>PY4XD1CS0M</t>
  </si>
  <si>
    <t>STANDARD - One Carrier</t>
  </si>
  <si>
    <t>SD6B25BV0P</t>
  </si>
  <si>
    <t>SD6B22BV0P</t>
  </si>
  <si>
    <t>SD6BC3BV0P</t>
  </si>
  <si>
    <t>SD6CA3BV0P</t>
  </si>
  <si>
    <t>CIIA-3</t>
  </si>
  <si>
    <t>SD6C23BV0P</t>
  </si>
  <si>
    <t>CII-3</t>
  </si>
  <si>
    <t>SD6C3DBV0P</t>
  </si>
  <si>
    <t>CIIIA-3</t>
  </si>
  <si>
    <t>SD6S3DBV0P</t>
  </si>
  <si>
    <t>CB-S3-BIIIA-3</t>
  </si>
  <si>
    <t>SD6PS1BV0P</t>
  </si>
  <si>
    <t>SD6PS2BV0P</t>
  </si>
  <si>
    <t>SD6PS3BV0P</t>
  </si>
  <si>
    <t>ST6B25BV0P</t>
  </si>
  <si>
    <t>ST6B22BV0P</t>
  </si>
  <si>
    <t>ST6BC3BV0P</t>
  </si>
  <si>
    <t>ST6CA3BV0P</t>
  </si>
  <si>
    <t>ST6C23BV0P</t>
  </si>
  <si>
    <t>ST6C3DBV0P</t>
  </si>
  <si>
    <t>ST6S3DBV0P</t>
  </si>
  <si>
    <t>ST6PS1BV0P</t>
  </si>
  <si>
    <t>ST6PS2BV0P</t>
  </si>
  <si>
    <t>ST6PS3BV0P</t>
  </si>
  <si>
    <t>EXECUTIVE - One Carrier</t>
  </si>
  <si>
    <t>EC1M4ABV0W</t>
  </si>
  <si>
    <t>EC1MA1BV0W</t>
  </si>
  <si>
    <t>EC1MADBV0W</t>
  </si>
  <si>
    <t>EC1MB8BV0W</t>
  </si>
  <si>
    <t>EC1MB5BV0W</t>
  </si>
  <si>
    <t>EC1MBCBV0W</t>
  </si>
  <si>
    <t>EC1MN2BV0W</t>
  </si>
  <si>
    <t>EC1MN3BV0W</t>
  </si>
  <si>
    <t>EC1MX1BV0W</t>
  </si>
  <si>
    <t>EC1MCDBV0W</t>
  </si>
  <si>
    <t>Compression Shirt Carrier - One Carrier</t>
  </si>
  <si>
    <t>CCMZ4ABV0M</t>
  </si>
  <si>
    <t>CCMZA1BV0M</t>
  </si>
  <si>
    <t>CCMZADBV0M</t>
  </si>
  <si>
    <t>CCMZB8BV0M</t>
  </si>
  <si>
    <t>CCMZB5BV0M</t>
  </si>
  <si>
    <t>CCMZBCBV0M</t>
  </si>
  <si>
    <t>CCMZN2BV0M</t>
  </si>
  <si>
    <t>CCMZN3BV0M</t>
  </si>
  <si>
    <t>CCMZX1BV0M</t>
  </si>
  <si>
    <t>CCMZCDBV0M</t>
  </si>
  <si>
    <t>Ultra Covert Carrier - One Carrier</t>
  </si>
  <si>
    <t>UCSM4A020W</t>
  </si>
  <si>
    <t>UCSMA1020W</t>
  </si>
  <si>
    <t>UCSMAD020W</t>
  </si>
  <si>
    <t>UCSMB8020W</t>
  </si>
  <si>
    <t>UCSMB5020W</t>
  </si>
  <si>
    <t>UCSMBC020W</t>
  </si>
  <si>
    <t>UCSMN2020W</t>
  </si>
  <si>
    <t>UCSMN3020W</t>
  </si>
  <si>
    <t>UCSMX1020W</t>
  </si>
  <si>
    <t>UCSMCD020W</t>
  </si>
  <si>
    <t>UCST4A020W</t>
  </si>
  <si>
    <t>UCSTA1020W</t>
  </si>
  <si>
    <t>UCSTAD020W</t>
  </si>
  <si>
    <t>UCSTB8020W</t>
  </si>
  <si>
    <t>UCSTB5020W</t>
  </si>
  <si>
    <t>UCSTBC020W</t>
  </si>
  <si>
    <t>UCSTN2020W</t>
  </si>
  <si>
    <t>UCSTN3020W</t>
  </si>
  <si>
    <t>UCSTX1020W</t>
  </si>
  <si>
    <t>UCSTCD020W</t>
  </si>
  <si>
    <t>UCSXA3BV0M</t>
  </si>
  <si>
    <t>UCSXA4BV0M</t>
  </si>
  <si>
    <t>UCSXAXBV0M</t>
  </si>
  <si>
    <t>UCSXB7BV0M</t>
  </si>
  <si>
    <t>UCSXBFBV0M</t>
  </si>
  <si>
    <t>UCSXX7BV0M</t>
  </si>
  <si>
    <t>UCSXCFBV0M</t>
  </si>
  <si>
    <t>CIIIAF-3</t>
  </si>
  <si>
    <t>ORIGIN CONCEALABLE (FRONT AND BACK PANELS)</t>
  </si>
  <si>
    <t>OG1ZADCNZ5</t>
  </si>
  <si>
    <t>OG1ZA1CNZ5</t>
  </si>
  <si>
    <t>OG1ZB8CNZ5</t>
  </si>
  <si>
    <t>OG1Z4ACNZ5</t>
  </si>
  <si>
    <t>OG1ZB5CNZ5</t>
  </si>
  <si>
    <t>ORIGIN LOW PROFILE OUTER CARRIER (FRONT, BACK AND SIDE PANELS) AXBIIIA</t>
  </si>
  <si>
    <t>OG1ZADOCZ5</t>
  </si>
  <si>
    <t>ORIGIN LOW PROFILE OUTER CARRIER (FRONT, BACK AND SIDE PANELS) AXIIIA-1</t>
  </si>
  <si>
    <t>OG1ZA1OCZ5</t>
  </si>
  <si>
    <t>ORIGIN LOW PROFILE OUTER CARRIER (FRONT, BACK AND SIDE PANELS) BIIIA-2</t>
  </si>
  <si>
    <t>OG1ZB8OCZ5</t>
  </si>
  <si>
    <t>ORIGIN LOW PROFILE OUTER CARRIER (FRONT, BACK AND SIDE PANELS) AXII-4</t>
  </si>
  <si>
    <t>OG1Z4AOCZ5</t>
  </si>
  <si>
    <t>ORIGIN LOW PROFILE OUTER CARRIER (FRONT, BACK AND SIDE PANELS) BII-5</t>
  </si>
  <si>
    <t>OG1ZB5OCZ5</t>
  </si>
  <si>
    <t>ORIGIN PLATE CARRIER (SIDE AND GAP STOP PANELS)</t>
  </si>
  <si>
    <t>OG1ZADPCZ5</t>
  </si>
  <si>
    <t>OG1ZA1PCZ5</t>
  </si>
  <si>
    <t>OG1ZB8PCZ5</t>
  </si>
  <si>
    <t>OG1Z4APCZ5</t>
  </si>
  <si>
    <t>OG1ZB5PCZ5</t>
  </si>
  <si>
    <t>ORIGIN ARMOR CARRIER (FRONT, BACK, SIDE AND GAP STOP PANELS)</t>
  </si>
  <si>
    <t>OG1ZADACZ5</t>
  </si>
  <si>
    <t>OG1ZA1ACZ5</t>
  </si>
  <si>
    <t>OG1ZB8ACZ5</t>
  </si>
  <si>
    <t>OG1Z4AACZ5</t>
  </si>
  <si>
    <t>OG1ZB5ACZ5</t>
  </si>
  <si>
    <t>FAS-TC Gen II Base vest</t>
  </si>
  <si>
    <t>FA2UADBV0J</t>
  </si>
  <si>
    <t>FA2UA1BV0J</t>
  </si>
  <si>
    <t>FA2U4ABV0J</t>
  </si>
  <si>
    <t>FA2UB8BV0J</t>
  </si>
  <si>
    <t>FA2UX1BV0J</t>
  </si>
  <si>
    <t>FA2UCDBV0J</t>
  </si>
  <si>
    <t>FA2UB5BV0J</t>
  </si>
  <si>
    <t>FAS-TC Gen II Complete Set</t>
  </si>
  <si>
    <t>FA2UADCS0J</t>
  </si>
  <si>
    <t>FA2UA1CS0J</t>
  </si>
  <si>
    <t>FA2UB8CS0J</t>
  </si>
  <si>
    <t>FA2UX1CS0J</t>
  </si>
  <si>
    <t>FA2UCDCS0J</t>
  </si>
  <si>
    <t>FA2U4ACS0J</t>
  </si>
  <si>
    <t>FA2UB5CS0J</t>
  </si>
  <si>
    <t>FAS-CP LOW VIS</t>
  </si>
  <si>
    <t>FC3UADBV0L</t>
  </si>
  <si>
    <t>FC3UA1BV0L</t>
  </si>
  <si>
    <t>FC3UB8BV0L</t>
  </si>
  <si>
    <t>FC3UCDBV0L</t>
  </si>
  <si>
    <t>FC3U4ABV0L</t>
  </si>
  <si>
    <t>FC3UB5BV0L</t>
  </si>
  <si>
    <t>FAS‐CP LOAD CARRIAGE</t>
  </si>
  <si>
    <t>FC3UADCS0L</t>
  </si>
  <si>
    <t>FC3UA1CS0L</t>
  </si>
  <si>
    <t>FC3UB8CS0L</t>
  </si>
  <si>
    <t>FC3UCDCS0L</t>
  </si>
  <si>
    <t>FC3U4ACS0L</t>
  </si>
  <si>
    <t>FC3UB5CS0L</t>
  </si>
  <si>
    <t>FAS G-4 CONCEALABLE</t>
  </si>
  <si>
    <t>FA4MADUCZ5</t>
  </si>
  <si>
    <t>FA4MA1UCZ5</t>
  </si>
  <si>
    <t>FA4MX1UCZ5</t>
  </si>
  <si>
    <t>FA4MB8UCZ5</t>
  </si>
  <si>
    <t>FA4MCDUCZ5</t>
  </si>
  <si>
    <t>FA4M4AUCZ5</t>
  </si>
  <si>
    <t>FA4MB5UCZ5</t>
  </si>
  <si>
    <t>FAS G-4 OUTER CARRIER</t>
  </si>
  <si>
    <t>FA4MADCPZ5</t>
  </si>
  <si>
    <t>FA4MA1CPZ5</t>
  </si>
  <si>
    <t>FA4MX1CPZ5</t>
  </si>
  <si>
    <t>FA4MB8CPZ5</t>
  </si>
  <si>
    <t>FA4MCDCPZ5</t>
  </si>
  <si>
    <t>FA4M4ACPZ5</t>
  </si>
  <si>
    <t>FA4MB5CPZ5</t>
  </si>
  <si>
    <t>FAS G-4 TACTICAL</t>
  </si>
  <si>
    <t>FA4MADTCZ5</t>
  </si>
  <si>
    <t>FA4MA1TCZ5</t>
  </si>
  <si>
    <t>FA4MX1TCZ5</t>
  </si>
  <si>
    <t>FA4MB8TCZ5</t>
  </si>
  <si>
    <t>FA4MCDTCZ5</t>
  </si>
  <si>
    <t>FA4M4ATCZ5</t>
  </si>
  <si>
    <t>FA4MB5TCZ5</t>
  </si>
  <si>
    <t>ARMIS Base Vest</t>
  </si>
  <si>
    <t>AM2UADBV0J</t>
  </si>
  <si>
    <t>AM2UA1BV0J</t>
  </si>
  <si>
    <t>AM2UB8BV0J</t>
  </si>
  <si>
    <t>AM2UX1BV0J</t>
  </si>
  <si>
    <t>AM2UBCBV0J</t>
  </si>
  <si>
    <t>AM2UC3BV0J</t>
  </si>
  <si>
    <t>AM2UB5BV0J</t>
  </si>
  <si>
    <t>AM2U4ABV0J</t>
  </si>
  <si>
    <t>ARMIS Complete Set</t>
  </si>
  <si>
    <t>AM2UADCS0J</t>
  </si>
  <si>
    <t>AM2UA1CS0J</t>
  </si>
  <si>
    <t>AM2UB8CS0J</t>
  </si>
  <si>
    <t>AM2UX1CS0J</t>
  </si>
  <si>
    <t>AM2UBCCS0J</t>
  </si>
  <si>
    <t>AM2UC3CS0J</t>
  </si>
  <si>
    <t>AM2U4ACS0J</t>
  </si>
  <si>
    <t>AM2UB5CS0J</t>
  </si>
  <si>
    <t>ARMIS KWIQ-Clip Base Vest</t>
  </si>
  <si>
    <t>AM2UADB50J</t>
  </si>
  <si>
    <t>AM2UA1B50J</t>
  </si>
  <si>
    <t>AM2UB8B50J</t>
  </si>
  <si>
    <t>AM2UX1B50J</t>
  </si>
  <si>
    <t>AM2UBCB50J</t>
  </si>
  <si>
    <t>AM2UC3B50J</t>
  </si>
  <si>
    <t>AM2U4AB50J</t>
  </si>
  <si>
    <t>AM2UB5B50J</t>
  </si>
  <si>
    <t xml:space="preserve">ARMIS KWIQ-Clip Complete Set </t>
  </si>
  <si>
    <t>AM2UADC50J</t>
  </si>
  <si>
    <t>AM2UA1C50J</t>
  </si>
  <si>
    <t>AM2UB8C50J</t>
  </si>
  <si>
    <t>AM2UX1C50J</t>
  </si>
  <si>
    <t>AM2UBCC50J</t>
  </si>
  <si>
    <t>AM2UC3C50J</t>
  </si>
  <si>
    <t>AM2U4AC50J</t>
  </si>
  <si>
    <t>AM2UB5C50J</t>
  </si>
  <si>
    <t>ARMIS Tank Track Laser Base Vest</t>
  </si>
  <si>
    <t>AM2UADBVZ9</t>
  </si>
  <si>
    <t>AM2UA1BVZ9</t>
  </si>
  <si>
    <t>AM2UB8BVZ9</t>
  </si>
  <si>
    <t>AM2UX1BVZ9</t>
  </si>
  <si>
    <t>AM2UBCBVZ9</t>
  </si>
  <si>
    <t>AM2UCDBVZ9</t>
  </si>
  <si>
    <t>AM2U4ABVZ9</t>
  </si>
  <si>
    <t>AM2UB5BVZ9</t>
  </si>
  <si>
    <t>ARMIS Tank Track Laser Complete Set</t>
  </si>
  <si>
    <t>AM2UADCSZ9</t>
  </si>
  <si>
    <t>AM2UA1CSZ9</t>
  </si>
  <si>
    <t>AM2UB8CSZ9</t>
  </si>
  <si>
    <t>AM2UX1CSZ9</t>
  </si>
  <si>
    <t>AM2UBCCSZ9</t>
  </si>
  <si>
    <t>AM2UCDCSZ9</t>
  </si>
  <si>
    <t>AM2U4ACSZ9</t>
  </si>
  <si>
    <t>AM2UB5CSZ9</t>
  </si>
  <si>
    <t>ARMIS KWIQ-Clip Laser Cut Base Vest</t>
  </si>
  <si>
    <t>AM2UADB5Z9</t>
  </si>
  <si>
    <t>AM2UA1B5Z9</t>
  </si>
  <si>
    <t>AM2UB8B5Z9</t>
  </si>
  <si>
    <t>AM2UX1B5Z9</t>
  </si>
  <si>
    <t>AM2UBCB5Z9</t>
  </si>
  <si>
    <t>AM2UCDB5Z9</t>
  </si>
  <si>
    <t>AM2U4AB5Z9</t>
  </si>
  <si>
    <t>AM2UB5B5Z9</t>
  </si>
  <si>
    <t>ARMIS KWIQ-Clip Laser Cut Complete Set</t>
  </si>
  <si>
    <t>AM2UADC5Z9</t>
  </si>
  <si>
    <t>AM2UA1C5Z9</t>
  </si>
  <si>
    <t>AM2UB8C5Z9</t>
  </si>
  <si>
    <t>AM2UX1C5Z9</t>
  </si>
  <si>
    <t>AM2UBCC5Z9</t>
  </si>
  <si>
    <t>AM2UCDC5Z9</t>
  </si>
  <si>
    <t>AM2U4AC5Z9</t>
  </si>
  <si>
    <t>AM2UB5C5Z9</t>
  </si>
  <si>
    <t>Dragonfire Base Vest</t>
  </si>
  <si>
    <t>DR4DADBV0J</t>
  </si>
  <si>
    <t>DR4DA1BV0J</t>
  </si>
  <si>
    <t>DR4DB8BV0J</t>
  </si>
  <si>
    <t>DR4DX1BV0J</t>
  </si>
  <si>
    <t>DR4DBCBV0J</t>
  </si>
  <si>
    <t>DR4DCDBV0J</t>
  </si>
  <si>
    <t>Dragonfire Complete Set</t>
  </si>
  <si>
    <t>DR4DADCS0J</t>
  </si>
  <si>
    <t>DR4DA1CS0J</t>
  </si>
  <si>
    <t>DR4DB8CS0J</t>
  </si>
  <si>
    <t>DR4DX1CS0J</t>
  </si>
  <si>
    <t>DR4DBCCS0J</t>
  </si>
  <si>
    <t>DR4DCDCS0J</t>
  </si>
  <si>
    <t>International Base Vest</t>
  </si>
  <si>
    <t>IN4MADBV0J</t>
  </si>
  <si>
    <t>AXBIIIA-AXBIIIAF</t>
  </si>
  <si>
    <t>IN4MA1BV0J</t>
  </si>
  <si>
    <t>AXIIIA-1-AXIIIAF-1</t>
  </si>
  <si>
    <t>IN4MB8BV0J</t>
  </si>
  <si>
    <t>BIIIA-2-BIIIAF-2</t>
  </si>
  <si>
    <t>IN4MX1BV0J</t>
  </si>
  <si>
    <t>XPIIIA-1-XPIIIAF-1</t>
  </si>
  <si>
    <t>IN4MBCBV0J</t>
  </si>
  <si>
    <t>BCIIIA-BCIIIAF</t>
  </si>
  <si>
    <t>IN4MCDBV0J</t>
  </si>
  <si>
    <t>CIIIA-3-CIIIAF-3</t>
  </si>
  <si>
    <t>International Complete Set</t>
  </si>
  <si>
    <t>IN4MADCS0J</t>
  </si>
  <si>
    <t>IN4MA1CS0J</t>
  </si>
  <si>
    <t>IN4MB8CS0J</t>
  </si>
  <si>
    <t>IN4MX1CS0J</t>
  </si>
  <si>
    <t>IN4MBCCS0J</t>
  </si>
  <si>
    <t>IN4MCDCS0J</t>
  </si>
  <si>
    <t>IQ3 KWIQ-Clip Base Vest</t>
  </si>
  <si>
    <t>IN4MADB10J</t>
  </si>
  <si>
    <t>IN4MA1B10J</t>
  </si>
  <si>
    <t>IN4MB8B10J</t>
  </si>
  <si>
    <t>IN4MX1B10J</t>
  </si>
  <si>
    <t>IN4MBCB10J</t>
  </si>
  <si>
    <t>IN4MCDB10J</t>
  </si>
  <si>
    <t>IQ3 KWIQ-Clip Complete Set</t>
  </si>
  <si>
    <t>IN4MADC10J</t>
  </si>
  <si>
    <t>IN4MA1C10J</t>
  </si>
  <si>
    <t>IN4MB8C10J</t>
  </si>
  <si>
    <t>IN4MX1C10J</t>
  </si>
  <si>
    <t>IN4MBCC10J</t>
  </si>
  <si>
    <t>IN4MCDC10J</t>
  </si>
  <si>
    <t>IQ3 KWIQ-Clip Laser Base Vest</t>
  </si>
  <si>
    <t>IHCMADB2Z5</t>
  </si>
  <si>
    <t>IHCMA1B2Z5</t>
  </si>
  <si>
    <t>IHCMB8B2Z5</t>
  </si>
  <si>
    <t>IHCMX1B2Z5</t>
  </si>
  <si>
    <t>IHCMBCB2Z5</t>
  </si>
  <si>
    <t>IHCMCDB2Z5</t>
  </si>
  <si>
    <t>IQ3 KWIQ-Clip Laser Complete Set</t>
  </si>
  <si>
    <t>IHCMADC2Z5</t>
  </si>
  <si>
    <t>IHCMA1C2Z5</t>
  </si>
  <si>
    <t>IHCMB8C2Z5</t>
  </si>
  <si>
    <t>IHCMX1C2Z5</t>
  </si>
  <si>
    <t>IHCMBCC2Z5</t>
  </si>
  <si>
    <t>IHCMCDC2Z5</t>
  </si>
  <si>
    <t>Operator Base Vest</t>
  </si>
  <si>
    <t>OP4OADBV0J</t>
  </si>
  <si>
    <t>OP4OA1BV0J</t>
  </si>
  <si>
    <t>OP4O4ABV0J</t>
  </si>
  <si>
    <t>OP4OB8BV0J</t>
  </si>
  <si>
    <t>OP4OX1BV0J</t>
  </si>
  <si>
    <t>OP4OBCBV0J</t>
  </si>
  <si>
    <t>OP4OCDBV0J</t>
  </si>
  <si>
    <t>Operator Complete Set</t>
  </si>
  <si>
    <t>OP4OADCS0J</t>
  </si>
  <si>
    <t>OP4OA1CS0J</t>
  </si>
  <si>
    <t>OP4O4ACS0J</t>
  </si>
  <si>
    <t>OP4OB8CS0J</t>
  </si>
  <si>
    <t>OP4OX1CS0J</t>
  </si>
  <si>
    <t>OP4OBCCS0J</t>
  </si>
  <si>
    <t>OP4OCDCS0J</t>
  </si>
  <si>
    <t>Operator Tank Track Laser Base Vest</t>
  </si>
  <si>
    <t>OP4OADBVZ9</t>
  </si>
  <si>
    <t>OP4OA1BVZ9</t>
  </si>
  <si>
    <t>OP4O4ABVZ9</t>
  </si>
  <si>
    <t>OP4OB8BVZ9</t>
  </si>
  <si>
    <t>OP4OX1BVZ9</t>
  </si>
  <si>
    <t>OP4OBCBVZ9</t>
  </si>
  <si>
    <t>OP4OCDBVZ9</t>
  </si>
  <si>
    <t>Operator Tank Track Laser Complete Set</t>
  </si>
  <si>
    <t>OP4OADCSZ9</t>
  </si>
  <si>
    <t>OP4OA1CSZ9</t>
  </si>
  <si>
    <t>OP4O4ACSZ9</t>
  </si>
  <si>
    <t>OP4OB8CSZ9</t>
  </si>
  <si>
    <t>OP4OX1BVCS</t>
  </si>
  <si>
    <t>OP4OBCCSZ9</t>
  </si>
  <si>
    <t>OP4OCDCSZ9</t>
  </si>
  <si>
    <t>RMV Base Vest</t>
  </si>
  <si>
    <t>RV4ZADBV0J</t>
  </si>
  <si>
    <t>RV4ZA1BV0J</t>
  </si>
  <si>
    <t>RV4ZB8BV0J</t>
  </si>
  <si>
    <t>RV4ZX1BV0J</t>
  </si>
  <si>
    <t>RV4ZBCBV0J</t>
  </si>
  <si>
    <t>RV4ZCDBV0J</t>
  </si>
  <si>
    <t>RV4Z4ABV0J</t>
  </si>
  <si>
    <t>RV4ZB5BV0J</t>
  </si>
  <si>
    <r>
      <t>RMV</t>
    </r>
    <r>
      <rPr>
        <strike/>
        <sz val="11"/>
        <rFont val="Calibri"/>
        <family val="2"/>
      </rPr>
      <t xml:space="preserve"> </t>
    </r>
    <r>
      <rPr>
        <sz val="11"/>
        <rFont val="Calibri"/>
        <family val="2"/>
      </rPr>
      <t>Complete Set</t>
    </r>
  </si>
  <si>
    <t>RV4ZADCS0J</t>
  </si>
  <si>
    <t>RV4ZA1CS0J</t>
  </si>
  <si>
    <t>RV4ZB8CS0J</t>
  </si>
  <si>
    <t>RV4ZX1CS0J</t>
  </si>
  <si>
    <t>RV4ZBCCS0J</t>
  </si>
  <si>
    <t>RV4ZCDCS0J</t>
  </si>
  <si>
    <t>RV4Z4ACS0J</t>
  </si>
  <si>
    <t>RV4ZB5CS0J</t>
  </si>
  <si>
    <t>RMV KWIQ-Clip Base Vest</t>
  </si>
  <si>
    <t>RV4ZADB40J</t>
  </si>
  <si>
    <t>RV4ZA1B40J</t>
  </si>
  <si>
    <t>RV4ZB8B40J</t>
  </si>
  <si>
    <t>RV4ZX1B40J</t>
  </si>
  <si>
    <t>RV4ZBCB40J</t>
  </si>
  <si>
    <t>RV4ZCDB40J</t>
  </si>
  <si>
    <t>RV4Z4AB40J</t>
  </si>
  <si>
    <t>RV4ZB5B40J</t>
  </si>
  <si>
    <t>RMV KWIQ-Clip Complete Set</t>
  </si>
  <si>
    <t>RV4ZADC40J</t>
  </si>
  <si>
    <t>RV4ZA1C40J</t>
  </si>
  <si>
    <t>RV4ZB8C40J</t>
  </si>
  <si>
    <t>RV4ZX1C40J</t>
  </si>
  <si>
    <t>RV4ZBCC40J</t>
  </si>
  <si>
    <t>RV4ZCDC40J</t>
  </si>
  <si>
    <t>RV4Z4AC40J</t>
  </si>
  <si>
    <t>RV4ZB5C40J</t>
  </si>
  <si>
    <t>RMV Laser Base Vest</t>
  </si>
  <si>
    <t>RV4ZADBVZ5</t>
  </si>
  <si>
    <t>RV4ZA1BVZ5</t>
  </si>
  <si>
    <t>RV4ZB8BVZ5</t>
  </si>
  <si>
    <t>RV4ZX1BVZ5</t>
  </si>
  <si>
    <t>RV4ZBCBVZ5</t>
  </si>
  <si>
    <t>RV4ZCDBVZ5</t>
  </si>
  <si>
    <t>RV4ZE2BVZ5</t>
  </si>
  <si>
    <t>RV4ZB5BVZ5</t>
  </si>
  <si>
    <t>RMV Laser complete Set</t>
  </si>
  <si>
    <t>RV4ZADCSZ5</t>
  </si>
  <si>
    <t>RV4ZA1CSZ5</t>
  </si>
  <si>
    <t>RV4ZB8CSZ5</t>
  </si>
  <si>
    <t>RV4ZX1CSZ5</t>
  </si>
  <si>
    <t>RV4ZBCCSZ5</t>
  </si>
  <si>
    <t>RV4ZCDCSZ5</t>
  </si>
  <si>
    <t>RV4Z4ACSZ5</t>
  </si>
  <si>
    <t>RV4ZB5CSZ5</t>
  </si>
  <si>
    <t>RMV Laser KWIQ-Clip Base Vest</t>
  </si>
  <si>
    <t>RV4ZADB4Z5</t>
  </si>
  <si>
    <t>RV4ZA1B4Z5</t>
  </si>
  <si>
    <t>RV4ZB8B4Z5</t>
  </si>
  <si>
    <t>RV4ZX1B4Z5</t>
  </si>
  <si>
    <t>RV4ZBCB4Z5</t>
  </si>
  <si>
    <t>RV4ZCDB4Z5</t>
  </si>
  <si>
    <t>RV4ZE2B4Z5</t>
  </si>
  <si>
    <t>RV4ZB5B4Z5</t>
  </si>
  <si>
    <t>RMV Laser KWIQ-Clip Complete Set</t>
  </si>
  <si>
    <t>RV4ZADC4Z5</t>
  </si>
  <si>
    <t>RV4ZA1C4Z5</t>
  </si>
  <si>
    <t>RV4ZB8C4Z5</t>
  </si>
  <si>
    <t>RV4ZX1C4Z5</t>
  </si>
  <si>
    <t>RV4ZBCC4Z5</t>
  </si>
  <si>
    <t>RV4ZCDC4Z5</t>
  </si>
  <si>
    <t>RV4Z4AC4Z5</t>
  </si>
  <si>
    <t>RV4ZB5C4Z5</t>
  </si>
  <si>
    <t>APC Base Vest</t>
  </si>
  <si>
    <t>AP4WADBV0J</t>
  </si>
  <si>
    <t>AP4WA1BV0J</t>
  </si>
  <si>
    <t>AP4WB8BV0J</t>
  </si>
  <si>
    <t>AP4W4ABV0J</t>
  </si>
  <si>
    <t>AP4WB5BV0J</t>
  </si>
  <si>
    <t>AP4WX1BV0J</t>
  </si>
  <si>
    <t>AP4WBCBV0J</t>
  </si>
  <si>
    <t>AP4WCDBV0J</t>
  </si>
  <si>
    <t xml:space="preserve">APC Complete Set </t>
  </si>
  <si>
    <t>AP4WADCS0J</t>
  </si>
  <si>
    <t>AP4WA1CS0J</t>
  </si>
  <si>
    <t>AP4WB8CS0J</t>
  </si>
  <si>
    <t>AP4W4ACS0J</t>
  </si>
  <si>
    <t>AP4WB5CS0J</t>
  </si>
  <si>
    <t>AP4WX1CS0J</t>
  </si>
  <si>
    <t>AP4WBCCS0J</t>
  </si>
  <si>
    <t>AP4WCDCS0J</t>
  </si>
  <si>
    <t>APC KWIQ-Clip Base Vest</t>
  </si>
  <si>
    <t>AP4WADB20J</t>
  </si>
  <si>
    <t>AP4WA1B20J</t>
  </si>
  <si>
    <t>AP4WB8B20J</t>
  </si>
  <si>
    <t>AP4W4AB20J</t>
  </si>
  <si>
    <t>AP4WB5B20J</t>
  </si>
  <si>
    <t>AP4WX1B20J</t>
  </si>
  <si>
    <t>AP4WBCB20J</t>
  </si>
  <si>
    <t>AP4WCDB20J</t>
  </si>
  <si>
    <t>APC KWIQ-Clip Complete Set</t>
  </si>
  <si>
    <t>AP4WADC20J</t>
  </si>
  <si>
    <t>AP4WA1C20J</t>
  </si>
  <si>
    <t>AP4WB8C20J</t>
  </si>
  <si>
    <t>AP4W4AC20J</t>
  </si>
  <si>
    <t>AP4WB5C20J</t>
  </si>
  <si>
    <t>AP4WX1C20J</t>
  </si>
  <si>
    <t>AP4WBCC20J</t>
  </si>
  <si>
    <t>AP4WCDC20J</t>
  </si>
  <si>
    <t>APC Tank Track Laser Base Vest</t>
  </si>
  <si>
    <t>AP4WADBVZ9</t>
  </si>
  <si>
    <t>AP4WA1BVZ9</t>
  </si>
  <si>
    <t>AP4WB8BVZ9</t>
  </si>
  <si>
    <t>AP4W4ABVZ9</t>
  </si>
  <si>
    <t>AP4WB5BVZ9</t>
  </si>
  <si>
    <t>AP4WX1BVZ9</t>
  </si>
  <si>
    <t>AP4WBCBVZ9</t>
  </si>
  <si>
    <t>AP4WCDBVZ9</t>
  </si>
  <si>
    <t>APC Tank Track Laser Complete Set</t>
  </si>
  <si>
    <t>AP4WADCSZ9</t>
  </si>
  <si>
    <t>AP4WA1CSZ9</t>
  </si>
  <si>
    <t>AP4WB8CSZ9</t>
  </si>
  <si>
    <t>AP4W4ACSZ9</t>
  </si>
  <si>
    <t>AP4WB5CSZ9</t>
  </si>
  <si>
    <t>AP4WX1CSZ9</t>
  </si>
  <si>
    <t>AP4WBCCSZ9</t>
  </si>
  <si>
    <t>AP4WCDCSZ9</t>
  </si>
  <si>
    <t>APC KWIQ-Clip Laser Base Vest</t>
  </si>
  <si>
    <t>AP4WADB2Z9</t>
  </si>
  <si>
    <t>AP4WA1B2Z9</t>
  </si>
  <si>
    <t>AP4WB8B2Z9</t>
  </si>
  <si>
    <t>AP4W4AB2Z9</t>
  </si>
  <si>
    <t>AP4WB5B2Z9</t>
  </si>
  <si>
    <t>AP4WX1B2Z9</t>
  </si>
  <si>
    <t>AP4WBCB2Z9</t>
  </si>
  <si>
    <t>AP4WCDB2Z9</t>
  </si>
  <si>
    <t>APC KWIQ-Clip Laser Complete Set</t>
  </si>
  <si>
    <t>AP4WADC2Z9</t>
  </si>
  <si>
    <t>AP4WA1C2Z9</t>
  </si>
  <si>
    <t>AP4WB8C2Z9</t>
  </si>
  <si>
    <t>AP4W4AC2Z9</t>
  </si>
  <si>
    <t>AP4WB5C2Z9</t>
  </si>
  <si>
    <t>AP4WX1C2Z9</t>
  </si>
  <si>
    <t>AP4WBCC2Z9</t>
  </si>
  <si>
    <t>AP4WCDC2Z9</t>
  </si>
  <si>
    <t>SRV Base Vest (w/ ballistic front, back &amp; side panels)</t>
  </si>
  <si>
    <t>SR2ZADBV0J</t>
  </si>
  <si>
    <t>SR2ZA1BV0J</t>
  </si>
  <si>
    <t>SR2ZB8BV0J</t>
  </si>
  <si>
    <t>SR2Z4ABV0J</t>
  </si>
  <si>
    <t>SR2ZB5BV0J</t>
  </si>
  <si>
    <t>SR2ZX1BV0J</t>
  </si>
  <si>
    <t>SR2ZBCBV0J</t>
  </si>
  <si>
    <t>SR2ZCDBV0J</t>
  </si>
  <si>
    <t>SRV Base Vest (w/ ballistic side panels only)</t>
  </si>
  <si>
    <t>SR2ZADK10J</t>
  </si>
  <si>
    <t>SR2ZA1K10J</t>
  </si>
  <si>
    <t>SR2ZB8K10J</t>
  </si>
  <si>
    <t>SR2Z4AK10J</t>
  </si>
  <si>
    <t>SR2ZB5K10J</t>
  </si>
  <si>
    <t>SR2ZX1K10J</t>
  </si>
  <si>
    <t>SR2ZBCK10J</t>
  </si>
  <si>
    <t>SR2ZCDK10J</t>
  </si>
  <si>
    <t xml:space="preserve">SRV Complete Set </t>
  </si>
  <si>
    <t>SR2ZADCS0J</t>
  </si>
  <si>
    <t>SR2ZA1CS0J</t>
  </si>
  <si>
    <t>SR2ZB8CS0J</t>
  </si>
  <si>
    <t>SR2Z4ACS0J</t>
  </si>
  <si>
    <t>SR2ZB5CS0J</t>
  </si>
  <si>
    <t>SR2ZX1CS0J</t>
  </si>
  <si>
    <t>SR2ZBCCS0J</t>
  </si>
  <si>
    <t>SR2ZCDCS0J</t>
  </si>
  <si>
    <t>SRV Laser Base Vest (w/ ballistic side panels only)</t>
  </si>
  <si>
    <t>SR2ZADK1Z9</t>
  </si>
  <si>
    <t>SR2ZA1K1Z9</t>
  </si>
  <si>
    <t>SR2ZB8K1Z9</t>
  </si>
  <si>
    <t>SR2Z4AK1Z9</t>
  </si>
  <si>
    <t>SR2ZB5K1Z9</t>
  </si>
  <si>
    <t>SR2ZX1K1Z9</t>
  </si>
  <si>
    <t>SR2ZBCK1Z9</t>
  </si>
  <si>
    <t>SR2ZCDK1Z9</t>
  </si>
  <si>
    <t>SRV Laser Base Vest (w/ ballistic front/back &amp; side panels)</t>
  </si>
  <si>
    <t>SR2ZADBVZ9</t>
  </si>
  <si>
    <t>SR2ZA1BVZ9</t>
  </si>
  <si>
    <t>SR2ZB8BVZ9</t>
  </si>
  <si>
    <t>SR2Z4ABVZ9</t>
  </si>
  <si>
    <t>SR2ZB5BVZ9</t>
  </si>
  <si>
    <t>SR2ZX1BVZ9</t>
  </si>
  <si>
    <t>SR2ZBCBVZ9</t>
  </si>
  <si>
    <t>SR2ZCDBVZ9</t>
  </si>
  <si>
    <t>SRV Laser Complete Set</t>
  </si>
  <si>
    <t>SR2ZADCSZ9</t>
  </si>
  <si>
    <t>SR2ZA1CSZ9</t>
  </si>
  <si>
    <t>SR2ZB8CSZ9</t>
  </si>
  <si>
    <t>SR2Z4ACSZ9</t>
  </si>
  <si>
    <t>SR2ZB5CSZ9</t>
  </si>
  <si>
    <t>SR2ZX1CSZ9</t>
  </si>
  <si>
    <t>SR2ZBCCSZ9</t>
  </si>
  <si>
    <t>SR2ZCDCSZ9</t>
  </si>
  <si>
    <t>FRK-720 Plate Carrier w/ Body &amp; Side Panels</t>
  </si>
  <si>
    <t>PCKWADBV0J</t>
  </si>
  <si>
    <t>M/F</t>
  </si>
  <si>
    <t>PCKWA1BV0J</t>
  </si>
  <si>
    <t>PCKWB8BV0J</t>
  </si>
  <si>
    <t>PCKW4ABV0J</t>
  </si>
  <si>
    <t>AXII-4-AXIIF-4</t>
  </si>
  <si>
    <t>PCKWB5BV0J</t>
  </si>
  <si>
    <t>BII-5-BIIF-5</t>
  </si>
  <si>
    <t>PCKWX1BV0J</t>
  </si>
  <si>
    <t>PCKWBCBV0J</t>
  </si>
  <si>
    <t>PCKWCDBV0J</t>
  </si>
  <si>
    <t xml:space="preserve">FRK-1080 Full Coverage Carrier w/ Base &amp; Side Panels </t>
  </si>
  <si>
    <t>PCGUADBV0J</t>
  </si>
  <si>
    <t>PCGUF1BV0J</t>
  </si>
  <si>
    <t>PCGUB8BV0J</t>
  </si>
  <si>
    <t>PCGU4ABV0J</t>
  </si>
  <si>
    <t>PCGUB5BV0J</t>
  </si>
  <si>
    <t>PCGUX1BV0J</t>
  </si>
  <si>
    <t>PCGUBCBV0J</t>
  </si>
  <si>
    <t>PCGUCDBV0J</t>
  </si>
  <si>
    <t>Pack Rack Base Vest</t>
  </si>
  <si>
    <t>PR26ADBV0J</t>
  </si>
  <si>
    <t>PR26A1BV0J</t>
  </si>
  <si>
    <t>PR26X1BV0J</t>
  </si>
  <si>
    <t>PR26BCBV0J</t>
  </si>
  <si>
    <t>PR26CDBV0J</t>
  </si>
  <si>
    <t>PR264ABV0J</t>
  </si>
  <si>
    <t>PR26B5BV0J</t>
  </si>
  <si>
    <t>Pack Rack Complete Set</t>
  </si>
  <si>
    <t>PR26ADCS0J</t>
  </si>
  <si>
    <t>PR26A1CS0J</t>
  </si>
  <si>
    <t>PR26X1CS0J</t>
  </si>
  <si>
    <t>PR26BCCS0J</t>
  </si>
  <si>
    <t>PR26CDCS0J</t>
  </si>
  <si>
    <t>PR264ACS0J</t>
  </si>
  <si>
    <t>PR26B5CS0J</t>
  </si>
  <si>
    <t>Pack Rack Laser Base Vest</t>
  </si>
  <si>
    <t>PR26ADBVZ5</t>
  </si>
  <si>
    <t>PR26A1BVZ5</t>
  </si>
  <si>
    <t>PR26X1BVZ5</t>
  </si>
  <si>
    <t>PR26BCBVZ5</t>
  </si>
  <si>
    <t>PR26CDBVZ5</t>
  </si>
  <si>
    <t>PR264ABVZ5</t>
  </si>
  <si>
    <t>PR26B5BVZ5</t>
  </si>
  <si>
    <t>Pack Rack Laser Complete Set</t>
  </si>
  <si>
    <t>PR26ADCSZ5</t>
  </si>
  <si>
    <t>PR26A1CSZ5</t>
  </si>
  <si>
    <t>PR26X1CSZ5</t>
  </si>
  <si>
    <t>PR26BCCSZ5</t>
  </si>
  <si>
    <t>PR26CDCSZ5</t>
  </si>
  <si>
    <t>PR264ACSZ5</t>
  </si>
  <si>
    <t>PR26B5CSZ5</t>
  </si>
  <si>
    <t xml:space="preserve">STEEL PLATE 555, 5X8 FULL SIZE </t>
  </si>
  <si>
    <t>PLT455SCFQ</t>
  </si>
  <si>
    <t>SPLT555</t>
  </si>
  <si>
    <t>STEEL PLATE 555, 6X6 SIDE PLATE</t>
  </si>
  <si>
    <t>SPLT53SCFQ</t>
  </si>
  <si>
    <t xml:space="preserve">STEEL PLATE 555, 7X9 FULL SIZE </t>
  </si>
  <si>
    <t>PLT456SCFQ</t>
  </si>
  <si>
    <t xml:space="preserve">STEEL PLATE 555, 8X10 SHOOTER'S CUT </t>
  </si>
  <si>
    <t>SPLT54SCSQ</t>
  </si>
  <si>
    <t xml:space="preserve">STEEL PLATE 555, 8X10 FULL SIZE </t>
  </si>
  <si>
    <t>SPLT51SCFQ</t>
  </si>
  <si>
    <t xml:space="preserve">STEEL PLATE 555, 10X12 SWIMMER'S CUT </t>
  </si>
  <si>
    <t>SPLT50SCWQ</t>
  </si>
  <si>
    <t xml:space="preserve">STEEL PLATE 555, 10x12 FULL SIZE </t>
  </si>
  <si>
    <t>PLT450FSFQ</t>
  </si>
  <si>
    <t xml:space="preserve">STEEL PLATE 555, 10X12 SHOOTER'S CUT </t>
  </si>
  <si>
    <t>SPLT52SCSQ</t>
  </si>
  <si>
    <t>10260 TORSO 5x7 LEVEL IIII, FULL SIZE</t>
  </si>
  <si>
    <t>PLT192ECRC</t>
  </si>
  <si>
    <t>10260 TORSO 6x6 LEVEL IIII, SIDE PLATE</t>
  </si>
  <si>
    <t>PLT193ECRC</t>
  </si>
  <si>
    <t>10260 TORSO 6x8 LEVEL IIII, SIDE PLATE</t>
  </si>
  <si>
    <t>PLT194ECRC</t>
  </si>
  <si>
    <t>10260 TORSO 8x10 LEVEL IIII, SHOOTER'S CUT</t>
  </si>
  <si>
    <t>PLT181ECSC</t>
  </si>
  <si>
    <t>10260 TORSO 8x10 LEVEL IIII, FULL SIZE</t>
  </si>
  <si>
    <t>PLT182MCFC</t>
  </si>
  <si>
    <t>10260 TORSO 10x12 LEVEL IIII, SHOOTER'S CUT</t>
  </si>
  <si>
    <t>PLT180ECSC</t>
  </si>
  <si>
    <t>10260 TORSO 10x12 LEVEL IIII, FULL SIZE</t>
  </si>
  <si>
    <t>PLT191ECRC</t>
  </si>
  <si>
    <t>20260X 6X6 SIDE PLATE, SINGLE-CURVE</t>
  </si>
  <si>
    <t>PLT339MCRC</t>
  </si>
  <si>
    <t>20260X</t>
  </si>
  <si>
    <t>20260X 6X8 SIDE PLATE, SINGLE-CURVE</t>
  </si>
  <si>
    <t>PLT340MCRC</t>
  </si>
  <si>
    <t>20260X 8X10 SHOOTER'S CUT, MULTI-CURVE</t>
  </si>
  <si>
    <t>PLT337MCEC</t>
  </si>
  <si>
    <t>20260X 8X10 FULL SIZE, MULTI-CURVE</t>
  </si>
  <si>
    <t>PLT338MCRC</t>
  </si>
  <si>
    <t>20260X 10X12 SHOOTER'S CUT, MULTI-CURVE</t>
  </si>
  <si>
    <t>PLT335MCRC</t>
  </si>
  <si>
    <t>20260X 10X12 FULL SIZE, MULTI-CURVE</t>
  </si>
  <si>
    <t>PLT336MCEC</t>
  </si>
  <si>
    <t>30260 6X6, SIDE PLATE SINGLE-CURVE</t>
  </si>
  <si>
    <t>PLT344MCRC</t>
  </si>
  <si>
    <t>D1652</t>
  </si>
  <si>
    <t>30260 6X8, SIDE PLATE SINGLE-CURVE</t>
  </si>
  <si>
    <t>PLT345MCRC</t>
  </si>
  <si>
    <t xml:space="preserve">30260 8X10, SHOOTER'S CUT, MULTI-CURVE </t>
  </si>
  <si>
    <t>PLT340MCEC</t>
  </si>
  <si>
    <t xml:space="preserve">30260 8X10, FULL SIZE, MULTI-CURVE </t>
  </si>
  <si>
    <t>PLT342MCRC</t>
  </si>
  <si>
    <t xml:space="preserve">30260 10X12, SHOOTER'S CUT, MULTI-CURVE </t>
  </si>
  <si>
    <t>PLT341MCEC</t>
  </si>
  <si>
    <t xml:space="preserve">30260 10X12, FULL SIZE, MULTI-CURVE </t>
  </si>
  <si>
    <t>PLT343MCRC</t>
  </si>
  <si>
    <t>SVIII Base Vest</t>
  </si>
  <si>
    <t>S3PPS3BV0D</t>
  </si>
  <si>
    <t>SVIII Complete Set</t>
  </si>
  <si>
    <t>S3PPS3CS0D</t>
  </si>
  <si>
    <t>OP4O3SBV0D</t>
  </si>
  <si>
    <t>OP4O3SCS0D</t>
  </si>
  <si>
    <t>DR4D3SBV0J</t>
  </si>
  <si>
    <t>DR4D3SCS0J</t>
  </si>
  <si>
    <t>S3PS3DBV0D</t>
  </si>
  <si>
    <t>S3PS3DCS0D</t>
  </si>
  <si>
    <t>OP4O3CBV0D</t>
  </si>
  <si>
    <t>OP4O3CCS0D</t>
  </si>
  <si>
    <t>DR4D3CBV0J</t>
  </si>
  <si>
    <t>DR4D3CCS0J</t>
  </si>
  <si>
    <t>S-PB-L1</t>
  </si>
  <si>
    <t>S-PB-L2</t>
  </si>
  <si>
    <t>S-PB-L3</t>
  </si>
  <si>
    <t>HOPLITE IIIA 20X30 FLAT</t>
  </si>
  <si>
    <t>Ballistic Shield</t>
  </si>
  <si>
    <t>Point Blank</t>
  </si>
  <si>
    <t>SHLS40F00N</t>
  </si>
  <si>
    <t>HOPLITE IIIA 20X30 FLAT W/ VIEWPORT</t>
  </si>
  <si>
    <t>SHLS40FVPN</t>
  </si>
  <si>
    <t>HOPLITE IIIA 20X30 FLAT W/ LIGHT (NO VIEWPORT)</t>
  </si>
  <si>
    <t>SHLS40FL0N</t>
  </si>
  <si>
    <t>HOPLITE IIIA 20X30 FLAT W/ VIEWPORT &amp; LIGHT</t>
  </si>
  <si>
    <t>SHLS40FVLN</t>
  </si>
  <si>
    <t>HOPLITE IIIA 20X30 CURVED</t>
  </si>
  <si>
    <t>SHLS40CSCN</t>
  </si>
  <si>
    <t>HOPLITE IIIA 20X30 CURVED W/ VIEWPORT</t>
  </si>
  <si>
    <t>SHLS40CVPN</t>
  </si>
  <si>
    <t>HOPLITE IIIA 20X30 CURVED W/ LIGHT (NO VIEWPORT)</t>
  </si>
  <si>
    <t>SHLS40CL0N</t>
  </si>
  <si>
    <t>HOPLITE IIIA 20X30 CURVED W/ VIEWPORT &amp; LIGHT</t>
  </si>
  <si>
    <t>SHLS40CVLN</t>
  </si>
  <si>
    <t>HOPLITE IIIA 24X36 FLAT</t>
  </si>
  <si>
    <t>SHLS41F00N</t>
  </si>
  <si>
    <t>HOPLITE IIIA 24X36 FLAT W/ VIEWPORT</t>
  </si>
  <si>
    <t>SHLS41FVPN</t>
  </si>
  <si>
    <t>HOPLITE IIIA 24X36 FLAT W/ LIGHT (NO VIEWPORT)</t>
  </si>
  <si>
    <t>SHLS41FL0N</t>
  </si>
  <si>
    <t>HOPLITE IIIA 24X36 FLAT W/ VIEWPORT &amp; LIGHT</t>
  </si>
  <si>
    <t>SHLS41FVLN</t>
  </si>
  <si>
    <t>HOPLITE IIIA 24X36 CURVED</t>
  </si>
  <si>
    <t>SHLS41CSCN</t>
  </si>
  <si>
    <t xml:space="preserve">HOPLITE IIIA 24X36 CURVED W/ VIEWPORT </t>
  </si>
  <si>
    <t>SHLS41CVPN</t>
  </si>
  <si>
    <t>HOPLITE IIIA 24X36 CURVED W/ LIGHT (NO VIEWPORT)</t>
  </si>
  <si>
    <t>SHLS41CL0N</t>
  </si>
  <si>
    <t>HOPLITE IIIA 24X36 CURVED W/ VIEWPORT &amp; LIGHT</t>
  </si>
  <si>
    <t>SHLS41CVLN</t>
  </si>
  <si>
    <t>BELLATOR IIIA+ 24X36 W/ VIEWPORT</t>
  </si>
  <si>
    <t>SHLS09SCVP</t>
  </si>
  <si>
    <t>BELLATOR IIIA+ 24X36 W/ VIEWPORT &amp; LIGHT</t>
  </si>
  <si>
    <t>SHLS10SCTP</t>
  </si>
  <si>
    <t>BELLATOR IIIA+ 24X40 W/ VIEWPORT</t>
  </si>
  <si>
    <t>SHLS11SCVP</t>
  </si>
  <si>
    <t>BELLATOR IIIA+ 24X40 W/ VIEWPORT &amp; LIGHT</t>
  </si>
  <si>
    <t>SHLS12SCTP</t>
  </si>
  <si>
    <t>BELLATOR IIIA+ 24X36 W/ VIEWPORT &amp; EXTENDED HANDLE</t>
  </si>
  <si>
    <t>SHL009SCTP</t>
  </si>
  <si>
    <t>BELLATOR IIIA+ 24X40 W/ VIEWPORT &amp; EXTENDED HANDLE</t>
  </si>
  <si>
    <t>SHLS11EHSC</t>
  </si>
  <si>
    <t>BELLATOR III, 20"X 30" W/VP, NO LT</t>
  </si>
  <si>
    <t>SHBTPA005‐L0</t>
  </si>
  <si>
    <t>BELLATOR III, 20"X 30" W/VP, LT</t>
  </si>
  <si>
    <t>SHBTPA005‐L1</t>
  </si>
  <si>
    <t>BELLATOR III, 24"X 36" W/VP, NO LT</t>
  </si>
  <si>
    <t>SHBTPA007‐L0</t>
  </si>
  <si>
    <t>BELLATOR III, 24"X 36" W/VP, LT</t>
  </si>
  <si>
    <t>SHBTPA007‐L1</t>
  </si>
  <si>
    <t>PHALANX IIIA+ 26X36 W/ VIEWPORT</t>
  </si>
  <si>
    <t>SHLS30ACVQ</t>
  </si>
  <si>
    <t>PHALANX IIIA+ 26X36 W/ LIGHT &amp; VIEWPORT</t>
  </si>
  <si>
    <t>SHLS31ACTQ</t>
  </si>
  <si>
    <t>PHALANX IIIA+ 26X36 (NO VIEWPORT)</t>
  </si>
  <si>
    <t>SHLS32AC0Q</t>
  </si>
  <si>
    <t>PHALANX IIIA+ 26X36 W/ LIGHT (NO VIEWPORT)</t>
  </si>
  <si>
    <t>SHLS33ACLP</t>
  </si>
  <si>
    <t>PHALANX III 20X 36 W/ VIEWPORT</t>
  </si>
  <si>
    <t>SH3OPL2MV1H4L0</t>
  </si>
  <si>
    <t>PHALANX III 20X 36 W/ LIGHT &amp; VIEWPORT</t>
  </si>
  <si>
    <t>SH3OPL2MV1H3L1</t>
  </si>
  <si>
    <t>PHALANX III 20X 36 (NO VIEWPORT)</t>
  </si>
  <si>
    <t>SH3OPL2MV0H4L0</t>
  </si>
  <si>
    <t>PHALANX III 20X 36 W/ LIGHT (NO VIEWPORT)</t>
  </si>
  <si>
    <t>SH3OPL2MV0H3L1</t>
  </si>
  <si>
    <t>ASPIS IIIA+ 20X30 W/ VIEWPORT, NO LIGHT</t>
  </si>
  <si>
    <t>SHLS20ACVQ</t>
  </si>
  <si>
    <t>ASPIS IIIA+ 20X30 W/ VIEWPORT &amp; LIGHT</t>
  </si>
  <si>
    <t>SHLS21ACTQ</t>
  </si>
  <si>
    <t>ASPIS IIIA+ 20X30 NO VIEWPORT, NO LIGHT</t>
  </si>
  <si>
    <t>SHLS22AC0Q</t>
  </si>
  <si>
    <t>ASPIS IIIA+ 20X30 W/ LIGHT (NO VIEWPORT)</t>
  </si>
  <si>
    <t>SHLS23ACLP</t>
  </si>
  <si>
    <t>ASPIS-X 20X30 W/ VIEWPORT, NO LIGHT</t>
  </si>
  <si>
    <t>SH3OASXSV1H2L0</t>
  </si>
  <si>
    <t>ASPIS-X 20X30 W/ VIEWPORT &amp; LIGHT</t>
  </si>
  <si>
    <t>SH3OASXSV1H1L1</t>
  </si>
  <si>
    <t>ASPIS-X 20X30 NO VIEWPORT, NO LIGHT</t>
  </si>
  <si>
    <t>SH3OASXSV0H2L0</t>
  </si>
  <si>
    <t>ASPIS-X 20X30 W/ LIGHT (NO VIEW PORT)</t>
  </si>
  <si>
    <t>SH3OASXSV0H1L1</t>
  </si>
  <si>
    <t>ASPIS-X TRI-GRIP 20X30 W/ VIEWPORT, NO LIGHT</t>
  </si>
  <si>
    <t>SH3OASXSV1H6L0</t>
  </si>
  <si>
    <t>ASPIS-X TRI-GRIP 20X30 W/ VIEWPORT &amp; LIGHT</t>
  </si>
  <si>
    <t>SH3OASXSV1H6L2</t>
  </si>
  <si>
    <t>ASPIS-X TRI-GRIP 20X30 NO VIEWPORT, NO LIGHT</t>
  </si>
  <si>
    <t>SH3OASXSV0H6L0</t>
  </si>
  <si>
    <t>ASPIS-X TRI-GRIP 20X30 W/ LIGHT (NO VIEW PORT)</t>
  </si>
  <si>
    <t>SH3OASXSV0H6L2</t>
  </si>
  <si>
    <t>ASPIS Z Level III 20X30 W/ VIEWPORT, NO LIGHT</t>
  </si>
  <si>
    <t>SH3OASG2V1H2L0</t>
  </si>
  <si>
    <t>ASPIS Z Level III 20X30 W/ VIEWPORT &amp; LIGHT</t>
  </si>
  <si>
    <t>SH3OASLXV1H1L1</t>
  </si>
  <si>
    <t>ASPIS Z Level III 20X30 W/ LIGHT (NO VIEW PORT)</t>
  </si>
  <si>
    <t>SH3OASG2V0H1L1</t>
  </si>
  <si>
    <t>ASPIS Z Level III 20X30 NO VIEWPORT, NO LIGHT</t>
  </si>
  <si>
    <t>SH3OASG2V0H2L0</t>
  </si>
  <si>
    <t>VANGUARD 20X30 W/VIEWPORT &amp; LIGHT</t>
  </si>
  <si>
    <t>SH3OASVSV1H1L1</t>
  </si>
  <si>
    <t>VANGUARD 20X30 W/VIEWPORT, NO LIGHT</t>
  </si>
  <si>
    <t>SH3OASVSV1H2L0</t>
  </si>
  <si>
    <t>VANGUARD‐L 21X36 W/VIEWPORT &amp; LIGHT</t>
  </si>
  <si>
    <t>SH3OASVLV1H1L1</t>
  </si>
  <si>
    <t>VANGUARD‐L 21X36 W/VIEWPORT, NO LIGHT</t>
  </si>
  <si>
    <t>SH3OASVLV1H2L0</t>
  </si>
  <si>
    <t>VANGUARD‐R 21X36 RECTANGLE W/VIEWPORT &amp; LIGHT</t>
  </si>
  <si>
    <t>SH3OASVRV1H1L1</t>
  </si>
  <si>
    <t>VANGUARD‐R 21X36 RECTANGLE W/VIEWPORT, NO LIGHT</t>
  </si>
  <si>
    <t>SH3OASVRV1H2L0</t>
  </si>
  <si>
    <t>TRIFECTA-X SHIELD 21X36 LEVEL III+ W/VP, LT</t>
  </si>
  <si>
    <t>SH3PTFXMV1H5L2</t>
  </si>
  <si>
    <t>TRIFECTA-X SHIELD 21X36 LEVEL III+ W/VP, No LT</t>
  </si>
  <si>
    <t>SH3PTFXMV1H5L0</t>
  </si>
  <si>
    <t>TRIFECTA-X SHIELD 21X36 LEVEL III+ W/VP &amp; Custom Handle</t>
  </si>
  <si>
    <t>SHTFPA010L</t>
  </si>
  <si>
    <t>ASPIS Z TRAINING SHIELD W/VP &amp; LT 20X30</t>
  </si>
  <si>
    <t>Training Shield</t>
  </si>
  <si>
    <t>SHSBASG2V1H2L1</t>
  </si>
  <si>
    <t>ASPIS Z TRAINING SHIELD W/VP 20X30</t>
  </si>
  <si>
    <t>SHSBASG2V1H2L0</t>
  </si>
  <si>
    <t>ASPIS VANGUARD 20X30 W/VP, LT TRAINING SHIELD</t>
  </si>
  <si>
    <t>SHSBASVSV1H1L1</t>
  </si>
  <si>
    <t>ASPIS VANGUARD 20X30 W/VP, NO LT TRAINING SHIELD</t>
  </si>
  <si>
    <t>SHSBASVSV1H2L0</t>
  </si>
  <si>
    <t>ASPIS -VL VANGUARD 21X36 W/VP, LT TRAINING SHIELD</t>
  </si>
  <si>
    <t>SHSBASVLV1H1L1</t>
  </si>
  <si>
    <t>ASPIS VANGUARD 21X36 W/VP, NO LT TRAINING SHIELD</t>
  </si>
  <si>
    <t>SHSBASVLV1H2L0</t>
  </si>
  <si>
    <t>ASPIS-VL VANGUARD RECTANGLE 21X36 W/VP, LT TRAINING SHIELD</t>
  </si>
  <si>
    <t>SHSBASVRV1H1L1</t>
  </si>
  <si>
    <t>ASPIS VANGUARD RECTANGLE 21X36 W/VP, NO LT TRAINING SHELD</t>
  </si>
  <si>
    <t>PASGT W/ STANDARD PADS &amp; OMEGA HARNESS</t>
  </si>
  <si>
    <t>HLMOMEGA00</t>
  </si>
  <si>
    <t>PASGT W/PADS, LOW PROFILE HARNESS</t>
  </si>
  <si>
    <t>HLMUS12000</t>
  </si>
  <si>
    <t>OPERATOR ELITE HELMET HIGH CUT W/4D PADS, NVR, RAILS, DIAL HARNESS</t>
  </si>
  <si>
    <t>HLMBOAD201</t>
  </si>
  <si>
    <t>MICH FULL CUT W/ 7 PAD SYSTEM &amp; LOW PROFILE HARNESS</t>
  </si>
  <si>
    <t>HLMMCF0000</t>
  </si>
  <si>
    <t>MICH FULL CUT W/ 7 PAD SYSTEM, LOW PROFILE HARNESS &amp; RAILS</t>
  </si>
  <si>
    <t>HLMUFCLB0R</t>
  </si>
  <si>
    <t>MICH FULL CUT W/ 7 PAD SYSTEM, LOW PROFILE HARNESS &amp; NVG MOUNT</t>
  </si>
  <si>
    <t>HLMUFCLBN0</t>
  </si>
  <si>
    <t>MICH FULL CUT W/ 7 PAD SYSTEM, LOW PROFILE HARNESS, RAILS &amp; NVG MOUNT</t>
  </si>
  <si>
    <t>HLMUFCLBNR</t>
  </si>
  <si>
    <t>MICH FULL CUT W/ 7 PAD SYSTEM &amp; DIAL HARNESS</t>
  </si>
  <si>
    <t>HLMBOAFM00</t>
  </si>
  <si>
    <t>MICH FULL CUT W/ 7 PAD SYSTEM, DIAL HARNESS &amp; RAILS</t>
  </si>
  <si>
    <t>HLMUFCDB0R</t>
  </si>
  <si>
    <t>MICH FULL CUT W/ 7 PAD SYSTEM, DIAL HARNESS &amp; NVG MOUNT</t>
  </si>
  <si>
    <t>HLMUFCDBN0</t>
  </si>
  <si>
    <t>MICH FULL CUT W/ 7 PAD SYSTEM, DIAL HARNESS, RAILS &amp; NVG MOUNT</t>
  </si>
  <si>
    <t>HLMBOAKF00</t>
  </si>
  <si>
    <t>MICH MID CUT W/ 7 PAD SYSTEM &amp; LOW PROFILE HARNESS</t>
  </si>
  <si>
    <t>HLMMCD0000</t>
  </si>
  <si>
    <t>MICH MID CUT W/ 7 PAD SYSTEM, LOW PROFILE HARNESS &amp; RAILS</t>
  </si>
  <si>
    <t>HLMUMCLB0R</t>
  </si>
  <si>
    <t>MICH MID CUT W/ 7 PAD SYSTEM, LOW PROFILE HARNESS &amp; NVG MOUNT</t>
  </si>
  <si>
    <t>HLMUMCLBN0</t>
  </si>
  <si>
    <t>MICH MID CUT W/ 7 PAD SYSTEM, LOW PROFILE HARNESS, RAILS &amp; NVG MOUNT</t>
  </si>
  <si>
    <t>HLMUMCLBNR</t>
  </si>
  <si>
    <t>MICH MID CUT W/ 7 PAD SYSTEM &amp; DIAL HARNESS</t>
  </si>
  <si>
    <t>HLMBOAMM00</t>
  </si>
  <si>
    <t>MICH MID CUT W/ 7 PAD SYSTEM, DIAL HARNESS &amp; RAILS</t>
  </si>
  <si>
    <t>HLMBOAK300</t>
  </si>
  <si>
    <t>MICH MID CUT W/ 7 PAD SYSTEM, DIAL HARNESS &amp; NVG MOUNT</t>
  </si>
  <si>
    <t>HLMBOAKH00</t>
  </si>
  <si>
    <t>MICH MID CUT W/ 7 PAD SYSTEM, DIAL HARNESS, RAILS &amp; NVG MOUNT</t>
  </si>
  <si>
    <t>HLMUMCDBNR</t>
  </si>
  <si>
    <t>HELMET ACCESSORIES FOR OPERATOR ELITE AND MICH- OMEGA HARNESS</t>
  </si>
  <si>
    <t>HLMOMGAC00</t>
  </si>
  <si>
    <t>HELMET ACCESSORIES FOR OPERATOR ELITE AND MICH- DELTA BUNGEES</t>
  </si>
  <si>
    <t>HLMDTBAC00</t>
  </si>
  <si>
    <t>HELMET ACCESSORIES FOR OPERATOR ELITE AND MICH- DELTA VELCRO PATCHES</t>
  </si>
  <si>
    <t>HLMDVPAC00</t>
  </si>
  <si>
    <t>HELMET ACCESSORIES FOR OPERATOR ELITE AND MICH- DELTA LOW PROFILE HARNESS</t>
  </si>
  <si>
    <t>HLMDUHAC00</t>
  </si>
  <si>
    <t>HELMET ACCESSORIES FOR OPERATOR ELITE AND MICH- LIQUID PRINT</t>
  </si>
  <si>
    <t>HLMLQPAC00</t>
  </si>
  <si>
    <t>HELMET ACCESSORIES FOR OPERATOR ELITE AND MICH- 7 PAD SYSTEM</t>
  </si>
  <si>
    <t>HLMPDSAC00</t>
  </si>
  <si>
    <t>HELMET ACCESSORIES FOR OPERATOR ELITE AND MICH- D30 TRUST CIRRUS 7 PAD SYSTEM UPGRADE</t>
  </si>
  <si>
    <t>HLM7PDAC00</t>
  </si>
  <si>
    <t>HELMET ACCESSORIES FOR OPERATOR ELITE AND MICH- DIAL HARNESS</t>
  </si>
  <si>
    <t>HLMBOAAC00</t>
  </si>
  <si>
    <t>HELMET ACCESSORIES FOR OPERATOR ELITE AND MICH- RIOT FACE SHIELD W/ RAIL ADAPTOR (3mm)</t>
  </si>
  <si>
    <t>HLMRRFAC00</t>
  </si>
  <si>
    <t>HELMET ACCESSORIES FOR OPERATOR ELITE AND MICH- RIOT FACE SHIELD W/ RAIL ADAPTOR (6mm)</t>
  </si>
  <si>
    <t>HELMET ACCESSORIES FOR OPERATOR ELITE AND MICH- HELMET CHIN EXTENDER STRAP</t>
  </si>
  <si>
    <t>HLMCHIAC00</t>
  </si>
  <si>
    <t>HELMET ACCESSORIES FOR OPERATOR ELITE AND MICH- USI HELMET COVER  -  MID CUT</t>
  </si>
  <si>
    <t>HCUS00MC0T</t>
  </si>
  <si>
    <t>HELMET ACCESSORIES FOR OPERATOR ELITE AND MICH- USI HELMET COVER  -  FULL CUT</t>
  </si>
  <si>
    <t>HCUS00FC0T</t>
  </si>
  <si>
    <t>HELMET ACCESSORIES FOR OPERATOR ELITE AND MICH- USI HELMET COVER  -  HI CUT</t>
  </si>
  <si>
    <t>HCUS00HC0T</t>
  </si>
  <si>
    <t>HELMET ACCESSORIES FOR OPERATOR ELITE AND MICH- USI SPECS OP DELTA OPERATOR ELITE COVER</t>
  </si>
  <si>
    <t>HCUS00OE0T</t>
  </si>
  <si>
    <t>HELMET ACCESSORIES FOR OPERATOR ELITE AND MICH- USI HELMET CARRY BAG</t>
  </si>
  <si>
    <t>HLMBAG0032</t>
  </si>
  <si>
    <t>HELMET ACCESSORIES FOR OPERATOR ELITE AND MICH- RIOT NECK PROTECTOR</t>
  </si>
  <si>
    <t>HLMRNPAC00</t>
  </si>
  <si>
    <t>HELMET ACCESSORIES FOR OPERATOR ELITE AND MICH- FRAGMENTATION NECK PROTECTOR</t>
  </si>
  <si>
    <t>HLMFNPAC00</t>
  </si>
  <si>
    <t>HELMET ACCESSORIES FOR OPERATOR ELITE AND MICH- BALLISTIC (IIIA) NECK PROTECTOR</t>
  </si>
  <si>
    <t>HLMBNP3A00</t>
  </si>
  <si>
    <t>POLYCARBONATE 8" FOR USE WITH MICH/ACH HELMET</t>
  </si>
  <si>
    <t>ROS0030000</t>
  </si>
  <si>
    <t>POLYCARBONATE 6" FOR USE WITH MICH/ACH HELMET</t>
  </si>
  <si>
    <t>ROS0040000</t>
  </si>
  <si>
    <t>POLYCARBONATE  8" ANTIFOG FOR USE WITH MICH/ACH HELMET</t>
  </si>
  <si>
    <t>ROS0050000</t>
  </si>
  <si>
    <t>POLYCARBONATE  6" ANTIFOG FOR USE WITH MICH/ACH HELMET</t>
  </si>
  <si>
    <t>ROS0060000</t>
  </si>
  <si>
    <t>POLYCARBONATE 6" FOR USE WITH PASGT HELMET</t>
  </si>
  <si>
    <t>ROS0070000</t>
  </si>
  <si>
    <t>POLYCARBONATE 8" FOR USE WITH PASGT HELMET</t>
  </si>
  <si>
    <t>ROS0080000</t>
  </si>
  <si>
    <t>Shield ID panels 3X10 Police Decal</t>
  </si>
  <si>
    <t>IDPSHL3X10 </t>
  </si>
  <si>
    <t>Shield ID panels 3X10 Sheriff Decal</t>
  </si>
  <si>
    <t>IDSSHL3X10</t>
  </si>
  <si>
    <t>Contractor Name: Point Blank</t>
  </si>
  <si>
    <t>Soft</t>
  </si>
  <si>
    <t>5x 8 Soft Trauma Insert</t>
  </si>
  <si>
    <t>TT1GEN580R</t>
  </si>
  <si>
    <t>8x10 Soft Trauma Insert</t>
  </si>
  <si>
    <t>TT1GEN100R</t>
  </si>
  <si>
    <t>Hard</t>
  </si>
  <si>
    <t>5x8 Hard Trauma Insert</t>
  </si>
  <si>
    <t>TT1MET580S</t>
  </si>
  <si>
    <t>8x10 Hard Trauma Insert</t>
  </si>
  <si>
    <t>TT1MET100S</t>
  </si>
  <si>
    <t>FEMALE SPEED PLATE, 5X7 SINGLE-CURVE FULL SIZE</t>
  </si>
  <si>
    <t>PLT002SCRN</t>
  </si>
  <si>
    <t>FEMALE SPEED PLATE, 5X8 SINGLE-CURVE FULL SIZE</t>
  </si>
  <si>
    <t>PLT010SCRN</t>
  </si>
  <si>
    <t>FEMALE SPEED PLATE, 6X8 SINGLE-CURVE FULL SIZE</t>
  </si>
  <si>
    <t>PLT004SCRN</t>
  </si>
  <si>
    <t>FEMALE SPEED PLATE, 7X10 SINGLE-CURVE FULL SIZE</t>
  </si>
  <si>
    <t>PLT011SCRN</t>
  </si>
  <si>
    <t>MALE SPEED PLATE, 5X7 MULTI-CURVE FULL SIZE</t>
  </si>
  <si>
    <t>PLT011ECRN</t>
  </si>
  <si>
    <t>MALE SPEED PLATE, 5X8 MULTI-CURVE FULL SIZE</t>
  </si>
  <si>
    <t>PLT012ECRN</t>
  </si>
  <si>
    <t>MALE SPEED PLATE, 6X8 MULTI-CURVE FULL SIZE</t>
  </si>
  <si>
    <t>PLT013ECRN</t>
  </si>
  <si>
    <t>MALE SPEED PLATE, 7X9 MULTI-CURVE FULL SIZE</t>
  </si>
  <si>
    <t>PLT014ECRN</t>
  </si>
  <si>
    <t>MALE SPEED PLATE, 7X10 MULTI-CURVE FULL SIZE</t>
  </si>
  <si>
    <t>PLT015ECS0</t>
  </si>
  <si>
    <t>MALE SPEED PLATE, 8X10 MULTI-CURVE SHOOTER'S CUT</t>
  </si>
  <si>
    <t>PLT016ECSN</t>
  </si>
  <si>
    <t>MALE SPEED PLATE, 10X12 MULTI-CURVE SHOOTER'S CUT</t>
  </si>
  <si>
    <t>PLT018ECSN</t>
  </si>
  <si>
    <t>30025 SPEED PLUS, 5X7, SINGLE-CURVE</t>
  </si>
  <si>
    <t>PLT450SCFQ</t>
  </si>
  <si>
    <t>30025 SPEED PLUS, 5X8, SINGLE-CURVE</t>
  </si>
  <si>
    <t xml:space="preserve">PLT451SCFQ </t>
  </si>
  <si>
    <t>30025 SPEED PLUS, 6X6, SINGLE-CURVE</t>
  </si>
  <si>
    <t>PLT461SCFQ</t>
  </si>
  <si>
    <t>30025 SPEED PLUS, 6X8, SINGLE-CURVE</t>
  </si>
  <si>
    <t>PLT452SCFQ</t>
  </si>
  <si>
    <t>30025 SPEED PLUS, 7X9, SINGLE-CURVE</t>
  </si>
  <si>
    <t>PLT453SCFQ</t>
  </si>
  <si>
    <t>30025 SPEED PLUS, 8X10, MULTI-CURVE SHOOTER'S CUT</t>
  </si>
  <si>
    <t>PLT454SCEQ</t>
  </si>
  <si>
    <t>30025 SPEED PLUS, 10X12, MULTI-CURVE SHOOTER'S CUT</t>
  </si>
  <si>
    <t>PLT455SCEQ</t>
  </si>
  <si>
    <t>OMEGA ICW, 5X8 SPECIAL THREAT FULL SIZE</t>
  </si>
  <si>
    <t>PLT015ECRN</t>
  </si>
  <si>
    <t>OMEGA ICW, 6X8 SPECIAL THREAT FULL SIZE</t>
  </si>
  <si>
    <t>PLT016ECRN</t>
  </si>
  <si>
    <t>OMEGA FEMALE ICW, 6X8 SPECIAL THREAT FULL SIZE</t>
  </si>
  <si>
    <t>PLT012SCRN</t>
  </si>
  <si>
    <t>OMEGA ICW, 7X9 SPECIAL THREAT FULL SIZE</t>
  </si>
  <si>
    <t>PLT018ECRN</t>
  </si>
  <si>
    <t>OMEGA FEMALE ICW, 7X9 SPECIAL THREAT FULL SIZE</t>
  </si>
  <si>
    <t>PLT013SCRN</t>
  </si>
  <si>
    <t>OMEGA ICW, 8X10 SPECIAL THREAT SHOOTER'S CUT</t>
  </si>
  <si>
    <t>PLT019ECSN</t>
  </si>
  <si>
    <t>OMEGA ICW, 10X12 SPECIAL THREAT SHOOTER'S CUT</t>
  </si>
  <si>
    <t>PLT020ECSN</t>
  </si>
  <si>
    <t xml:space="preserve">OMEGA PLUS ICW, 8X10 </t>
  </si>
  <si>
    <t>PLTOMG8X10</t>
  </si>
  <si>
    <t>OMEGA PLUS ICW, 10X12</t>
  </si>
  <si>
    <t>PLTOMG10X12</t>
  </si>
  <si>
    <t>40260 ESAPI SPECIAL THREAT PLATE SIZE SM</t>
  </si>
  <si>
    <t>40260SA-SM-CD</t>
  </si>
  <si>
    <t>40260 ESAPI SPECIAL THREAT PLATE SIZE MD</t>
  </si>
  <si>
    <t>40260SA-MD-CD</t>
  </si>
  <si>
    <t>40260 ESAPI SPECIAL THREAT PLATE SIZE ML</t>
  </si>
  <si>
    <t>40260SA-ML-CD</t>
  </si>
  <si>
    <t>40260 ESAPI SPECIAL THREAT PLATE SIZE LG</t>
  </si>
  <si>
    <t>40260SA-LG-CD</t>
  </si>
  <si>
    <t>40260 ESAPI SPECIAL THREAT PLATE SIZE XL</t>
  </si>
  <si>
    <t>40260SA-XL-CD</t>
  </si>
  <si>
    <t>50260 STAND ALONE 10X12</t>
  </si>
  <si>
    <t>50260SA-10X12-CD</t>
  </si>
  <si>
    <t>50260 STAND ALONE 8x10</t>
  </si>
  <si>
    <t>50260SA-8X10-CD</t>
  </si>
  <si>
    <t>50260 STAND ALONE 6x6</t>
  </si>
  <si>
    <t>50260SA-6x6</t>
  </si>
  <si>
    <t>SPLT600 STEEL PLATE SIZE, 5X8 FULL SIZE</t>
  </si>
  <si>
    <t>PLT6005800</t>
  </si>
  <si>
    <t>SPLT600 STEEL PLATE SIZE, 6X6 FULL SIZE</t>
  </si>
  <si>
    <t>PLT6006600</t>
  </si>
  <si>
    <t>SPLT600 STEEL PLATE SIZE, 7X9 FULL SIZE</t>
  </si>
  <si>
    <t>PLT6007900</t>
  </si>
  <si>
    <t>SPLT600 STEEL PLATE SIZE, 8X10 SHOOTER'S CUT</t>
  </si>
  <si>
    <t>PLT6008100</t>
  </si>
  <si>
    <t>SPLT600 STEEL PLATE SIZE, 8X10 FULL SIZE</t>
  </si>
  <si>
    <t>PLT600810F</t>
  </si>
  <si>
    <t>SPLT600 STEEL PLATE SIZE, 10X12 FULL SIZE</t>
  </si>
  <si>
    <t>PLT6001012</t>
  </si>
  <si>
    <t>SPLT600 STEEL PLATE SIZE, 10X12 SHOOTER'S CUT</t>
  </si>
  <si>
    <t>PLT600SC00</t>
  </si>
  <si>
    <t>SPLT600 STEEL PLATE SIZE, 10X12 SWIMMER'S CUT</t>
  </si>
  <si>
    <t>PLT601012S</t>
  </si>
  <si>
    <t>LV6900X SIDE PLATE, 6X6</t>
  </si>
  <si>
    <t>PLT480MHEA</t>
  </si>
  <si>
    <t>LV6900X X-SMALL</t>
  </si>
  <si>
    <t>PLT491MHEA</t>
  </si>
  <si>
    <t>LV6900X SMALL</t>
  </si>
  <si>
    <t>PLT492MHEA</t>
  </si>
  <si>
    <t>LV6900X MEDIUM</t>
  </si>
  <si>
    <t>PLT493MHEA</t>
  </si>
  <si>
    <t>LV6900X LARGE</t>
  </si>
  <si>
    <t>PLT494MHEA</t>
  </si>
  <si>
    <t>LV6900X X-LARGE</t>
  </si>
  <si>
    <t>PLT495MHEA</t>
  </si>
  <si>
    <t>LV7000 10X12 SHOOTER'S CUT</t>
  </si>
  <si>
    <t>PLT463MHEA</t>
  </si>
  <si>
    <t>9900 6X6 SIDE PLATE SINGLE-CURVE (MIL SPEC)</t>
  </si>
  <si>
    <t>PLT370SCRC</t>
  </si>
  <si>
    <t>9900 6X8 SIDE PLATE SINGLE-CURVE (MIL SPEC)</t>
  </si>
  <si>
    <t xml:space="preserve">PLT371SCRC </t>
  </si>
  <si>
    <t>9900 7X8 FULL SIZE SINGLE-CURVE (MIL SPEC)</t>
  </si>
  <si>
    <t>PLT372SCRC</t>
  </si>
  <si>
    <t>9900 XS ESAPI MULTI-CURVE (MIL SPEC)</t>
  </si>
  <si>
    <t>PLT373MCEC</t>
  </si>
  <si>
    <t>9900 SM ESAPI MULTI-CURVE (MIL SPEC)</t>
  </si>
  <si>
    <t>PLT374MCEC</t>
  </si>
  <si>
    <t>9900 MD ESAPI MULTI-CURVE (MIL SPEC)</t>
  </si>
  <si>
    <t>PLT375MCEC</t>
  </si>
  <si>
    <t>9900 LG ESAPI MULTI-CURVE (MIL SPEC)</t>
  </si>
  <si>
    <t>PLT376MCEC</t>
  </si>
  <si>
    <t>9900 XL ESAPI MULTI-CURVE (MIL SPEC)</t>
  </si>
  <si>
    <t>PLT377MCEC</t>
  </si>
  <si>
    <t>9900X 6X8 SIDE PLATE SINGLE-CURVE</t>
  </si>
  <si>
    <t>PLT042MCEE</t>
  </si>
  <si>
    <t>9900X XS MULTI-CURVE PLATE</t>
  </si>
  <si>
    <t>PLT043MCEE</t>
  </si>
  <si>
    <t>9900X SM MULTI-CURVE PLATE</t>
  </si>
  <si>
    <t>PLT044MCEE</t>
  </si>
  <si>
    <t>9900X MD MULTI-CURVE PLATE</t>
  </si>
  <si>
    <t>PLT040MCEE</t>
  </si>
  <si>
    <t>9900X LG MULTI-CURVE PLATE</t>
  </si>
  <si>
    <t>PLT041MCEE</t>
  </si>
  <si>
    <t>9900X XL MULTI-CURVE PLATE</t>
  </si>
  <si>
    <t>PLT045MCEE</t>
  </si>
  <si>
    <t>8800 6X6 SIDE PLATE (MIL SPEC)</t>
  </si>
  <si>
    <t>PLT428SCFM</t>
  </si>
  <si>
    <t>8800 6X8 SIDE PLATE (MIL SPEC)</t>
  </si>
  <si>
    <t>PLT429SCFM</t>
  </si>
  <si>
    <t>8800 7X8 FULL-SIZE SINGLE CURVE (MIL SPEC)</t>
  </si>
  <si>
    <t>PLT430SCFM</t>
  </si>
  <si>
    <t>8800 XS MULTI-CURVE (MIL SPEC)</t>
  </si>
  <si>
    <t>PLT431MCEM</t>
  </si>
  <si>
    <t>8800 SM MULTI-CURVE (MIL SPEC)</t>
  </si>
  <si>
    <t>PLT432MCEM</t>
  </si>
  <si>
    <t>8800 MD MULTI-CURVE (MIL SPEC)</t>
  </si>
  <si>
    <t>PLT425MCEM</t>
  </si>
  <si>
    <t>8800 LG MULTI-CURVE (MIL SPEC)</t>
  </si>
  <si>
    <t>PLT426MCEM</t>
  </si>
  <si>
    <t>8800 XL MULTI-CURVE (MIL SPEC)</t>
  </si>
  <si>
    <t>PLT427MCEM</t>
  </si>
  <si>
    <t>10800-01</t>
  </si>
  <si>
    <t>PLT1080001</t>
  </si>
  <si>
    <t>10800-02</t>
  </si>
  <si>
    <t>PLT1080002</t>
  </si>
  <si>
    <t xml:space="preserve">Insert </t>
  </si>
  <si>
    <t>ORIGIN Plate Backers (Set of 2) AXBIIIA</t>
  </si>
  <si>
    <t>HC6ABDBD0H</t>
  </si>
  <si>
    <t>ORIGIN Plate Backers (Set of 2) AXIIIA-1</t>
  </si>
  <si>
    <t>HC6AD1BD0H</t>
  </si>
  <si>
    <t>ORIGIN Plate Backers (Set of 2) BIIIA-2</t>
  </si>
  <si>
    <t>HC6B22BD0H</t>
  </si>
  <si>
    <t>ORIGIN Plate Backers (Set of 2) XPIIIA-1</t>
  </si>
  <si>
    <t>HC6XD1BD0H</t>
  </si>
  <si>
    <t>ORIGIN Plate Backers (Set of 2) BCIIIA</t>
  </si>
  <si>
    <t>HC6BC3BD0H</t>
  </si>
  <si>
    <t>ORIGIN Plate Backers (Set of 2) CIIIA-3</t>
  </si>
  <si>
    <t>HC6C3DBD0H</t>
  </si>
  <si>
    <t>ORIGIN Plate Backers (Set of 2) AXII-4</t>
  </si>
  <si>
    <t>HC6AX4BD0H</t>
  </si>
  <si>
    <t>ORIGIN Plate Backers (Set of 2) BII-5</t>
  </si>
  <si>
    <t>HC6B25BD0H</t>
  </si>
  <si>
    <t>FRK-360 Plate Backers (Set of 2) AXBIIIA</t>
  </si>
  <si>
    <t>FRK-360 Plate Backers (Set of 2) AXIIIA-1</t>
  </si>
  <si>
    <t>FRK-360 Plate Backers (Set of 2) BIIIA-2</t>
  </si>
  <si>
    <t>FRK-360 Plate Backers (Set of 2) XPIIIA-1</t>
  </si>
  <si>
    <t>FRK-360 Plate Backers (Set of 2) BCIIIA</t>
  </si>
  <si>
    <t>FRK-360 Plate Backers (Set of 2) CIIIA-3</t>
  </si>
  <si>
    <t>FRK-360 Plate Backers (Set of 2) AXII-4</t>
  </si>
  <si>
    <t>FRK-360 Plate Backers (Set of 2) BII-5</t>
  </si>
  <si>
    <t>FRK-360-720-1080 Side Panels (Set of 2) AXBIIIA</t>
  </si>
  <si>
    <t>CM3ABDBS0H</t>
  </si>
  <si>
    <t>FRK-360-720-1080 Side Panels (Set of 2) AXIIIA-1</t>
  </si>
  <si>
    <t>CM3AD1BS0H</t>
  </si>
  <si>
    <t>FRK-360-720-1080 Side Panels (Set of 2) BIIIA-2</t>
  </si>
  <si>
    <t>CM3B22BS0H</t>
  </si>
  <si>
    <t>FRK-360-720-1080 Side Panels (Set of 2) XPIIIA-1</t>
  </si>
  <si>
    <t>CM3XD1BS0H</t>
  </si>
  <si>
    <t>FRK-360-720-1080 Side Panels (Set of 2) BCIIIA</t>
  </si>
  <si>
    <t>CM3BC3BS0H</t>
  </si>
  <si>
    <t>FRK-360-720-1080 Side Panels (Set of 2) CIIIA-3</t>
  </si>
  <si>
    <t>CM3C3DBS0H</t>
  </si>
  <si>
    <t>FRK-360-720-1080 Side Panels (Set of 2) AXII-4</t>
  </si>
  <si>
    <t>CM3AX4BS0H</t>
  </si>
  <si>
    <t>FRK-360-720-1080 Side Panels (Set of 2) BII-5</t>
  </si>
  <si>
    <t>CM3B25BS0H</t>
  </si>
  <si>
    <t>SOHPC Plate Backers (Set of 2) AXBIIIA</t>
  </si>
  <si>
    <t>SOHPC Plate Backers (Set of 2) AXIIIA-1</t>
  </si>
  <si>
    <t>SOHPC Plate Backers (Set of 2) BIIIA-2</t>
  </si>
  <si>
    <t>SOHPC Plate Backers (Set of 2) XPIIIA-1</t>
  </si>
  <si>
    <t>SOHPC Plate Backers (Set of 2) BCIIIA</t>
  </si>
  <si>
    <t>SOHPC Plate Backers (Set of 2) CIIIA-2</t>
  </si>
  <si>
    <t>SOHPC Plate Backers (Set of 2) AXII-4</t>
  </si>
  <si>
    <t>SOHPC Plate Backers (Set of 2) BII-5</t>
  </si>
  <si>
    <t>SOHPC Side Panels (Set of 2) AXBIIIA</t>
  </si>
  <si>
    <t>CUDABDBS0H</t>
  </si>
  <si>
    <t>SOHPC Side Panels (Set of 2) AXIIIA-1</t>
  </si>
  <si>
    <t>CUDAD1BS0H</t>
  </si>
  <si>
    <t>SOHPC Side Panels (Set of 2) BIIIA-2</t>
  </si>
  <si>
    <t>CUDB22BS0H</t>
  </si>
  <si>
    <t>SOHPC Side Panels (Set of 2) XPIIIA-1</t>
  </si>
  <si>
    <t>CUDXD1BS0H</t>
  </si>
  <si>
    <t>SOHPC Side Panels (Set of 2) BCIIIA</t>
  </si>
  <si>
    <t>CUDBC3BS0H</t>
  </si>
  <si>
    <t>SOHPC Side Panels (Set of 2) CIIIA-2</t>
  </si>
  <si>
    <t>CUDC3DBS0H</t>
  </si>
  <si>
    <t>SOHPC Side Panels (Set of 2) AXII-4</t>
  </si>
  <si>
    <t>CUDAX4BS0H</t>
  </si>
  <si>
    <t>SOHPC Side Panels (Set of 2) BII-5</t>
  </si>
  <si>
    <t>CUDB25BS0H</t>
  </si>
  <si>
    <t>ORIGIN LOW PROFILE OUTER CARRIER (FRONT, BACK AND SIDE PANELS) AXBIIIA-1</t>
  </si>
  <si>
    <t>ORIGIN CONCEALABLE (FRONT &amp; BACK PANELS) AXBIIIA</t>
  </si>
  <si>
    <t>ORIGIN CONCEALABLE (FRONT &amp; BACK PANELS) AXIIIA-1</t>
  </si>
  <si>
    <t>ORIGIN CONCEALABLE (FRONT &amp; BACK PANELS) BIIIA-2</t>
  </si>
  <si>
    <t>ORIGIN CONCEALABLE (FRONT &amp; BACK PANELS) AXII-4</t>
  </si>
  <si>
    <t>ORIGIN CONCEALABLE (FRONT &amp; BACK PANELS) BII-5</t>
  </si>
  <si>
    <t>ORIGIN PLATE CARRIER (SIDE AND GAP STOP PANELS) AXBIIIA</t>
  </si>
  <si>
    <t>ORIGIN PLATE CARRIER (SIDE AND GAP STOP PANELS) AXIIIA-1</t>
  </si>
  <si>
    <t>ORIGIN PLATE CARRIER (SIDE AND GAP STOP PANELS) BIIIA-2</t>
  </si>
  <si>
    <t>ORIGIN PLATE CARRIER (SIDE AND GAP STOP PANELS) AXII-4</t>
  </si>
  <si>
    <t>ORIGIN PLATE CARRIER (SIDE AND GAP STOP PANELS) BII-5</t>
  </si>
  <si>
    <t>ORIGIN ARMOR CARRIER (FRONT, BACK, SIDE AND GAP STOP PANELS) AXBIIIA</t>
  </si>
  <si>
    <t>ORIGIN ARMOR CARRIER (FRONT, BACK, SIDE AND GAP STOP PANELS) AXIIIA-1</t>
  </si>
  <si>
    <t>ORIGIN ARMOR CARRIER (FRONT, BACK, SIDE AND GAP STOP PANELS) BIIIA-2</t>
  </si>
  <si>
    <t>ORIGIN ARMOR CARRIER (FRONT, BACK, SIDE AND GAP STOP PANELS) AXII-4</t>
  </si>
  <si>
    <t>ORIGIN ARMOR CARRIER (FRONT, BACK, SIDE AND GAP STOP PANELS) BII-5</t>
  </si>
  <si>
    <t>ORIGIN ACCESORY PHASE #1 (MANTLE &amp; PAULDRON) AXBIIIA</t>
  </si>
  <si>
    <t>OG1ZADA1Z5</t>
  </si>
  <si>
    <t>ORIGIN ACCESORY PHASE #1 (MANTLE &amp; PAULDRON) AXIIIA-1</t>
  </si>
  <si>
    <t>OG1ZA1A1Z5</t>
  </si>
  <si>
    <t>ORIGIN ACCESORY PHASE #1 (MANTLE &amp; PAULDRON) BIIIA-2</t>
  </si>
  <si>
    <t>OG1ZB8A1Z5</t>
  </si>
  <si>
    <t>ORIGIN ACCESORY PHASE #1 (MANTLE &amp; PAULDRON) AXII-4</t>
  </si>
  <si>
    <t>OG1Z4AA1Z5</t>
  </si>
  <si>
    <t>ORIGIN ACCESORY PHASE #1 (MANTLE &amp; PAULDRON) BII-5</t>
  </si>
  <si>
    <t>OG1ZB5A1Z5</t>
  </si>
  <si>
    <t>ORIGIN ACCESORY PHASE #1.5 (ADD BICEPS, DELTOIDS, THROAT) AXBIIIA</t>
  </si>
  <si>
    <t>OG1ZADA5Z5</t>
  </si>
  <si>
    <t>ORIGIN ACCESORY PHASE #1.5 (ADD BICEPS, DELTOIDS, THROAT) AXIIIA-1</t>
  </si>
  <si>
    <t>OG1ZA1A5Z5</t>
  </si>
  <si>
    <t>ORIGIN ACCESORY PHASE #1.5 (ADD BICEPS, DELTOIDS, THROAT) BIIIA-2</t>
  </si>
  <si>
    <t>OG1ZB8A5Z5</t>
  </si>
  <si>
    <t>ORIGIN ACCESORY PHASE #1.5 (ADD BICEPS, DELTOIDS, THROAT) AXII-4</t>
  </si>
  <si>
    <t>OG1Z4AA5Z5</t>
  </si>
  <si>
    <t>ORIGIN ACCESORY PHASE #1.5 (ADD BICEPS, DELTOIDS, THROAT) BII-5</t>
  </si>
  <si>
    <t>OG1ZB5A5Z5</t>
  </si>
  <si>
    <t>ORIGIN ACCESORY PHASE #2 (ADD BICEPS, DELTOIDS, THROAT, GROIN, ARTERIAL AND LOWER) AXBIIIA</t>
  </si>
  <si>
    <t>OG1ZADA2Z5</t>
  </si>
  <si>
    <t>ORIGIN ACCESORY PHASE #2 (ADD BICEPS, DELTOIDS, THROAT, GROIN, ARTERIAL AND LOWER) AXIIIA-1</t>
  </si>
  <si>
    <t>OG1ZA1A2Z5</t>
  </si>
  <si>
    <t>ORIGIN ACCESORY PHASE #2 (ADD BICEPS, DELTOIDS, THROAT, GROIN, ARTERIAL AND LOWER) BIIIA-2</t>
  </si>
  <si>
    <t>OG1ZB8A2Z5</t>
  </si>
  <si>
    <t>ORIGIN ACCESORY PHASE #2 (ADD BICEPS, DELTOIDS, THROAT, GROIN, ARTERIAL AND LOWER) AXII-4</t>
  </si>
  <si>
    <t>OG1Z4AA2Z5</t>
  </si>
  <si>
    <t>ORIGIN ACCESORY PHASE #2 (ADD BICEPS, DELTOIDS, THROAT, GROIN, ARTERIAL AND LOWER) BII-5</t>
  </si>
  <si>
    <t>OG1ZB5A2Z5</t>
  </si>
  <si>
    <t>ORIGIN ACCESORY PHASE #2.5 (ADD BELT AND LOWER ADAPTER ) AXBIIIA</t>
  </si>
  <si>
    <t>OG1ZADA4Z5</t>
  </si>
  <si>
    <t>ORIGIN ACCESORY PHASE #2.5 (ADD BELT AND LOWER ADAPTER ) AXIIIA-1</t>
  </si>
  <si>
    <t>OG1ZA1A4Z5</t>
  </si>
  <si>
    <t>ORIGIN ACCESORY PHASE #2.5 (ADD BELT AND LOWER ADAPTER ) BIIIA-2</t>
  </si>
  <si>
    <t>OG1ZB8A4Z5</t>
  </si>
  <si>
    <t>ORIGIN ACCESORY PHASE #2.5 (ADD BELT AND LOWER ADAPTER ) AXII-4</t>
  </si>
  <si>
    <t>OG1Z4AA4Z5</t>
  </si>
  <si>
    <t>ORIGIN ACCESORY PHASE #2.5 (ADD BELT AND LOWER ADAPTER ) BII-5</t>
  </si>
  <si>
    <t>OG1ZB5A4Z5</t>
  </si>
  <si>
    <t>ORIGIN ACCESORY PHASE #3 (ADD THIGHS, POSTERIOR, AB POUCH, BELT &amp; MISC. STRAPS ) AXBIIIA</t>
  </si>
  <si>
    <t>OG1ZADA3Z5</t>
  </si>
  <si>
    <t>ORIGIN ACCESORY PHASE #3 (ADD THIGHS, POSTERIOR, AB POUCH, BELT &amp; MISC. STRAPS ) AXIIIA-1</t>
  </si>
  <si>
    <t>OG1ZA3A3Z5</t>
  </si>
  <si>
    <t>ORIGIN ACCESORY PHASE #3 (ADD THIGHS, POSTERIOR, AB POUCH, BELT &amp; MISC. STRAPS ) BIIIA-2</t>
  </si>
  <si>
    <t>OG1ZB8A3Z5</t>
  </si>
  <si>
    <t>ORIGIN ACCESORY PHASE #3 (ADD THIGHS, POSTERIOR, AB POUCH, BELT &amp; MISC. STRAPS ) AXII-4</t>
  </si>
  <si>
    <t>OG1Z4AA3Z5</t>
  </si>
  <si>
    <t>ORIGIN ACCESORY PHASE #3 (ADD THIGHS, POSTERIOR, AB POUCH, BELT &amp; MISC. STRAPS ) BII-5</t>
  </si>
  <si>
    <t>OG1ZB5A3Z5</t>
  </si>
  <si>
    <t>ORIGIN BELT AXBIIIA</t>
  </si>
  <si>
    <t xml:space="preserve">OG1ZADBTZ5  </t>
  </si>
  <si>
    <t>ORIGIN BELT AXIIIA-1</t>
  </si>
  <si>
    <t xml:space="preserve">OG1ZA1BTZ5  </t>
  </si>
  <si>
    <t>ORIGIN BELT BIIIA-2</t>
  </si>
  <si>
    <t xml:space="preserve">OG1ZB8BTZ5  </t>
  </si>
  <si>
    <t>ORIGIN BELT AXII-4</t>
  </si>
  <si>
    <t xml:space="preserve">OG1Z4ABTZ5  </t>
  </si>
  <si>
    <t>ORIGIN BELT BII-5</t>
  </si>
  <si>
    <t xml:space="preserve">OG1ZB5BTZ5  </t>
  </si>
  <si>
    <t>Collar (Dragonfire, International and Operator) AXBIIIA</t>
  </si>
  <si>
    <t>COZABDCS0J</t>
  </si>
  <si>
    <t>Collar (Dragonfire, International and Operator) AXIIIA-1</t>
  </si>
  <si>
    <t>COZAD1CS0J</t>
  </si>
  <si>
    <t>Collar (Dragonfire, International and Operator) BIIIA-2</t>
  </si>
  <si>
    <t>COZB22CS0J</t>
  </si>
  <si>
    <t>Collar (Dragonfire, International and Operator) XPIIIA-1</t>
  </si>
  <si>
    <t>COZXD1CS0J</t>
  </si>
  <si>
    <t>Collar (Dragonfire, International and Operator) BCIIIA</t>
  </si>
  <si>
    <t>COZBC3CS0J</t>
  </si>
  <si>
    <t>Collar (Dragonfire, International and Operator) CIIIA-3</t>
  </si>
  <si>
    <t>COZC3DCS0J</t>
  </si>
  <si>
    <t>Throat (Dragonfire, International and Operator) AXBIIIA</t>
  </si>
  <si>
    <t>TPXABDCS0J</t>
  </si>
  <si>
    <t>Throat (Dragonfire, International and Operator) AXIIIA-1</t>
  </si>
  <si>
    <t>TPXAD1CS0J</t>
  </si>
  <si>
    <t>Throat (Dragonfire, International and Operator) BIIIA-2</t>
  </si>
  <si>
    <t>TPXB22CS0J</t>
  </si>
  <si>
    <t>Throat (Dragonfire, International and Operator) XPIIIA-1</t>
  </si>
  <si>
    <t>TPXXD1CS0J</t>
  </si>
  <si>
    <t>Throat (Dragonfire, International and Operator) BCIIIA</t>
  </si>
  <si>
    <t>TPXBC3CS0J</t>
  </si>
  <si>
    <t>Throat (Dragonfire, International and Operator) CIIIA-3</t>
  </si>
  <si>
    <t>TPXC3DCS0J</t>
  </si>
  <si>
    <t>Biceps Set of 2 (Dragonfire, International and Operator) AXBIIIA</t>
  </si>
  <si>
    <t>BI1ABDCS0J</t>
  </si>
  <si>
    <t>Biceps Set of 2 (Dragonfire, International and Operator) AXIIIA-1</t>
  </si>
  <si>
    <t>BI1AD1CS0J</t>
  </si>
  <si>
    <t>Biceps Set of 2 (Dragonfire, International and Operator) BIIIA-2</t>
  </si>
  <si>
    <t>BI1B22CS0J</t>
  </si>
  <si>
    <t>Biceps Set of 2 (Dragonfire, International and Operator) XPIIIA-1</t>
  </si>
  <si>
    <t>BI1XD1CS0J</t>
  </si>
  <si>
    <t>Biceps Set of 2 (Dragonfire, International and Operator) BCIIIA</t>
  </si>
  <si>
    <t>BI1BC3CS0J</t>
  </si>
  <si>
    <t>Biceps Set of 2 (Dragonfire, International and Operator) CIIIA-3</t>
  </si>
  <si>
    <t>BI1C3DCS0J</t>
  </si>
  <si>
    <t>Universal Bicep Adaptor For operator</t>
  </si>
  <si>
    <t>UB1000ACOJ</t>
  </si>
  <si>
    <t>Universal Bicep Adaptor For all other Tactical vests</t>
  </si>
  <si>
    <t>UB4N00AC0J</t>
  </si>
  <si>
    <t>Shoulders Set of 2 (Dragonfire, International and Operator) AXBIIIA</t>
  </si>
  <si>
    <t>PA2ABDSH0J</t>
  </si>
  <si>
    <t>Shoulders Set of 2 (Dragonfire, International and Operator) AXIIIA-1</t>
  </si>
  <si>
    <t>PA2AD1SH0J</t>
  </si>
  <si>
    <t>Shoulders Set of 2 (Dragonfire, International and Operator) BIIIA-2</t>
  </si>
  <si>
    <t>PA2B22SH0J</t>
  </si>
  <si>
    <t>Shoulders Set of 2 (Dragonfire, International and Operator) XPIIIA-1</t>
  </si>
  <si>
    <t>PA2XD1SH0J</t>
  </si>
  <si>
    <t>Shoulders Set of 2 (Dragonfire, International and Operator) BCIIIA</t>
  </si>
  <si>
    <t>PA2BC3SH0J</t>
  </si>
  <si>
    <t>Shoulders Set of 2 (Dragonfire, International and Operator) CIIIA-3</t>
  </si>
  <si>
    <t>PA2C3DSH0J</t>
  </si>
  <si>
    <t>Standard Groin (Dragonfire, International and Operator) AXBIIIA</t>
  </si>
  <si>
    <t>GP1ABDCS0J</t>
  </si>
  <si>
    <t>Standard Groin (Dragonfire, International and Operator) AXIIIA-1</t>
  </si>
  <si>
    <t>GP1AD1CS0J</t>
  </si>
  <si>
    <t>Standard Groin (Dragonfire, International and Operator) BIIIA-2</t>
  </si>
  <si>
    <t>GP1B22CS0J</t>
  </si>
  <si>
    <t>Standard Groin (Dragonfire, International and Operator) XPIIIA-1</t>
  </si>
  <si>
    <t>GP1XD1CS0J</t>
  </si>
  <si>
    <t>Standard Groin (Dragonfire, International and Operator) BCIIIA</t>
  </si>
  <si>
    <t>GP1BC3CS0J</t>
  </si>
  <si>
    <t>Standard Groin (Dragonfire, International and Operator) CIIIA-3</t>
  </si>
  <si>
    <t>GP1C3DCS0J</t>
  </si>
  <si>
    <t>Diamond Groin (Dragonfire, International and Operator) AXBIIIA</t>
  </si>
  <si>
    <t>GPQABDCS0J</t>
  </si>
  <si>
    <t>Diamond Groin (Dragonfire, International and Operator) AXIIIA-1</t>
  </si>
  <si>
    <t>GPQAD1CS0J</t>
  </si>
  <si>
    <t>Diamond Groin (Dragonfire, International and Operator) BIIIA-2</t>
  </si>
  <si>
    <t>GPQB22CS0J</t>
  </si>
  <si>
    <t>Diamond Groin (Dragonfire, International and Operator) XPIIIA-1</t>
  </si>
  <si>
    <t>GPQXD1CS0J</t>
  </si>
  <si>
    <t>Diamond Groin (Dragonfire, International and Operator) BCIIIA</t>
  </si>
  <si>
    <t>GPQBC3CS0J</t>
  </si>
  <si>
    <t>Diamond Groin (Dragonfire, International and Operator) CIIIA-3</t>
  </si>
  <si>
    <t>GPQC3DCS0J</t>
  </si>
  <si>
    <t>Thigh Protectors Set of 2 (Dragonfire, International and Operator) AXBIIIA</t>
  </si>
  <si>
    <t>LP2ABDAC0J</t>
  </si>
  <si>
    <t>Thigh Protectors Set of 2 (Dragonfire, International and Operator) AXIIIA-1</t>
  </si>
  <si>
    <t>LP2AD1AC0J</t>
  </si>
  <si>
    <t>Thigh Protectors Set of 2 (Dragonfire, International and Operator) BIIIA-2</t>
  </si>
  <si>
    <t>LP2B22AC0J</t>
  </si>
  <si>
    <t>Thigh Protectors Set of 2 (Dragonfire, International and Operator) XPIIIA-1</t>
  </si>
  <si>
    <t>LP2XD1AC0J</t>
  </si>
  <si>
    <t>Thigh Protectors Set of 2 (Dragonfire, International and Operator) BCIIIA</t>
  </si>
  <si>
    <t>LP2BC3AC0J</t>
  </si>
  <si>
    <t>Thigh Protectors Set of 2 (Dragonfire, International and Operator) CIIIA-3</t>
  </si>
  <si>
    <t>LP2C3DAC0J</t>
  </si>
  <si>
    <t>Corrections Components- Collar S-PB-L3</t>
  </si>
  <si>
    <t>CO2PS3CS0D</t>
  </si>
  <si>
    <t>Corrections Components- Collar CB-S2-BII-1</t>
  </si>
  <si>
    <t>CO2S2ACS0D</t>
  </si>
  <si>
    <t>Corrections Components- Collar CB-S3-BIIA-1</t>
  </si>
  <si>
    <t>CO2S32CS0D</t>
  </si>
  <si>
    <t>Corrections Components- Collar CB-S3-BIIIA-3</t>
  </si>
  <si>
    <t>CO2S3DCS0D</t>
  </si>
  <si>
    <t>Corrections Components- Throat S-PB-L3</t>
  </si>
  <si>
    <t>TP2PS3CS0D</t>
  </si>
  <si>
    <t>Corrections Components- Throat CB-S2-BII-1</t>
  </si>
  <si>
    <t>TP2S2ACS0D</t>
  </si>
  <si>
    <t>Corrections Components- Throat CB-S3-BIIA-1</t>
  </si>
  <si>
    <t>TP2S32CS0D</t>
  </si>
  <si>
    <t>Corrections Components- Throat CB-S3-BIIIA-3</t>
  </si>
  <si>
    <t>TP2S3DCS0D</t>
  </si>
  <si>
    <t>Corrections Components- Biceps (set of 2) S-PB-L3</t>
  </si>
  <si>
    <t>BI2PS3CS0D</t>
  </si>
  <si>
    <t>Corrections Components- Biceps (set of 2) CB-S2-BII-1</t>
  </si>
  <si>
    <t>BI2S2ACS0D</t>
  </si>
  <si>
    <t>Corrections Components- Biceps (set of 2) CB-S3-BIIA-1</t>
  </si>
  <si>
    <t>BI2S32CS0D</t>
  </si>
  <si>
    <t>Corrections Components- Biceps (set of 2) CB-S3-BIIIA-3</t>
  </si>
  <si>
    <t>BI2S3DCS0D</t>
  </si>
  <si>
    <t>Corrections Components- Groin (set of 2) S-PB-L3</t>
  </si>
  <si>
    <t>GP2PS3CS0D</t>
  </si>
  <si>
    <t>Corrections Components- Groin (set of 2) CB-S2-BII-1</t>
  </si>
  <si>
    <t>GP2S2ACS0D</t>
  </si>
  <si>
    <t>Corrections Components- Groin (set of 2) CB-S3-BIIA-1</t>
  </si>
  <si>
    <t>GP2S32CS0D</t>
  </si>
  <si>
    <t>Corrections Components- Groin (set of 2) CB-S3-BIIIA-3</t>
  </si>
  <si>
    <t>GP2S3DCS0D</t>
  </si>
  <si>
    <t>SRV Components- Throat AXBIIIA</t>
  </si>
  <si>
    <t>TPUMAD010J</t>
  </si>
  <si>
    <t>SRV Components- Throat AXIIIA-1</t>
  </si>
  <si>
    <t>TPUMA1010J</t>
  </si>
  <si>
    <t>SRV Components- Throat BIIIA-2</t>
  </si>
  <si>
    <t>TPUMB8010J</t>
  </si>
  <si>
    <t>SRV Components- Throat XPIIIA-1</t>
  </si>
  <si>
    <t>TPUMX1010J</t>
  </si>
  <si>
    <t>SRV Components- Throat BCIIIA</t>
  </si>
  <si>
    <t>TPUMBC010J</t>
  </si>
  <si>
    <t>SRV Components- Throat CIIIA-3</t>
  </si>
  <si>
    <t>TPUMCD010J</t>
  </si>
  <si>
    <t>SRV Components- Throat AXII-4</t>
  </si>
  <si>
    <t>TPUM4A010J</t>
  </si>
  <si>
    <t>SRV Components- Throat BII-5</t>
  </si>
  <si>
    <t>TPUMB5010J</t>
  </si>
  <si>
    <t>SRV Components- Collar AXBIIIA</t>
  </si>
  <si>
    <t>COVZAD010J</t>
  </si>
  <si>
    <t>SRV Components- Collar AXIIIA-1</t>
  </si>
  <si>
    <t>COVZA1010J</t>
  </si>
  <si>
    <t>SRV Components- Collar BIIIA-2</t>
  </si>
  <si>
    <t>COVZB8010J</t>
  </si>
  <si>
    <t>SRV Components- Collar XPIIIA-1</t>
  </si>
  <si>
    <t>COVZX1010J</t>
  </si>
  <si>
    <t>SRV Components- Collar BCIIIA</t>
  </si>
  <si>
    <t>COVZBC010J</t>
  </si>
  <si>
    <t>SRV Components- Collar CIIIA-3</t>
  </si>
  <si>
    <t>COVZCD010J</t>
  </si>
  <si>
    <t>SRV Components- Collar AXII-4</t>
  </si>
  <si>
    <t>COVZ4A010J</t>
  </si>
  <si>
    <t>SRV Components- Collar BII-5</t>
  </si>
  <si>
    <t>COVZB5010J</t>
  </si>
  <si>
    <t>SRV Components- Yoke AXBIIIA</t>
  </si>
  <si>
    <t>HC6ABDYK0J</t>
  </si>
  <si>
    <t>SRV Components- Yoke AXIIIA-1</t>
  </si>
  <si>
    <t>HC6AD1YK0J</t>
  </si>
  <si>
    <t>SRV Components- Yoke BIIIA-2</t>
  </si>
  <si>
    <t>HC6B22YK0J</t>
  </si>
  <si>
    <t>SRV Components- Yoke XPIIIA-1</t>
  </si>
  <si>
    <t>HC6XD1YK0J</t>
  </si>
  <si>
    <t>SRV Components- Yoke BCIIIA</t>
  </si>
  <si>
    <t>HC6BC3YK0J</t>
  </si>
  <si>
    <t>SRV Components- Yoke CIIIA-3</t>
  </si>
  <si>
    <t>HC6C3DYK0J</t>
  </si>
  <si>
    <t>SRV Components- Yoke AXII-4</t>
  </si>
  <si>
    <t>HC6AX4YK0J</t>
  </si>
  <si>
    <t>SRV Components- Yoke BII-5</t>
  </si>
  <si>
    <t>HC6B25YK0J</t>
  </si>
  <si>
    <t>SRV Components- Shoulder Trap (Set of 2) AXBIIIA</t>
  </si>
  <si>
    <t>SHXABDBS0H</t>
  </si>
  <si>
    <t>SRV Components- Shoulder Trap (Set of 2) AXIIIA-1</t>
  </si>
  <si>
    <t>SHXAD1BS0H</t>
  </si>
  <si>
    <t>SRV Components- Shoulder Trap (Set of 2) BIIIA-2</t>
  </si>
  <si>
    <t>SHXB22BS0H</t>
  </si>
  <si>
    <t>SRV Components- Shoulder Trap (Set of 2) XPIIIA-1</t>
  </si>
  <si>
    <t>SHXXD1BS0H</t>
  </si>
  <si>
    <t>SRV Components- Shoulder Trap (Set of 2) BCIIIA</t>
  </si>
  <si>
    <t>SHXBC3BS0H</t>
  </si>
  <si>
    <t>SRV Components- Shoulder Trap (Set of 2) CIIIA-3</t>
  </si>
  <si>
    <t>SHXC3DBS0H</t>
  </si>
  <si>
    <t>SRV Components- Shoulder Trap (Set of 2) AXII-4</t>
  </si>
  <si>
    <t>SHXAX4BS0H</t>
  </si>
  <si>
    <t>SRV Components- Shoulder Trap (Set of 2) BII-5</t>
  </si>
  <si>
    <t>SHXB25BS0H</t>
  </si>
  <si>
    <t>SRV Components- Biceps (Set of 2) AXBIIIA</t>
  </si>
  <si>
    <t>BIUBADOS0J</t>
  </si>
  <si>
    <t>SRV Components- Biceps (Set of 2) AXIIIA-1</t>
  </si>
  <si>
    <t>BIUBA1OS0J</t>
  </si>
  <si>
    <t>SRV Components- Biceps (Set of 2) BIIIA-2</t>
  </si>
  <si>
    <t>BIUBB8OS0J</t>
  </si>
  <si>
    <t>SRV Components- Biceps (Set of 2) XPIIIA-1</t>
  </si>
  <si>
    <t>BIUBX1OS0J</t>
  </si>
  <si>
    <t>SRV Components- Biceps (Set of 2) BCIIIA</t>
  </si>
  <si>
    <t>BIUBBCOS0J</t>
  </si>
  <si>
    <t>SRV Components- Biceps (Set of 2) CIIIA-3</t>
  </si>
  <si>
    <t>BIUBCDOS0J</t>
  </si>
  <si>
    <t>SRV Components- Biceps (Set of 2) AXII-4</t>
  </si>
  <si>
    <t>BIUB4AOS0J</t>
  </si>
  <si>
    <t>SRV Components- Biceps (Set of 2) BII-5</t>
  </si>
  <si>
    <t>BIUBB5OS0J</t>
  </si>
  <si>
    <t>SRV Components- Lower Ab/Back (Set of 2) AXBIIIA</t>
  </si>
  <si>
    <t>LB6ABDOS0J</t>
  </si>
  <si>
    <t>SRV Components- Lower Ab/Back (Set of 2) AXIIIA-1</t>
  </si>
  <si>
    <t>LB6AD1OS0J</t>
  </si>
  <si>
    <t>SRV Components- Lower Ab/Back (Set of 2) BIIIA-2</t>
  </si>
  <si>
    <t>LB6B22OS0J</t>
  </si>
  <si>
    <t>SRV Components- Lower Ab/Back (Set of 2) XPIIIA-1</t>
  </si>
  <si>
    <t>LB6XD1OS0J</t>
  </si>
  <si>
    <t>SRV Components- Lower Ab/Back (Set of 2) BCIIIA</t>
  </si>
  <si>
    <t>LB6BC3OS0J</t>
  </si>
  <si>
    <t>SRV Components- Lower Ab/Back (Set of 2) CIIIA-3</t>
  </si>
  <si>
    <t>LB6C3DOS0J</t>
  </si>
  <si>
    <t>SRV Components- Lower Ab/Back (Set of 2) AXII-4</t>
  </si>
  <si>
    <t>LB6AX4OS0J</t>
  </si>
  <si>
    <t>SRV Components- Lower Ab/Back (Set of 2) BII-5</t>
  </si>
  <si>
    <t>LB6B25OS0J</t>
  </si>
  <si>
    <t>SRV Components- Standard Groin AXBIIIA</t>
  </si>
  <si>
    <t>GPRABDOS0J</t>
  </si>
  <si>
    <t>SRV Components- Standard Groin AXIIIA-1</t>
  </si>
  <si>
    <t>GPRAD1OS0J</t>
  </si>
  <si>
    <t>SRV Components- Standard Groin BIIIA-2</t>
  </si>
  <si>
    <t>GPRB22OS0J</t>
  </si>
  <si>
    <t>SRV Components- Standard Groin XPIIIA-1</t>
  </si>
  <si>
    <t>GPRXD1OS0J</t>
  </si>
  <si>
    <t>SRV Components- Standard Groin BCIIIA</t>
  </si>
  <si>
    <t>GPRBC3OS0J</t>
  </si>
  <si>
    <t>SRV Components- Standard Groin CIIIA-3</t>
  </si>
  <si>
    <t>GPRC3DOS0J</t>
  </si>
  <si>
    <t>SRV Components- Standard Groin AXII-4</t>
  </si>
  <si>
    <t>GPRAX4OS0J</t>
  </si>
  <si>
    <t>SRV Components- Standard Groin BII-5</t>
  </si>
  <si>
    <t>GPRB25OS0J</t>
  </si>
  <si>
    <t>SRV Components- Bicep Adaptor (Set of 2)</t>
  </si>
  <si>
    <t>UB3000AC0T</t>
  </si>
  <si>
    <t>SRV Components- Quick Release Kits</t>
  </si>
  <si>
    <t xml:space="preserve">2XT000RH0T </t>
  </si>
  <si>
    <t>SRV Components- SRV Front Panels- Nylon Front 1” SR Buckle Triple Mag MRS</t>
  </si>
  <si>
    <t>SR2000SR0J</t>
  </si>
  <si>
    <t>SRV Components- SRV Front Panels- Nylon Front G-HOOK Triple Mag MRS</t>
  </si>
  <si>
    <t>SR2000GH0J</t>
  </si>
  <si>
    <t>SRV Components- SRV Back Panels- Nylon Back Zipper Back Panel</t>
  </si>
  <si>
    <t>SR2000ZP0J</t>
  </si>
  <si>
    <t>SRV Components- SRV Back Panels- Nylon Back Hook/Loop Back Panel</t>
  </si>
  <si>
    <t>SR2000VP0J</t>
  </si>
  <si>
    <t>SRV Components- SRV Front Panels- Tank Track Front 1” SR Buckle Triple Mag MRS</t>
  </si>
  <si>
    <t>SR2000SRZ5</t>
  </si>
  <si>
    <t>SRV Components- SRV Front Panels- Laser Front G-HOOK Triple Mag MRS</t>
  </si>
  <si>
    <t>SR2000GHZ5</t>
  </si>
  <si>
    <t>SRV Components- SRV Back Panels- Laser Back Zipper Back Panel</t>
  </si>
  <si>
    <t>SR2000ZPZ5</t>
  </si>
  <si>
    <t>SRV Components- SRV Back Panels- Laser Back Hook/Loop Back Panel</t>
  </si>
  <si>
    <t>SR2000VPZ5</t>
  </si>
  <si>
    <t>Armis Components- Throat AXBIIIA</t>
  </si>
  <si>
    <t>TP9ABDOS0J</t>
  </si>
  <si>
    <t>Armis Components- Throat AXIIIA-1</t>
  </si>
  <si>
    <t>TP9AD1OS0J</t>
  </si>
  <si>
    <t>Armis Components- Throat BIIIA-2</t>
  </si>
  <si>
    <t>TP9B22OS0J</t>
  </si>
  <si>
    <t>Armis Components- Throat XPIIIA-1</t>
  </si>
  <si>
    <t>TP9XD1OS0J</t>
  </si>
  <si>
    <t>Armis Components- Throat BCIIIA</t>
  </si>
  <si>
    <t>TP9BC3OS0J</t>
  </si>
  <si>
    <t>Armis Components- Throat CIIIA-3</t>
  </si>
  <si>
    <t>TP9C3DOS0J</t>
  </si>
  <si>
    <t>Armis Components- Throat AXII-4</t>
  </si>
  <si>
    <t>TP9AX4OS0J</t>
  </si>
  <si>
    <t>Armis Components- Throat BII-5</t>
  </si>
  <si>
    <t>TP9B25OS0J</t>
  </si>
  <si>
    <t>Armis Components- Collar AXBIIIA</t>
  </si>
  <si>
    <t>CO6ABDOS0J</t>
  </si>
  <si>
    <t>Armis Components- Collar AXIIIA-1</t>
  </si>
  <si>
    <t>CO6AD1OS0J</t>
  </si>
  <si>
    <t>Armis Components- Collar BIIIA-2</t>
  </si>
  <si>
    <t>CO6B22OS0J</t>
  </si>
  <si>
    <t>Armis Components- Collar XPIIIA-1</t>
  </si>
  <si>
    <t>CO6XD1OS0J</t>
  </si>
  <si>
    <t>Armis Components- Collar BCIIIA</t>
  </si>
  <si>
    <t>CO6BC3OS0J</t>
  </si>
  <si>
    <t>Armis Components- Collar CIIIA-3</t>
  </si>
  <si>
    <t>CO6C3DOS0J</t>
  </si>
  <si>
    <t>Armis Components- Collar AXII-4</t>
  </si>
  <si>
    <t>CO6AX4OS0J</t>
  </si>
  <si>
    <t>Armis Components- Collar BII-5</t>
  </si>
  <si>
    <t>CO6B25OS0J</t>
  </si>
  <si>
    <t>Armis Components- Biceps (Set of 2) AXBIIIA</t>
  </si>
  <si>
    <t>Armis Components- Biceps (Set of 2) AXIIIA-1</t>
  </si>
  <si>
    <t>Armis Components- Biceps (Set of 2) BIIIA-2</t>
  </si>
  <si>
    <t>BIUBD3OS0J</t>
  </si>
  <si>
    <t>Armis Components- Biceps (Set of 2) XPIIIA-1</t>
  </si>
  <si>
    <t>Armis Components- Biceps (Set of 2) BCIIIA</t>
  </si>
  <si>
    <t>Armis Components- Biceps (Set of 2) CIIIA-3</t>
  </si>
  <si>
    <t>BIUBC3OS0J</t>
  </si>
  <si>
    <t>Armis Components- Biceps (Set of 2) AXII-4</t>
  </si>
  <si>
    <t>Armis Components- Biceps (Set of 2) BII-5</t>
  </si>
  <si>
    <t>Armis Components- Shoulder/Trap Panels (Set of 2) AXBIIIA</t>
  </si>
  <si>
    <t>Armis Components- Shoulder/Trap Panels (Set of 2) AXIIIA-1</t>
  </si>
  <si>
    <t>Armis Components- Shoulder/Trap Panels (Set of 2) BIIIA-2</t>
  </si>
  <si>
    <t>Armis Components- Shoulder/Trap Panels (Set of 2) XPIIIA-1</t>
  </si>
  <si>
    <t>Armis Components- Shoulder/Trap Panels (Set of 2) BCIIIA</t>
  </si>
  <si>
    <t>Armis Components- Shoulder/Trap Panels (Set of 2) CIIIA-3</t>
  </si>
  <si>
    <t>Armis Components- Shoulder/Trap Panels (Set of 2) AXII-4</t>
  </si>
  <si>
    <t>Armis Components- Shoulder/Trap Panels (Set of 2) BII-5</t>
  </si>
  <si>
    <t>Armis Components- Lower Ab/Back  (Set of 2) AXBIIIA</t>
  </si>
  <si>
    <t>Armis Components- Lower Ab/Back  (Set of 2) AXIIIA-1</t>
  </si>
  <si>
    <t>Armis Components- Lower Ab/Back  (Set of 2) BIIIA-2</t>
  </si>
  <si>
    <t>Armis Components- Lower Ab/Back  (Set of 2) XPIIIA-1</t>
  </si>
  <si>
    <t>Armis Components- Lower Ab/Back  (Set of 2) BCIIIA</t>
  </si>
  <si>
    <t>Armis Components- Lower Ab/Back  (Set of 2) CIIIA-3</t>
  </si>
  <si>
    <t>Armis Components- Lower Ab/Back  (Set of 2) AXII-4</t>
  </si>
  <si>
    <t>Armis Components- Lower Ab/Back  (Set of 2) BII-5</t>
  </si>
  <si>
    <t>ARMIS Components- Bicep Adaptor (Set of 2)</t>
  </si>
  <si>
    <t>UB4000AC0T</t>
  </si>
  <si>
    <t>ARMIS Components- Standard Groin AXBIIIA</t>
  </si>
  <si>
    <t>ARMIS Components- Standard Groin AXIIIA-1</t>
  </si>
  <si>
    <t>ARMIS Components- Standard Groin BIIIA-2</t>
  </si>
  <si>
    <t>ARMIS Components- Standard Groin XPIIIA-1</t>
  </si>
  <si>
    <t>ARMIS Components- Standard Groin BCIIIA</t>
  </si>
  <si>
    <t>ARMIS Components- Standard Groin CIIIA-3</t>
  </si>
  <si>
    <t>ARMIS Components- Standard Groin AXII-4</t>
  </si>
  <si>
    <t>ARMIS Components- Standard Groin BII-5</t>
  </si>
  <si>
    <t>ARMIS Components- Quick Release Kits- Shoulder Cable Release</t>
  </si>
  <si>
    <t xml:space="preserve">AM2U00RA0T </t>
  </si>
  <si>
    <t>RMV Components- Throat AXBIIIA</t>
  </si>
  <si>
    <t>RMV Components- Throat AXIIIA-1</t>
  </si>
  <si>
    <t>RMV Components- Throat BIIIA-2</t>
  </si>
  <si>
    <t>RMV Components- Throat XPIIIA-1</t>
  </si>
  <si>
    <t>RMV Components- Throat BCIIIA</t>
  </si>
  <si>
    <t>RMV Components- Throat CIIIA-3</t>
  </si>
  <si>
    <t>RMV Components- Throat AXII-4</t>
  </si>
  <si>
    <t>RMV Components- Throat BII-5</t>
  </si>
  <si>
    <t>RMV Components- Collar AXBIIIA</t>
  </si>
  <si>
    <t>RMV Components- Collar AXIIIA-1</t>
  </si>
  <si>
    <t>RMV Components- Collar BIIIA-2</t>
  </si>
  <si>
    <t>RMV Components- Collar XPIIIA-1</t>
  </si>
  <si>
    <t>RMV Components- Collar BCIIIA</t>
  </si>
  <si>
    <t>RMV Components- Collar CIIIA-3</t>
  </si>
  <si>
    <t>RMV Components- Collar AXII-4</t>
  </si>
  <si>
    <t>RMV Components- Collar BII-5</t>
  </si>
  <si>
    <t>RMV Components- Biceps (Set of 2) AXBIIIA</t>
  </si>
  <si>
    <t>RMV Components- Biceps (Set of 2) AXIIIA-1</t>
  </si>
  <si>
    <t>RMV Components- Biceps (Set of 2) BIIIA-2</t>
  </si>
  <si>
    <t>RMV Components- Biceps (Set of 2) XPIIIA-1</t>
  </si>
  <si>
    <t>RMV Components- Biceps (Set of 2) BCIIIA</t>
  </si>
  <si>
    <t>RMV Components- Biceps (Set of 2) CIIIA-3</t>
  </si>
  <si>
    <t>RMV Components- Biceps (Set of 2) AXII-4</t>
  </si>
  <si>
    <t>RMV Components- Biceps (Set of 2) BII-5</t>
  </si>
  <si>
    <t>RMV Components- Shoulder/Trap Panels (Set of 2) AXBIIIA</t>
  </si>
  <si>
    <t>RMV Components- Shoulder/Trap Panels (Set of 2) AXIIIA-1</t>
  </si>
  <si>
    <t>RMV Components- Shoulder/Trap Panels (Set of 2) BIIIA-2</t>
  </si>
  <si>
    <t>RMV Components- Shoulder/Trap Panels (Set of 2) XPIIIA-1</t>
  </si>
  <si>
    <t>RMV Components- Shoulder/Trap Panels (Set of 2) BCIIIA</t>
  </si>
  <si>
    <t>RMV Components- Shoulder/Trap Panels (Set of 2) CIIIA-3</t>
  </si>
  <si>
    <t>RMV Components- Shoulder/Trap Panels (Set of 2) AXII-4</t>
  </si>
  <si>
    <t>RMV Components- Shoulder/Trap Panels (Set of 2) BII-5</t>
  </si>
  <si>
    <t>RMV Components- Lower Ab/Back  (Set of 2) AXBIIIA</t>
  </si>
  <si>
    <t>RMV Components- Lower Ab/Back  (Set of 2) AXIIIA-1</t>
  </si>
  <si>
    <t>RMV Components- Lower Ab/Back  (Set of 2) BIIIA-2</t>
  </si>
  <si>
    <t>RMV Components- Lower Ab/Back  (Set of 2) XPIIIA-1</t>
  </si>
  <si>
    <t>RMV Components- Lower Ab/Back  (Set of 2) BCIIIA</t>
  </si>
  <si>
    <t>RMV Components- Lower Ab/Back  (Set of 2) CIIIA-3</t>
  </si>
  <si>
    <t>RMV Components- Lower Ab/Back  (Set of 2) AXII-4</t>
  </si>
  <si>
    <t>RMV Components- Lower Ab/Back  (Set of 2) BII-5</t>
  </si>
  <si>
    <t>RMV Components- Bicep Adaptor (Set of 2)</t>
  </si>
  <si>
    <t>RMV Components- Standard Groin AXBIIIA</t>
  </si>
  <si>
    <t>RMV Components- Standard Groin AXIIIA-1</t>
  </si>
  <si>
    <t>RMV Components- Standard Groin BIIIA-2</t>
  </si>
  <si>
    <t>RMV Components- Standard Groin XPIIIA-1</t>
  </si>
  <si>
    <t>RMV Components- Standard Groin BCIIIA</t>
  </si>
  <si>
    <t>RMV Components- Standard Groin CIIIA-3</t>
  </si>
  <si>
    <t>RMV Components- Standard Groin AXII-4</t>
  </si>
  <si>
    <t>RMV Components- Standard Groin BII-5</t>
  </si>
  <si>
    <t>ARMIS Components- Quick Release Kits- Side Chest Cable Release</t>
  </si>
  <si>
    <t xml:space="preserve">RV2000RA0T </t>
  </si>
  <si>
    <t>APC Components- Throat AXBIIIA</t>
  </si>
  <si>
    <t>APC Components- Throat AXIIIA-1</t>
  </si>
  <si>
    <t>APC Components- Throat BIIIA-2</t>
  </si>
  <si>
    <t>APC Components- Throat XPIIIA-1</t>
  </si>
  <si>
    <t>APC Components- Throat BCIIIA</t>
  </si>
  <si>
    <t>APC Components- Throat CIIIA-3</t>
  </si>
  <si>
    <t>APC Components- Throat AXII-4</t>
  </si>
  <si>
    <t>APC Components- Throat BII-5</t>
  </si>
  <si>
    <t>APC Components- Collar AXBIIIA</t>
  </si>
  <si>
    <t>APC Components- Collar AXIIIA-1</t>
  </si>
  <si>
    <t>APC Components- Collar BIIIA-2</t>
  </si>
  <si>
    <t>APC Components- Collar XPIIIA-1</t>
  </si>
  <si>
    <t>APC Components- Collar BCIIIA</t>
  </si>
  <si>
    <t>APC Components- Collar CIIIA-3</t>
  </si>
  <si>
    <t>APC Components- Collar AXII-4</t>
  </si>
  <si>
    <t>APC Components- Collar BII-5</t>
  </si>
  <si>
    <t>APC Components- Biceps (Set of 2) AXBIIIA</t>
  </si>
  <si>
    <t>APC Components- Biceps (Set of 2) AXIIIA-1</t>
  </si>
  <si>
    <t>APC Components- Biceps (Set of 2) BIIIA-2</t>
  </si>
  <si>
    <t>APC Components- Biceps (Set of 2) XPIIIA-1</t>
  </si>
  <si>
    <t>APC Components- Biceps (Set of 2) BCIIIA</t>
  </si>
  <si>
    <t>APC Components- Biceps (Set of 2) CIIIA-3</t>
  </si>
  <si>
    <t>APC Components- Biceps (Set of 2) AXII-4</t>
  </si>
  <si>
    <t>APC Components- Biceps (Set of 2) BII-5</t>
  </si>
  <si>
    <t>APC Components- Shoulder/Trap Panels (Set of 2) AXBIIIA</t>
  </si>
  <si>
    <t>APC Components- Shoulder/Trap Panels (Set of 2) AXIIIA-1</t>
  </si>
  <si>
    <t>APC Components- Shoulder/Trap Panels (Set of 2) BIIIA-2</t>
  </si>
  <si>
    <t>APC Components- Shoulder/Trap Panels (Set of 2) XPIIIA-1</t>
  </si>
  <si>
    <t>APC Components- Shoulder/Trap Panels (Set of 2) BCIIIA</t>
  </si>
  <si>
    <t>APC Components- Shoulder/Trap Panels (Set of 2) CIIIA-3</t>
  </si>
  <si>
    <t>APC Components- Shoulder/Trap Panels (Set of 2) AXII-4</t>
  </si>
  <si>
    <t>APC Components- Shoulder/Trap Panels (Set of 2) BII-5</t>
  </si>
  <si>
    <t>APC Components- Lower Ab/Back  (Set of 2) AXBIIIA</t>
  </si>
  <si>
    <t>APC Components- Lower Ab/Back  (Set of 2) AXIIIA-1</t>
  </si>
  <si>
    <t>APC Components- Lower Ab/Back  (Set of 2) BIIIA-2</t>
  </si>
  <si>
    <t>APC Components- Lower Ab/Back  (Set of 2) XPIIIA-1</t>
  </si>
  <si>
    <t>APC Components- Lower Ab/Back  (Set of 2) BCIIIA</t>
  </si>
  <si>
    <t>APC Components- Lower Ab/Back  (Set of 2) CIIIA-3</t>
  </si>
  <si>
    <t>APC Components- Lower Ab/Back  (Set of 2) AXII-4</t>
  </si>
  <si>
    <t>APC Components- Lower Ab/Back  (Set of 2) BII-5</t>
  </si>
  <si>
    <t>APC Components- Bicep Adaptor (Set of 2)</t>
  </si>
  <si>
    <t>APC Components- Standard Groin AXBIIIA</t>
  </si>
  <si>
    <t>APC Components- Standard Groin AXIIIA-1</t>
  </si>
  <si>
    <t>APC Components- Standard Groin BIIIA-2</t>
  </si>
  <si>
    <t>APC Components- Standard Groin XPIIIA-1</t>
  </si>
  <si>
    <t>APC Components- Standard Groin BCIIIA</t>
  </si>
  <si>
    <t>APC Components- Standard Groin CIIIA-3</t>
  </si>
  <si>
    <t>APC Components- Standard Groin AXII-4</t>
  </si>
  <si>
    <t>APC Components- Standard Groin BII-5</t>
  </si>
  <si>
    <t>APC Components- Yoke AXBIIIA</t>
  </si>
  <si>
    <t>APC Components- Yoke AXIIIA-1</t>
  </si>
  <si>
    <t>APC Components- Yoke BIIIA-2</t>
  </si>
  <si>
    <t>APC Components- Yoke XPIIIA-1</t>
  </si>
  <si>
    <t>APC Components- Yoke BCIIIA</t>
  </si>
  <si>
    <t>APC Components- Yoke CIIIA-3</t>
  </si>
  <si>
    <t>APC Components- Yoke AXII-4</t>
  </si>
  <si>
    <t>APC Components- Yoke BII-5</t>
  </si>
  <si>
    <t>APC Components- Quick Release Kits- Center Chest Cable Release</t>
  </si>
  <si>
    <t>AP4000RA0J</t>
  </si>
  <si>
    <t>APC Components- Quick Release Kits- Shoulder Cable Release</t>
  </si>
  <si>
    <t>APC Components- Quick Release Kits- Side Chest Cable Release</t>
  </si>
  <si>
    <t>Concealable Carriers- Standard Carrier</t>
  </si>
  <si>
    <t>SD6N00BV0P</t>
  </si>
  <si>
    <t>M,F</t>
  </si>
  <si>
    <t>Concealable Carriers- Hilite Carrier</t>
  </si>
  <si>
    <t>HL6N00BV0M</t>
  </si>
  <si>
    <t>Concealable Carriers- Python Carrier</t>
  </si>
  <si>
    <t>PY4N00BV0M</t>
  </si>
  <si>
    <t>Concealable Carriers- Vision Carrier</t>
  </si>
  <si>
    <t>VS5N00BV0M</t>
  </si>
  <si>
    <t>Concealable Carriers- Elite Carrier</t>
  </si>
  <si>
    <t>AE5M00BV0M</t>
  </si>
  <si>
    <t>Concealable Carriers- Executive Carrier</t>
  </si>
  <si>
    <t>EC1M00BV0W</t>
  </si>
  <si>
    <t>Concealable Carriers- Compression Shirt Carrier</t>
  </si>
  <si>
    <t>CCMZ00BV0M</t>
  </si>
  <si>
    <t>Concealable Carriers- Ultra Covert Shirt Carrier</t>
  </si>
  <si>
    <t>UCSM00020W</t>
  </si>
  <si>
    <t>External/Overt, Over uniform</t>
  </si>
  <si>
    <t>*Guardian Carriers- Guardian, Zipper Pocket, MOLLE</t>
  </si>
  <si>
    <t>GDAM00BV0J</t>
  </si>
  <si>
    <t>*Guardian Carriers- Guardian, Zipper Pocket, No MOLLE</t>
  </si>
  <si>
    <t>GDBM00BV0J</t>
  </si>
  <si>
    <t>*Guardian Carriers- Guardian, Uniform Pocket, MOLLE</t>
  </si>
  <si>
    <t>GDCM00BV0J</t>
  </si>
  <si>
    <t>*Guardian Carriers- Guardian, Uniform Pocket, No MOLLE</t>
  </si>
  <si>
    <t>GDDM00BV0J</t>
  </si>
  <si>
    <t>*Guardian Carriers- Guardian, Uniform Pocket, Pin Tucks, No MOLLE</t>
  </si>
  <si>
    <t>GDEM00BV0J</t>
  </si>
  <si>
    <t>*Guardian Carriers-Guardian, Zipper Pocket, No Zipper Cover, MOLLE</t>
  </si>
  <si>
    <t>GDFM00BV0J</t>
  </si>
  <si>
    <t>Guardian, Zipper Pocket, Tank Track Laser</t>
  </si>
  <si>
    <t>GDAM00BVZ5</t>
  </si>
  <si>
    <t>Guardian, Uniform Pocket, Tank Track Laser</t>
  </si>
  <si>
    <t>GDCM00BVZ5</t>
  </si>
  <si>
    <t>Guardian, Zipper Pocket, No Zipper Cover, Tank Track Laser</t>
  </si>
  <si>
    <t>GDFM00BVZ5</t>
  </si>
  <si>
    <t>Maverick with Hook-Loop (standard)</t>
  </si>
  <si>
    <t>O3MM00BV0J</t>
  </si>
  <si>
    <t>Maverick with KWIQ-Clip Release*</t>
  </si>
  <si>
    <t>O3MM00010J</t>
  </si>
  <si>
    <t xml:space="preserve">Maverick with MAG-TAK </t>
  </si>
  <si>
    <t>O3MM00010J-01</t>
  </si>
  <si>
    <t>Maverick Laser with Hook-Loop (standard)</t>
  </si>
  <si>
    <t>O3MM00BVZ5</t>
  </si>
  <si>
    <t>Maverick Laser with KWIQ-Clip Release</t>
  </si>
  <si>
    <t>O3MM10BVZ5</t>
  </si>
  <si>
    <t>Maverick Laser with MAG-TAK Release</t>
  </si>
  <si>
    <t>O3MM10BVZ5-01</t>
  </si>
  <si>
    <t>Additional Cummerbund Options- Hook-Loop Ballistics for cummerbund upon request</t>
  </si>
  <si>
    <t>O30Z00E10J</t>
  </si>
  <si>
    <t>Additional Cummerbund Options- KWIQ-Clip Ballistics for cummerbund upon request</t>
  </si>
  <si>
    <t>O30Z00E20J</t>
  </si>
  <si>
    <t>Additional Cummerbund Options- MAG-TAK Ballistics for cummerbund upon request</t>
  </si>
  <si>
    <t>O30Z00E30J</t>
  </si>
  <si>
    <t>Additional Cummerbund Options- Laser Hook-Loop Ballistics for cummerbund upon request</t>
  </si>
  <si>
    <t>O30Z00E1Z5</t>
  </si>
  <si>
    <t>Additional Cummerbund Options- Laser KWIQ-Clip  Ballistics for cummerbund upon request</t>
  </si>
  <si>
    <t>O30Z00E2Z5</t>
  </si>
  <si>
    <t>Additional Cummerbund Options- Laser MAG-TAK Ballistics for cummerbund upon request</t>
  </si>
  <si>
    <t>O30Z00E3Z5</t>
  </si>
  <si>
    <t>Duty Carrier</t>
  </si>
  <si>
    <t>O3SM00BV0J</t>
  </si>
  <si>
    <t xml:space="preserve">Firearms Instructor </t>
  </si>
  <si>
    <t>Admin</t>
  </si>
  <si>
    <t>O3AM00BV0J</t>
  </si>
  <si>
    <t xml:space="preserve">Uniform Slick Carrier </t>
  </si>
  <si>
    <t>O3UM00BV0J</t>
  </si>
  <si>
    <t xml:space="preserve">Endeavor </t>
  </si>
  <si>
    <t>O3EM00BV0J</t>
  </si>
  <si>
    <t xml:space="preserve">Endeavor Laser </t>
  </si>
  <si>
    <t>O3LM00BVZ9</t>
  </si>
  <si>
    <t xml:space="preserve">Uniform Molle </t>
  </si>
  <si>
    <t>O3PM00BV0J</t>
  </si>
  <si>
    <t xml:space="preserve">Uniform Laser </t>
  </si>
  <si>
    <t>O3PM00BVZ5</t>
  </si>
  <si>
    <t>Hi-Vis Carrier</t>
  </si>
  <si>
    <t>HV1M00BV0G</t>
  </si>
  <si>
    <t>Quilted</t>
  </si>
  <si>
    <t>QL3N06BV0Q</t>
  </si>
  <si>
    <t>FAS‐CP LOW VIS</t>
  </si>
  <si>
    <t>FC3U00BV0L</t>
  </si>
  <si>
    <t>FC3U00CS0L</t>
  </si>
  <si>
    <t>FAS‐TC Gen II Base Vest</t>
  </si>
  <si>
    <t>FA2U00BV0J</t>
  </si>
  <si>
    <t>FAS‐TC Gen II Complete Set</t>
  </si>
  <si>
    <t>FA2U00CS0J</t>
  </si>
  <si>
    <t>Active Shooter Plate Carriers- Plate Rack</t>
  </si>
  <si>
    <t>PR1600BV0J</t>
  </si>
  <si>
    <t>Active Shooter Plate Carriers- Rifle Plate Carrier</t>
  </si>
  <si>
    <t>PCU600BV0J</t>
  </si>
  <si>
    <t>Active Shooter Plate Carriers- Steel (Thin) Plate Carrier</t>
  </si>
  <si>
    <t>PCP000BV0J</t>
  </si>
  <si>
    <t>Active Shooter Plate Carriers- Waist Strap Extender (Set of 2)</t>
  </si>
  <si>
    <t>WS1N00AC0T</t>
  </si>
  <si>
    <t>FRK-360 Plate Carrier- Carrier Only</t>
  </si>
  <si>
    <t>PCZ600BV0J</t>
  </si>
  <si>
    <t xml:space="preserve">FRK-360 Plate Carrier- Molle Cummerbund </t>
  </si>
  <si>
    <t>CM3000OS0J</t>
  </si>
  <si>
    <t>FRK-360 Plate Carrier- Slick Cummerbund</t>
  </si>
  <si>
    <t>CMC000OS0J</t>
  </si>
  <si>
    <t>FRK-360 Plate Carrier- Hi-Vis Cummerbund</t>
  </si>
  <si>
    <t>CMC010OS0J</t>
  </si>
  <si>
    <t>FRK-720 Plate Carrier- Carrier Only</t>
  </si>
  <si>
    <t>PCKW00BV0J</t>
  </si>
  <si>
    <t xml:space="preserve">FRK-720 Plate Carrier- Molle Cummerbund </t>
  </si>
  <si>
    <t>FRK-720 Plate Carrier- Slick Cummerbund</t>
  </si>
  <si>
    <t>FRK-720 Plate Carrier- Hi-Vis Cummerbund</t>
  </si>
  <si>
    <t>FRK-1080 Plate Carrier- Carrier Only</t>
  </si>
  <si>
    <t>PCGU00BV0J</t>
  </si>
  <si>
    <t xml:space="preserve">FRK-1080 Plate Carrier- Molle Cummerbund </t>
  </si>
  <si>
    <t>FRK-1080 Plate Carrier- Slick Cummerbund</t>
  </si>
  <si>
    <t>FRK-1080 Plate Carrier- Hi-Vis Cummerbund</t>
  </si>
  <si>
    <t>Pack Rack Base Vest- Base Carrier</t>
  </si>
  <si>
    <t>PR2600BV0J</t>
  </si>
  <si>
    <t xml:space="preserve">International Carrier Only </t>
  </si>
  <si>
    <t>IN4M00BV0J</t>
  </si>
  <si>
    <t>IQ3 (Carrier Only) Pricing-  KWIQ-Clip</t>
  </si>
  <si>
    <t>IHCM00B20J</t>
  </si>
  <si>
    <t>IQ3 (Carrier Only) Pricing- KWIQ-Clip Laser</t>
  </si>
  <si>
    <t>IHCM00B2Z5</t>
  </si>
  <si>
    <t>Origin Belt</t>
  </si>
  <si>
    <t>OG1Z00BTZ5</t>
  </si>
  <si>
    <t>Origin- Mission Harness</t>
  </si>
  <si>
    <t>OG1000MHZ5</t>
  </si>
  <si>
    <t>Origin- Plate Rack</t>
  </si>
  <si>
    <t>OG1600PRZ5</t>
  </si>
  <si>
    <t>SOHPC Carrier</t>
  </si>
  <si>
    <t>HC8600BV0J</t>
  </si>
  <si>
    <t>SOHPC Kwiq-Clip</t>
  </si>
  <si>
    <t>HC8600B40J</t>
  </si>
  <si>
    <t xml:space="preserve">SOHPC Tank Track Laser </t>
  </si>
  <si>
    <t>HC8600BVZ9</t>
  </si>
  <si>
    <t>SOHPC KWIQ‐Clip and Tank Track Laser</t>
  </si>
  <si>
    <t>HC8600B4Z9</t>
  </si>
  <si>
    <t>KWIQ Plate Rack Tank Track Laser</t>
  </si>
  <si>
    <t>KW1600B1Z5</t>
  </si>
  <si>
    <t>KWIQ Plate Rack MOLLE</t>
  </si>
  <si>
    <t>KW1600B10J</t>
  </si>
  <si>
    <t xml:space="preserve">Pack Rack Laser Base Vest </t>
  </si>
  <si>
    <t>PISTOL POUCHES- Hook/Loop Flap Double Pistol Mag  Pouch Tuck Strap</t>
  </si>
  <si>
    <t>PCHMP0AC0J</t>
  </si>
  <si>
    <t>PISTOL POUCHES- Hook/Loop Flap Triple Pistol Mag Pouch</t>
  </si>
  <si>
    <t>PCHMP1AC0J</t>
  </si>
  <si>
    <t>PREMIUM MAG RETENTION SYSTEM (MRS) PISTOL POUCHES- MRS No Flap Single Pistol Mag Pouch</t>
  </si>
  <si>
    <t>PCHMP2AC0J</t>
  </si>
  <si>
    <t>PREMIUM MAG RETENTION SYSTEM (MRS) PISTOL POUCHES- MRS No Flap Double Pistol Mag Pouch</t>
  </si>
  <si>
    <t>PCHMP3AC0J</t>
  </si>
  <si>
    <t>PREMIUM MAG RETENTION SYSTEM (MRS) PISTOL POUCHES- MRS No Flap Triple Pistol Mag Pouch</t>
  </si>
  <si>
    <t>PCHMP4AC0J</t>
  </si>
  <si>
    <t>RIFLE / SUB GUN POUCHES- Single Rifle Mag  Pouch Tuck Strap (Hook/Loop Flap)</t>
  </si>
  <si>
    <t>PCHMR0AC0J</t>
  </si>
  <si>
    <t>RIFLE / SUB GUN POUCHES- Triple Rifle Mag  Pouch Tuck Strap (Hook/Loop Flap)</t>
  </si>
  <si>
    <t>PCHMR1AC0J</t>
  </si>
  <si>
    <t>RIFLE / SUB GUN POUCHES- Tiered Rifle Mag  Pouch Tuck Strap (Hook/Loop Flap)</t>
  </si>
  <si>
    <t>PCHMR2AC0J</t>
  </si>
  <si>
    <t>RIFLE / SUB GUN POUCHES- Double Sub Gun Mag  Pouch Tuck Strap (Hook/Loop Flap)</t>
  </si>
  <si>
    <t>PCHMS0AC0J</t>
  </si>
  <si>
    <t>PREMIUM MAG RETENTION SYSTEM (MRS) RIFLE/SUB GUN POUCHES- MRS Single Rifle Mag Pouch (No Flap)</t>
  </si>
  <si>
    <t>PCHMR6AC0J</t>
  </si>
  <si>
    <t>PREMIUM MAG RETENTION SYSTEM (MRS) RIFLE/SUB GUN POUCHES-MRS Double Rifle Mag Pouch (No Flap)</t>
  </si>
  <si>
    <t>PCHMR7AC0J</t>
  </si>
  <si>
    <t>PREMIUM MAG RETENTION SYSTEM (MRS) RIFLE/SUB GUN POUCHES- MRS Triple Rifle Mag Pouch (No Flap)</t>
  </si>
  <si>
    <t>PCHMR8AC0J</t>
  </si>
  <si>
    <t>PREMIUM MAG RETENTION SYSTEM (MRS) RIFLE/SUB GUN POUCHES- MRS Single Sub Gun 45mm Mag Pouch (No Flap)</t>
  </si>
  <si>
    <t>PCHMS1AC0J</t>
  </si>
  <si>
    <t xml:space="preserve">PREMIUM MAG RETENTION SYSTEM (MRS) RIFLE/SUB GUN POUCHES- MRS Double Sub Gun 45mm Mag Pouch (No Flap) </t>
  </si>
  <si>
    <t>PCHMS2AC0J</t>
  </si>
  <si>
    <t>PREMIUM MAG RETENTION SYSTEM (MRS) RIFLE/SUB GUN POUCHES- MRS Triple Sub Gun 45mm Mag Pouch (No Flap)</t>
  </si>
  <si>
    <t>PCHMS3AC0J</t>
  </si>
  <si>
    <t>PREMIUM MAG RETENTION SYSTEM (MRS) RIFLE/SUB GUN POUCHES- MRS Single Sub Gun 9mm Mag Pouch (No Flap)</t>
  </si>
  <si>
    <t>PCHMS4AC0J</t>
  </si>
  <si>
    <t>PREMIUM MAG RETENTION SYSTEM (MRS) RIFLE/SUB GUN POUCHES- MRS Double Sub Gun 9mm Mag Pouch (No Flap)</t>
  </si>
  <si>
    <t>PCHMS5AC0J</t>
  </si>
  <si>
    <t>PREMIUM MAG RETENTION SYSTEM (MRS) RIFLE/SUB GUN POUCHES- MRS Triple Sub Gun 9mm Mag Pouch (No Flap)</t>
  </si>
  <si>
    <t>PCHMS6AC0J</t>
  </si>
  <si>
    <t>Combo Pouches- Hook/Loop Flap Triple 2 Stacked Rifle Mag, Hook/Loop Flap Triple Pistol Mag</t>
  </si>
  <si>
    <t>PCHMR5AC0J</t>
  </si>
  <si>
    <t xml:space="preserve">Combo Pouches- Hook/Loop Close Universal Dump Pouch </t>
  </si>
  <si>
    <t>PCHDP0AC0J</t>
  </si>
  <si>
    <t>PREMIUM MAG RETENTION SYSTEM (MRS) COMBO POUCHES- MRS No Flap Single Rifle Pistol Mag Pouch</t>
  </si>
  <si>
    <t>PCHMR9AC0J</t>
  </si>
  <si>
    <t>PREMIUM MAG RETENTION SYSTEM (MRS) COMBO POUCHES- MRS No Flap Double Rifle Pistol Mag Pouch</t>
  </si>
  <si>
    <t>PCHMR1000J</t>
  </si>
  <si>
    <t>PREMIUM MAG RETENTION SYSTEM (MRS) COMBO POUCHES- MRS No Flap Triple Rifle Pistol Mag Pouch</t>
  </si>
  <si>
    <t>PCHMR1100J</t>
  </si>
  <si>
    <t>MEDICAL POUCHES- Advanced Medical Pouch w/ Zipper Closure</t>
  </si>
  <si>
    <t>PCHMD0AC0J</t>
  </si>
  <si>
    <t>MEDICAL POUCHES- Basic Medical Pouch w/ Zipper Closure</t>
  </si>
  <si>
    <t>PCHMD2AC0J</t>
  </si>
  <si>
    <t xml:space="preserve">MEDICAL POUCHES- Universal Attachment Medical Trauma Pouch </t>
  </si>
  <si>
    <t>PCHMD3AC0J</t>
  </si>
  <si>
    <t xml:space="preserve">FIRST RESPONDER POUCHES- Admin Combo Pouch </t>
  </si>
  <si>
    <t>PCHAD1AC0J</t>
  </si>
  <si>
    <t>FIRST RESPONDER POUCHES- EMS Pouch &amp; 1.5 ID</t>
  </si>
  <si>
    <t>PCHEM1AC0J</t>
  </si>
  <si>
    <t>FIRST RESPONDER POUCHES- Triage Combo Pouch</t>
  </si>
  <si>
    <t>PCHTR1AC0J</t>
  </si>
  <si>
    <t>Less lethal pouches- Hook/Loop Flap Double Flash Bang  Pouch Tuck Strap</t>
  </si>
  <si>
    <t>PCHFB0AC0J</t>
  </si>
  <si>
    <t>Less lethal pouches- Hook/Loop Flap Single Flash Bang Pouch Tuck Strap</t>
  </si>
  <si>
    <t>PCHFB1AC0J</t>
  </si>
  <si>
    <t>Less lethal pouches- Hook/Loop Flap Single 4oz Spray Pouch Tuck Strap</t>
  </si>
  <si>
    <t>PCHSP0AC0J</t>
  </si>
  <si>
    <t>Less lethal pouches- Hook/Loop Flap Single 2oz Spray Pouch Tuck Strap</t>
  </si>
  <si>
    <t>PCHSP1AC0J</t>
  </si>
  <si>
    <t>Less lethal pouches- SR Buckle  Taser  Holster Tuck Strap</t>
  </si>
  <si>
    <t>PCHTZ0AC0J</t>
  </si>
  <si>
    <t>Less lethal pouches- SR Buckle  X2 Taser Holster Tuck Strap</t>
  </si>
  <si>
    <t>PCHTZ1AC0J</t>
  </si>
  <si>
    <t>Less lethal pouches- Single 37/40 mm Grenade Pouch</t>
  </si>
  <si>
    <t>PCHGL1AC0J</t>
  </si>
  <si>
    <t>Less lethal pouches- Hook/Loop Flap Single Smoke/Large Flash Pouch w/ Tuck Strap</t>
  </si>
  <si>
    <t>PCHSK0AC0J</t>
  </si>
  <si>
    <t>Less lethal pouches- Hook/Loop Flap Double 37/40mm  Pouch w/ Tuck Strap</t>
  </si>
  <si>
    <t>PCHGL0AC0J</t>
  </si>
  <si>
    <t>EQUIPMENT POUCHES- Hook/Loop Flap 2 Stacked Handcuff  Pouch Tuck Strap</t>
  </si>
  <si>
    <t>PCHHC0AC0J</t>
  </si>
  <si>
    <t>EQUIPMENT POUCHES- Hook/Loop Buckle Single Radio  Pouch Tuck Strap</t>
  </si>
  <si>
    <t>PCHRD0AC0J</t>
  </si>
  <si>
    <t>EQUIPMENT POUCHES- Zipper  Hydration  Pouch Tuck Strap W/ Molle</t>
  </si>
  <si>
    <t>PCHHY0AC0J</t>
  </si>
  <si>
    <t>UTILITY POUCHES- Zipper  Small Misc/Utility  Pouch Tuck Strap W/ Molle</t>
  </si>
  <si>
    <t>PCHUP0AC0J</t>
  </si>
  <si>
    <t>UTILITY POUCHES- Zipper  Large Misc/Utiltiy  Pouch Tuck Strap W/ Molle</t>
  </si>
  <si>
    <t>PCHUP1AC0J</t>
  </si>
  <si>
    <t>UTILITY POUCHES- Zipper Horizontal Utiltiy  Pouch Tuck Strap W/ Molle</t>
  </si>
  <si>
    <t>PCHUP2AC0J</t>
  </si>
  <si>
    <t>UTILITY POUCHES- Zipper Vertical Utiltiy  Pouch Tuck Strap W/ Molle</t>
  </si>
  <si>
    <t>PCHUP3AC0J</t>
  </si>
  <si>
    <t xml:space="preserve">FLASHLIGHT POUCHES- Hook/Loop Flap  Flash Light Pouch Tuck Strap </t>
  </si>
  <si>
    <t>PCHFL0AC0J</t>
  </si>
  <si>
    <t>FLASHLIGHT POUCHES- Open Top  Large Flash Light Pouch Tuck Strap</t>
  </si>
  <si>
    <t>PCHFL1AC0J</t>
  </si>
  <si>
    <t xml:space="preserve">GAS MASK POUCHES- Hook/Loop Flap Standard Gas Mask Pouch Tuck Strap W/ Molle        </t>
  </si>
  <si>
    <t>PCHGM0AC0J</t>
  </si>
  <si>
    <t xml:space="preserve">GAS MASK POUCHES- Zipper Bottom Large Gas Mask Pouch Tuck Strap W/ Molle   </t>
  </si>
  <si>
    <t>PCHGM1AC0J</t>
  </si>
  <si>
    <t xml:space="preserve">GAS MASK POUCHES- Hook/Loop Flap Standard Gas Mask PouchTuck Strap W/ Molle         </t>
  </si>
  <si>
    <t>PCHGM2AC0J</t>
  </si>
  <si>
    <t>Side Straps- 2X12 MALE SIDE STRAP (SET 4)</t>
  </si>
  <si>
    <t>SSAN00010T</t>
  </si>
  <si>
    <t>Side Straps- 4X12 MALE SIDE STRAP (SET 2)</t>
  </si>
  <si>
    <t>SSAN00020T</t>
  </si>
  <si>
    <t>Side Straps- 2X8 FEM SIDE STRAP (SET 4)</t>
  </si>
  <si>
    <t>SSAN00030T</t>
  </si>
  <si>
    <t>Side Straps- 4X8 FEM SIDE STRAP (SET 2)</t>
  </si>
  <si>
    <t>SSAN00040T</t>
  </si>
  <si>
    <t>ID Panels (Each) Standard 1 line, 1 color, 1 font</t>
  </si>
  <si>
    <t>Varies</t>
  </si>
  <si>
    <t>ID Panels (Each) Premium- 2 lines, 1 color, 1 font</t>
  </si>
  <si>
    <t>ID Panels (Each) Custom- More than 2 lines &amp; fonts and/or more than one color</t>
  </si>
  <si>
    <t>Shield ID Panels- 3"X10" POLICE DECAL</t>
  </si>
  <si>
    <t xml:space="preserve">IDPSHL3X10 </t>
  </si>
  <si>
    <t>Shield ID Panels- 3"X10" SHERIFF DECAL</t>
  </si>
  <si>
    <t xml:space="preserve">PACKS AND BAGS- Helmet/Plate Carry Bag </t>
  </si>
  <si>
    <t>BAGN00130D</t>
  </si>
  <si>
    <t xml:space="preserve">PACKS AND BAGS- CORDURA Carry Case </t>
  </si>
  <si>
    <t>BAGN00030J</t>
  </si>
  <si>
    <t xml:space="preserve">PACKS AND BAGS- Concealable Bag </t>
  </si>
  <si>
    <t>BAGN00020N</t>
  </si>
  <si>
    <t>SHIELD TRANSPORT BAGS- 26 X 36</t>
  </si>
  <si>
    <t>BAGN00140J</t>
  </si>
  <si>
    <t>SHIELD TRANSPORT BAGS- 20 X 30</t>
  </si>
  <si>
    <t>BAGN00150J</t>
  </si>
  <si>
    <t>SHIELD TRANSPORT BAGS- 24 X 40</t>
  </si>
  <si>
    <t>BAGN00160J</t>
  </si>
  <si>
    <t>SHIELD TRANSPORT BAGS- *ACTIVE SHOOTER SHIELD BAG</t>
  </si>
  <si>
    <t>BAGN00180J</t>
  </si>
  <si>
    <t>Interior Padding &amp; Liner Options- 1/4" Spacer Mesh (set of 2)</t>
  </si>
  <si>
    <t>ODC000V10T</t>
  </si>
  <si>
    <t>Interior Padding &amp; Liner Options- 1/8" Anti-Microbial, Moisture-Wicking Spacer Mesh (set of 2)</t>
  </si>
  <si>
    <t xml:space="preserve">ODC000V20T
</t>
  </si>
  <si>
    <t>Interior Padding &amp; Liner Options- Molded EURUS Foam w/ Anti-Microbial, Moisture-Wicking  (Set of 2)</t>
  </si>
  <si>
    <t>ODC000V30T</t>
  </si>
  <si>
    <t>SSBS Straps (Set of 2)</t>
  </si>
  <si>
    <t>NE1N00270T</t>
  </si>
  <si>
    <t>Concealable Internal Cummerbund</t>
  </si>
  <si>
    <t>CMB000010T</t>
  </si>
  <si>
    <t>Thorshield Sleeve</t>
  </si>
  <si>
    <t>MC1N00ACTT</t>
  </si>
  <si>
    <t>KWIQ-Clip Side Straps for Discont. ODC (Set of 2)</t>
  </si>
  <si>
    <t>ODC000BS0L</t>
  </si>
  <si>
    <t>Zipper Side Wing for Discont. ODC (Set of 2)</t>
  </si>
  <si>
    <t>ODCM01ZC0L</t>
  </si>
  <si>
    <t xml:space="preserve">Hook/Loop Side Straps (Set of 2) for Discont. ODC </t>
  </si>
  <si>
    <t>ODCM00VS0J</t>
  </si>
  <si>
    <t xml:space="preserve">Epaulettes (Set of 2) </t>
  </si>
  <si>
    <t xml:space="preserve"> ODC000EP0J</t>
  </si>
  <si>
    <t>Hang ID Adapter (1.5" x 3.5" - ID Panel not included)</t>
  </si>
  <si>
    <t xml:space="preserve">ODC000ID0T </t>
  </si>
  <si>
    <t>Hook/Loop Pull Tab (Set of 2)</t>
  </si>
  <si>
    <t>ODC000VT0T</t>
  </si>
  <si>
    <t>Pocket Zipper Closure (Set of 2)</t>
  </si>
  <si>
    <t>ODC000ZA0T</t>
  </si>
  <si>
    <t>ORIGIN- BODY ID PLACARDS (2)</t>
  </si>
  <si>
    <t>OG1000BYZ5</t>
  </si>
  <si>
    <t>ORIGIN- WING POUCH SET (2)</t>
  </si>
  <si>
    <t>OG1000WPZ5</t>
  </si>
  <si>
    <t>ORIGIN- SIDE PLATE POUCH SET (2)</t>
  </si>
  <si>
    <t>OG1600STZ5</t>
  </si>
  <si>
    <t>ORIGIN- RAISED MESH LINER PANEL (2)</t>
  </si>
  <si>
    <t>OG1000MPZ6</t>
  </si>
  <si>
    <t>ORIGIN- BACK PANEL</t>
  </si>
  <si>
    <t>OG1000BPZ5</t>
  </si>
  <si>
    <t>ORIGIN- FRONT 3 MAG</t>
  </si>
  <si>
    <t>OG10003MZ5</t>
  </si>
  <si>
    <t>ORIGIN- FRONT TANK TRACK PANEL</t>
  </si>
  <si>
    <t>OG1000FPZ5</t>
  </si>
  <si>
    <t>ORIGIN- DELTOID ID PLACARDS (2)</t>
  </si>
  <si>
    <t>OG1000DIZ5</t>
  </si>
  <si>
    <t>ORIGIN- PISTON SUSPENDER (4)</t>
  </si>
  <si>
    <t>OG1000PSZ5</t>
  </si>
  <si>
    <t>ORIGIN- RELEASABLE SHOULDER PAD</t>
  </si>
  <si>
    <t xml:space="preserve">OG1000RPZJ </t>
  </si>
  <si>
    <t>ORIGIN- LOWER ADAPTER</t>
  </si>
  <si>
    <t>OG1000LAZ5</t>
  </si>
  <si>
    <t>Kangaroo Inserts- 3xM4</t>
  </si>
  <si>
    <t>PCHM11AC0Y</t>
  </si>
  <si>
    <t>Kangaroo Inserts- Shotgun</t>
  </si>
  <si>
    <t>PCHM14AC0J</t>
  </si>
  <si>
    <t>Side Plate Pouches (Set of 2)- 6x6 Plate Pocket</t>
  </si>
  <si>
    <t>PP5N00AC0J</t>
  </si>
  <si>
    <t>Side Plate Pouches (Set of 2)- Mag/Radio</t>
  </si>
  <si>
    <t>PP5N00020J</t>
  </si>
  <si>
    <t>KWIQ-Clip Cummerbunds- MOLLE</t>
  </si>
  <si>
    <t>CULD00030J</t>
  </si>
  <si>
    <t>KWIQ-Clip Cummerbunds- Tank Track Laser</t>
  </si>
  <si>
    <t>CUMD0001Z9</t>
  </si>
  <si>
    <t>Quick Release Kits- SRV Release Kit</t>
  </si>
  <si>
    <t>Quick Release Kits- Center Chest Cable Release</t>
  </si>
  <si>
    <t>Quick Release Kits- Shoulder Cable Release</t>
  </si>
  <si>
    <t>Quick Release Kits- Side Chest Cable Release</t>
  </si>
  <si>
    <t>7 Years</t>
  </si>
  <si>
    <t>PCKXADBV0J</t>
  </si>
  <si>
    <t>PCKXA1BV0J</t>
  </si>
  <si>
    <t>PCKXB8BV0J</t>
  </si>
  <si>
    <t>PCKX4ABV0J</t>
  </si>
  <si>
    <t>PCKXB5BV0J</t>
  </si>
  <si>
    <t>PCKXX1BV0J</t>
  </si>
  <si>
    <t>PCKXBCBV0J</t>
  </si>
  <si>
    <t>PCKXCDBV0J</t>
  </si>
  <si>
    <t>IN4TADBV0J</t>
  </si>
  <si>
    <t>IN4TA1BV0J</t>
  </si>
  <si>
    <t>IN4TB8BV0J</t>
  </si>
  <si>
    <t>IN4TX1BV0J</t>
  </si>
  <si>
    <t>IN4TBCBV0J</t>
  </si>
  <si>
    <t>IN4TCDBV0J</t>
  </si>
  <si>
    <t>IN4XADBV0J</t>
  </si>
  <si>
    <t>IN4XA1BV0J</t>
  </si>
  <si>
    <t>IN4XB8BV0J</t>
  </si>
  <si>
    <t>IN4XX1BV0J</t>
  </si>
  <si>
    <t>IN4XBCBV0J</t>
  </si>
  <si>
    <t>IN4XCDBV0J</t>
  </si>
  <si>
    <t>IN4TADCS0J</t>
  </si>
  <si>
    <t>IN4TA1CS0J</t>
  </si>
  <si>
    <t>IN4TB8CS0J</t>
  </si>
  <si>
    <t>IN4TX1CS0J</t>
  </si>
  <si>
    <t>IN4TBCCS0J</t>
  </si>
  <si>
    <t>IN4TCDCS0J</t>
  </si>
  <si>
    <t>IN4XADCS0J</t>
  </si>
  <si>
    <t>IN4XA1CS0J</t>
  </si>
  <si>
    <t>IN4XB8CS0J</t>
  </si>
  <si>
    <t>IN4XX1CS0J</t>
  </si>
  <si>
    <t>IN4XBCCS0J</t>
  </si>
  <si>
    <t>IN4XCDCS0J</t>
  </si>
  <si>
    <t>IN4TADB10J</t>
  </si>
  <si>
    <t>IN4TA1B10J</t>
  </si>
  <si>
    <t>IN4TB8B10J</t>
  </si>
  <si>
    <t>IN4TX1B10J</t>
  </si>
  <si>
    <t>IN4TBCB10J</t>
  </si>
  <si>
    <t>IN4TCDB10J</t>
  </si>
  <si>
    <t>IN4XADB10J</t>
  </si>
  <si>
    <t>IN4XA1B10J</t>
  </si>
  <si>
    <t>IN4XB8B10J</t>
  </si>
  <si>
    <t>IN4XX1B10J</t>
  </si>
  <si>
    <t>IN4XBCB10J</t>
  </si>
  <si>
    <t>IN4XCDB10J</t>
  </si>
  <si>
    <t>IN4TADC10J</t>
  </si>
  <si>
    <t>IN4TA1C10J</t>
  </si>
  <si>
    <t>IN4TB8C10J</t>
  </si>
  <si>
    <t>IN4TX1C10J</t>
  </si>
  <si>
    <t>IN4TBCC10J</t>
  </si>
  <si>
    <t>IN4TCDC10J</t>
  </si>
  <si>
    <t>IN4XADC10J</t>
  </si>
  <si>
    <t>IN4XA1C10J</t>
  </si>
  <si>
    <t>IN4XB8C10J</t>
  </si>
  <si>
    <t>IN4XX1C10J</t>
  </si>
  <si>
    <t>IN4XBCC10J</t>
  </si>
  <si>
    <t>IN4XCDC10J</t>
  </si>
  <si>
    <t>IHCTADB2Z5</t>
  </si>
  <si>
    <t>IHCTA1B2Z5</t>
  </si>
  <si>
    <t>IHCTB8B2Z5</t>
  </si>
  <si>
    <t>IHCTX1B2Z5</t>
  </si>
  <si>
    <t>IHCTBCB2Z5</t>
  </si>
  <si>
    <t>IHCTCDB2Z5</t>
  </si>
  <si>
    <t>IHCXADB2Z5</t>
  </si>
  <si>
    <t>IHCXA1B2Z5</t>
  </si>
  <si>
    <t>IHCXB8B2Z5</t>
  </si>
  <si>
    <t>IHCXX1B2Z5</t>
  </si>
  <si>
    <t>IHCXBCB2Z5</t>
  </si>
  <si>
    <t>IHCXCDB2Z5</t>
  </si>
  <si>
    <t>IHCTADC2Z5</t>
  </si>
  <si>
    <t>IHCTA1C2Z5</t>
  </si>
  <si>
    <t>IHCTB8C2Z5</t>
  </si>
  <si>
    <t>IHCTX1C2Z5</t>
  </si>
  <si>
    <t>IHCTBCC2Z5</t>
  </si>
  <si>
    <t>IHCTCDC2Z5</t>
  </si>
  <si>
    <t>IHCXADC2Z5</t>
  </si>
  <si>
    <t>IHCXA1C2Z5</t>
  </si>
  <si>
    <t>IHCXB8C2Z5</t>
  </si>
  <si>
    <t>IHCXX1C2Z5</t>
  </si>
  <si>
    <t>IHCXBCC2Z5</t>
  </si>
  <si>
    <t>IHCXCDC2Z5</t>
  </si>
  <si>
    <t>Contractor Name: Point Blank Enterprises,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</si>
</sst>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trike/>
      <sz val="11"/>
      <name val="Calibri"/>
      <family val="2"/>
    </font>
    <font>
      <strike/>
      <sz val="11"/>
      <name val="Calibri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82">
    <xf numFmtId="0" fontId="0" fillId="0" borderId="0" xfId="0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4" borderId="5" xfId="0" applyNumberForma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0" fontId="6" fillId="5" borderId="3" xfId="0" applyNumberFormat="1" applyFont="1" applyFill="1" applyBorder="1" applyAlignment="1">
      <alignment horizontal="center" vertical="center"/>
    </xf>
    <xf numFmtId="10" fontId="7" fillId="5" borderId="3" xfId="0" applyNumberFormat="1" applyFont="1" applyFill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9" fontId="0" fillId="5" borderId="5" xfId="0" applyNumberForma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3" borderId="5" xfId="0" applyFont="1" applyFill="1" applyBorder="1" applyAlignment="1">
      <alignment horizontal="center" vertical="top" wrapText="1"/>
    </xf>
    <xf numFmtId="165" fontId="17" fillId="3" borderId="5" xfId="0" applyNumberFormat="1" applyFont="1" applyFill="1" applyBorder="1" applyAlignment="1">
      <alignment horizontal="center" vertical="top" shrinkToFit="1"/>
    </xf>
    <xf numFmtId="0" fontId="17" fillId="3" borderId="5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165" fontId="17" fillId="3" borderId="2" xfId="0" applyNumberFormat="1" applyFont="1" applyFill="1" applyBorder="1" applyAlignment="1">
      <alignment horizontal="center" vertical="top" shrinkToFit="1"/>
    </xf>
    <xf numFmtId="164" fontId="7" fillId="3" borderId="2" xfId="0" applyNumberFormat="1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top" wrapText="1"/>
    </xf>
    <xf numFmtId="165" fontId="17" fillId="3" borderId="14" xfId="0" applyNumberFormat="1" applyFont="1" applyFill="1" applyBorder="1" applyAlignment="1">
      <alignment horizontal="center" vertical="top" shrinkToFit="1"/>
    </xf>
    <xf numFmtId="0" fontId="17" fillId="3" borderId="17" xfId="0" applyFont="1" applyFill="1" applyBorder="1" applyAlignment="1">
      <alignment horizontal="center" vertical="top" wrapText="1"/>
    </xf>
    <xf numFmtId="165" fontId="17" fillId="3" borderId="17" xfId="0" applyNumberFormat="1" applyFont="1" applyFill="1" applyBorder="1" applyAlignment="1">
      <alignment horizontal="center" vertical="top" shrinkToFit="1"/>
    </xf>
    <xf numFmtId="0" fontId="17" fillId="3" borderId="16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horizontal="center" vertical="top" wrapText="1"/>
    </xf>
    <xf numFmtId="165" fontId="18" fillId="3" borderId="2" xfId="0" applyNumberFormat="1" applyFont="1" applyFill="1" applyBorder="1" applyAlignment="1">
      <alignment horizontal="center" vertical="top" shrinkToFit="1"/>
    </xf>
    <xf numFmtId="0" fontId="17" fillId="3" borderId="15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165" fontId="17" fillId="3" borderId="15" xfId="0" applyNumberFormat="1" applyFont="1" applyFill="1" applyBorder="1" applyAlignment="1">
      <alignment horizontal="center" vertical="top" shrinkToFit="1"/>
    </xf>
    <xf numFmtId="0" fontId="17" fillId="3" borderId="5" xfId="0" applyFont="1" applyFill="1" applyBorder="1" applyAlignment="1">
      <alignment horizontal="left" vertical="top" wrapText="1"/>
    </xf>
    <xf numFmtId="0" fontId="17" fillId="3" borderId="27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1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top" wrapText="1"/>
    </xf>
    <xf numFmtId="0" fontId="17" fillId="5" borderId="2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center" vertical="top" wrapText="1"/>
    </xf>
    <xf numFmtId="0" fontId="7" fillId="5" borderId="15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7" fillId="5" borderId="18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vertical="top" wrapText="1"/>
    </xf>
    <xf numFmtId="0" fontId="17" fillId="5" borderId="19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5" borderId="21" xfId="0" applyFont="1" applyFill="1" applyBorder="1" applyAlignment="1">
      <alignment horizontal="center" vertical="top" wrapText="1"/>
    </xf>
    <xf numFmtId="0" fontId="18" fillId="5" borderId="22" xfId="0" applyFont="1" applyFill="1" applyBorder="1" applyAlignment="1">
      <alignment horizontal="center" vertical="top" wrapText="1"/>
    </xf>
    <xf numFmtId="0" fontId="7" fillId="5" borderId="5" xfId="0" applyFont="1" applyFill="1" applyBorder="1"/>
    <xf numFmtId="0" fontId="19" fillId="5" borderId="17" xfId="0" applyFont="1" applyFill="1" applyBorder="1" applyAlignment="1">
      <alignment horizontal="center" vertical="top" wrapText="1"/>
    </xf>
    <xf numFmtId="0" fontId="18" fillId="5" borderId="17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>
      <alignment horizontal="center" vertical="center"/>
    </xf>
    <xf numFmtId="0" fontId="17" fillId="5" borderId="0" xfId="0" applyFont="1" applyFill="1" applyAlignment="1" applyProtection="1">
      <alignment horizontal="center" vertical="center"/>
      <protection locked="0"/>
    </xf>
    <xf numFmtId="0" fontId="7" fillId="5" borderId="26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left" vertical="top"/>
    </xf>
    <xf numFmtId="0" fontId="17" fillId="5" borderId="2" xfId="0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164" fontId="7" fillId="5" borderId="5" xfId="0" applyNumberFormat="1" applyFont="1" applyFill="1" applyBorder="1" applyAlignment="1">
      <alignment horizontal="center" vertical="center" shrinkToFi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7" fillId="5" borderId="13" xfId="1" applyNumberFormat="1" applyFont="1" applyFill="1" applyBorder="1" applyAlignment="1">
      <alignment horizontal="center" vertical="center"/>
    </xf>
    <xf numFmtId="164" fontId="17" fillId="5" borderId="0" xfId="0" applyNumberFormat="1" applyFont="1" applyFill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shrinkToFit="1"/>
    </xf>
    <xf numFmtId="164" fontId="7" fillId="5" borderId="16" xfId="0" applyNumberFormat="1" applyFont="1" applyFill="1" applyBorder="1" applyAlignment="1">
      <alignment horizontal="center" vertical="center" shrinkToFit="1"/>
    </xf>
    <xf numFmtId="164" fontId="7" fillId="5" borderId="14" xfId="0" applyNumberFormat="1" applyFont="1" applyFill="1" applyBorder="1" applyAlignment="1">
      <alignment horizontal="center" vertical="center" shrinkToFit="1"/>
    </xf>
    <xf numFmtId="164" fontId="7" fillId="5" borderId="17" xfId="0" applyNumberFormat="1" applyFont="1" applyFill="1" applyBorder="1" applyAlignment="1">
      <alignment horizontal="center" vertical="center" shrinkToFit="1"/>
    </xf>
    <xf numFmtId="164" fontId="19" fillId="5" borderId="2" xfId="0" applyNumberFormat="1" applyFont="1" applyFill="1" applyBorder="1" applyAlignment="1">
      <alignment horizontal="center" vertical="center" shrinkToFit="1"/>
    </xf>
    <xf numFmtId="164" fontId="6" fillId="5" borderId="3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164" fontId="7" fillId="5" borderId="12" xfId="1" applyNumberFormat="1" applyFont="1" applyFill="1" applyBorder="1" applyAlignment="1">
      <alignment horizontal="center" vertical="center"/>
    </xf>
    <xf numFmtId="164" fontId="7" fillId="5" borderId="25" xfId="1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 shrinkToFit="1"/>
    </xf>
    <xf numFmtId="164" fontId="7" fillId="5" borderId="0" xfId="0" applyNumberFormat="1" applyFont="1" applyFill="1" applyAlignment="1">
      <alignment horizontal="center" vertical="center" shrinkToFit="1"/>
    </xf>
    <xf numFmtId="164" fontId="7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7" fillId="5" borderId="28" xfId="0" applyFont="1" applyFill="1" applyBorder="1" applyAlignment="1">
      <alignment horizontal="center" vertical="top" wrapText="1"/>
    </xf>
    <xf numFmtId="0" fontId="7" fillId="5" borderId="28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vertical="top" wrapText="1"/>
    </xf>
    <xf numFmtId="0" fontId="17" fillId="3" borderId="29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horizontal="center" vertical="top" wrapText="1"/>
    </xf>
    <xf numFmtId="0" fontId="17" fillId="5" borderId="30" xfId="0" applyFont="1" applyFill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>
      <alignment horizontal="center"/>
    </xf>
    <xf numFmtId="0" fontId="20" fillId="5" borderId="21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164" fontId="0" fillId="5" borderId="5" xfId="0" applyNumberFormat="1" applyFill="1" applyBorder="1" applyAlignment="1">
      <alignment vertical="center"/>
    </xf>
    <xf numFmtId="0" fontId="0" fillId="5" borderId="5" xfId="0" applyFill="1" applyBorder="1"/>
    <xf numFmtId="0" fontId="22" fillId="5" borderId="21" xfId="0" applyFont="1" applyFill="1" applyBorder="1"/>
    <xf numFmtId="0" fontId="22" fillId="5" borderId="5" xfId="0" applyFont="1" applyFill="1" applyBorder="1" applyAlignment="1">
      <alignment horizontal="left"/>
    </xf>
    <xf numFmtId="0" fontId="22" fillId="5" borderId="5" xfId="0" applyFont="1" applyFill="1" applyBorder="1" applyAlignment="1">
      <alignment wrapText="1"/>
    </xf>
    <xf numFmtId="0" fontId="22" fillId="5" borderId="5" xfId="0" applyFont="1" applyFill="1" applyBorder="1"/>
    <xf numFmtId="0" fontId="23" fillId="5" borderId="5" xfId="0" applyFont="1" applyFill="1" applyBorder="1" applyAlignment="1">
      <alignment horizontal="left"/>
    </xf>
    <xf numFmtId="0" fontId="23" fillId="5" borderId="5" xfId="0" applyFont="1" applyFill="1" applyBorder="1" applyAlignment="1">
      <alignment wrapText="1"/>
    </xf>
    <xf numFmtId="0" fontId="23" fillId="5" borderId="5" xfId="0" applyFont="1" applyFill="1" applyBorder="1"/>
    <xf numFmtId="0" fontId="15" fillId="5" borderId="5" xfId="0" applyFont="1" applyFill="1" applyBorder="1"/>
    <xf numFmtId="164" fontId="15" fillId="5" borderId="5" xfId="0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24" fillId="5" borderId="5" xfId="0" applyFont="1" applyFill="1" applyBorder="1"/>
    <xf numFmtId="0" fontId="24" fillId="5" borderId="5" xfId="0" applyFont="1" applyFill="1" applyBorder="1" applyAlignment="1">
      <alignment wrapText="1"/>
    </xf>
    <xf numFmtId="0" fontId="25" fillId="5" borderId="0" xfId="0" applyFont="1" applyFill="1"/>
    <xf numFmtId="0" fontId="25" fillId="5" borderId="5" xfId="0" applyFont="1" applyFill="1" applyBorder="1"/>
    <xf numFmtId="164" fontId="25" fillId="5" borderId="5" xfId="0" applyNumberFormat="1" applyFont="1" applyFill="1" applyBorder="1" applyAlignment="1">
      <alignment horizontal="center" vertical="center"/>
    </xf>
    <xf numFmtId="164" fontId="15" fillId="5" borderId="5" xfId="1" applyNumberFormat="1" applyFont="1" applyFill="1" applyBorder="1" applyAlignment="1">
      <alignment horizontal="center" vertical="center"/>
    </xf>
    <xf numFmtId="164" fontId="16" fillId="5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22" fillId="5" borderId="5" xfId="0" applyFont="1" applyFill="1" applyBorder="1" applyAlignment="1">
      <alignment vertical="top"/>
    </xf>
    <xf numFmtId="0" fontId="0" fillId="5" borderId="17" xfId="0" applyFill="1" applyBorder="1"/>
    <xf numFmtId="0" fontId="0" fillId="5" borderId="26" xfId="0" applyFill="1" applyBorder="1"/>
    <xf numFmtId="164" fontId="8" fillId="4" borderId="8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899"/>
  <sheetViews>
    <sheetView tabSelected="1" zoomScale="70" zoomScaleNormal="70" workbookViewId="0">
      <pane ySplit="3" topLeftCell="A4" activePane="bottomLeft" state="frozen"/>
      <selection pane="bottomLeft"/>
    </sheetView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39.44140625" style="7" customWidth="1"/>
    <col min="5" max="5" width="18.5546875" style="7" customWidth="1"/>
    <col min="6" max="6" width="24.88671875" style="7" customWidth="1"/>
    <col min="7" max="7" width="16.5546875" style="7" customWidth="1"/>
    <col min="8" max="8" width="15.88671875" style="7" customWidth="1"/>
    <col min="9" max="10" width="26.109375" style="7" customWidth="1"/>
    <col min="11" max="12" width="15.5546875" style="7" customWidth="1"/>
    <col min="13" max="13" width="14.109375" style="22" customWidth="1"/>
    <col min="14" max="16384" width="8.6640625" style="7"/>
  </cols>
  <sheetData>
    <row r="1" spans="2:14" ht="30" customHeight="1" x14ac:dyDescent="0.3">
      <c r="C1" s="14" t="s">
        <v>130</v>
      </c>
      <c r="D1" s="9"/>
      <c r="E1" s="9"/>
      <c r="F1" s="9"/>
      <c r="G1" s="9"/>
      <c r="H1" s="9"/>
      <c r="I1" s="9"/>
      <c r="J1" s="9"/>
      <c r="K1" s="9"/>
      <c r="L1" s="9"/>
      <c r="M1" s="19"/>
    </row>
    <row r="2" spans="2:14" ht="30" customHeight="1" thickBot="1" x14ac:dyDescent="0.35">
      <c r="B2" s="8" t="s">
        <v>2359</v>
      </c>
      <c r="C2" s="14"/>
      <c r="D2" s="9"/>
      <c r="E2" s="9"/>
      <c r="F2" s="9"/>
      <c r="G2" s="9"/>
      <c r="H2" s="9"/>
      <c r="I2" s="9"/>
      <c r="J2" s="9"/>
      <c r="K2" s="9"/>
      <c r="L2" s="9"/>
      <c r="M2" s="19"/>
    </row>
    <row r="3" spans="2:14" ht="75" customHeight="1" thickBot="1" x14ac:dyDescent="0.35">
      <c r="B3" s="1" t="s">
        <v>0</v>
      </c>
      <c r="C3" s="1" t="s">
        <v>1</v>
      </c>
      <c r="D3" s="1" t="s">
        <v>2</v>
      </c>
      <c r="E3" s="2" t="s">
        <v>3</v>
      </c>
      <c r="F3" s="2" t="s">
        <v>125</v>
      </c>
      <c r="G3" s="2" t="s">
        <v>93</v>
      </c>
      <c r="H3" s="2" t="s">
        <v>4</v>
      </c>
      <c r="I3" s="2" t="s">
        <v>5</v>
      </c>
      <c r="J3" s="43" t="s">
        <v>114</v>
      </c>
      <c r="K3" s="2" t="s">
        <v>6</v>
      </c>
      <c r="L3" s="2" t="s">
        <v>7</v>
      </c>
      <c r="M3" s="2" t="s">
        <v>8</v>
      </c>
      <c r="N3" s="179"/>
    </row>
    <row r="4" spans="2:14" x14ac:dyDescent="0.3">
      <c r="B4" s="83" t="s">
        <v>14</v>
      </c>
      <c r="C4" s="65" t="s">
        <v>9</v>
      </c>
      <c r="D4" s="87" t="s">
        <v>136</v>
      </c>
      <c r="E4" s="88" t="s">
        <v>137</v>
      </c>
      <c r="F4" s="89" t="s">
        <v>138</v>
      </c>
      <c r="G4" s="65" t="s">
        <v>139</v>
      </c>
      <c r="H4" s="66">
        <v>101.06</v>
      </c>
      <c r="I4" s="65" t="s">
        <v>68</v>
      </c>
      <c r="J4" s="125" t="s">
        <v>140</v>
      </c>
      <c r="K4" s="125">
        <v>1837</v>
      </c>
      <c r="L4" s="125">
        <f t="shared" ref="L4:L12" si="0">K4*0.54</f>
        <v>991.98</v>
      </c>
      <c r="M4" s="58">
        <f>(K4-L4)/K4*100%</f>
        <v>0.45999999999999996</v>
      </c>
    </row>
    <row r="5" spans="2:14" x14ac:dyDescent="0.3">
      <c r="B5" s="83" t="s">
        <v>14</v>
      </c>
      <c r="C5" s="65" t="s">
        <v>9</v>
      </c>
      <c r="D5" s="87" t="s">
        <v>136</v>
      </c>
      <c r="E5" s="88" t="s">
        <v>141</v>
      </c>
      <c r="F5" s="89" t="s">
        <v>142</v>
      </c>
      <c r="G5" s="65" t="s">
        <v>139</v>
      </c>
      <c r="H5" s="66">
        <v>101.06</v>
      </c>
      <c r="I5" s="65" t="s">
        <v>69</v>
      </c>
      <c r="J5" s="125" t="s">
        <v>140</v>
      </c>
      <c r="K5" s="125">
        <v>2111</v>
      </c>
      <c r="L5" s="125">
        <f t="shared" si="0"/>
        <v>1139.94</v>
      </c>
      <c r="M5" s="58">
        <f t="shared" ref="M5:M68" si="1">(K5-L5)/K5*100%</f>
        <v>0.45999999999999996</v>
      </c>
    </row>
    <row r="6" spans="2:14" x14ac:dyDescent="0.3">
      <c r="B6" s="83" t="s">
        <v>14</v>
      </c>
      <c r="C6" s="65" t="s">
        <v>9</v>
      </c>
      <c r="D6" s="87" t="s">
        <v>136</v>
      </c>
      <c r="E6" s="88" t="s">
        <v>143</v>
      </c>
      <c r="F6" s="89" t="s">
        <v>144</v>
      </c>
      <c r="G6" s="65" t="s">
        <v>139</v>
      </c>
      <c r="H6" s="66">
        <v>101.06</v>
      </c>
      <c r="I6" s="65" t="s">
        <v>69</v>
      </c>
      <c r="J6" s="125" t="s">
        <v>140</v>
      </c>
      <c r="K6" s="125">
        <v>2216</v>
      </c>
      <c r="L6" s="125">
        <f t="shared" si="0"/>
        <v>1196.6400000000001</v>
      </c>
      <c r="M6" s="58">
        <f t="shared" si="1"/>
        <v>0.45999999999999996</v>
      </c>
    </row>
    <row r="7" spans="2:14" x14ac:dyDescent="0.3">
      <c r="B7" s="83" t="s">
        <v>14</v>
      </c>
      <c r="C7" s="65" t="s">
        <v>9</v>
      </c>
      <c r="D7" s="87" t="s">
        <v>136</v>
      </c>
      <c r="E7" s="88" t="s">
        <v>145</v>
      </c>
      <c r="F7" s="89" t="s">
        <v>146</v>
      </c>
      <c r="G7" s="65" t="s">
        <v>139</v>
      </c>
      <c r="H7" s="66">
        <v>101.06</v>
      </c>
      <c r="I7" s="65" t="s">
        <v>69</v>
      </c>
      <c r="J7" s="125" t="s">
        <v>140</v>
      </c>
      <c r="K7" s="125">
        <v>1761</v>
      </c>
      <c r="L7" s="125">
        <f t="shared" si="0"/>
        <v>950.94</v>
      </c>
      <c r="M7" s="58">
        <f t="shared" si="1"/>
        <v>0.45999999999999996</v>
      </c>
    </row>
    <row r="8" spans="2:14" x14ac:dyDescent="0.3">
      <c r="B8" s="83" t="s">
        <v>14</v>
      </c>
      <c r="C8" s="65" t="s">
        <v>9</v>
      </c>
      <c r="D8" s="87" t="s">
        <v>136</v>
      </c>
      <c r="E8" s="88" t="s">
        <v>147</v>
      </c>
      <c r="F8" s="89" t="s">
        <v>148</v>
      </c>
      <c r="G8" s="65" t="s">
        <v>139</v>
      </c>
      <c r="H8" s="66">
        <v>101.06</v>
      </c>
      <c r="I8" s="65" t="s">
        <v>68</v>
      </c>
      <c r="J8" s="125" t="s">
        <v>140</v>
      </c>
      <c r="K8" s="125">
        <v>1409</v>
      </c>
      <c r="L8" s="125">
        <f t="shared" si="0"/>
        <v>760.86</v>
      </c>
      <c r="M8" s="58">
        <f t="shared" si="1"/>
        <v>0.45999999999999996</v>
      </c>
    </row>
    <row r="9" spans="2:14" x14ac:dyDescent="0.3">
      <c r="B9" s="83" t="s">
        <v>14</v>
      </c>
      <c r="C9" s="65" t="s">
        <v>9</v>
      </c>
      <c r="D9" s="87" t="s">
        <v>136</v>
      </c>
      <c r="E9" s="88" t="s">
        <v>149</v>
      </c>
      <c r="F9" s="89" t="s">
        <v>150</v>
      </c>
      <c r="G9" s="65" t="s">
        <v>139</v>
      </c>
      <c r="H9" s="66">
        <v>101.06</v>
      </c>
      <c r="I9" s="65" t="s">
        <v>69</v>
      </c>
      <c r="J9" s="125" t="s">
        <v>140</v>
      </c>
      <c r="K9" s="125">
        <v>1352</v>
      </c>
      <c r="L9" s="125">
        <f t="shared" si="0"/>
        <v>730.08</v>
      </c>
      <c r="M9" s="58">
        <f t="shared" si="1"/>
        <v>0.45999999999999996</v>
      </c>
    </row>
    <row r="10" spans="2:14" x14ac:dyDescent="0.3">
      <c r="B10" s="83" t="s">
        <v>14</v>
      </c>
      <c r="C10" s="65" t="s">
        <v>9</v>
      </c>
      <c r="D10" s="87" t="s">
        <v>136</v>
      </c>
      <c r="E10" s="88" t="s">
        <v>151</v>
      </c>
      <c r="F10" s="89" t="s">
        <v>152</v>
      </c>
      <c r="G10" s="65" t="s">
        <v>139</v>
      </c>
      <c r="H10" s="66">
        <v>101.06</v>
      </c>
      <c r="I10" s="65" t="s">
        <v>68</v>
      </c>
      <c r="J10" s="125" t="s">
        <v>140</v>
      </c>
      <c r="K10" s="125">
        <v>1333</v>
      </c>
      <c r="L10" s="125">
        <f t="shared" si="0"/>
        <v>719.82</v>
      </c>
      <c r="M10" s="58">
        <f t="shared" si="1"/>
        <v>0.45999999999999996</v>
      </c>
    </row>
    <row r="11" spans="2:14" x14ac:dyDescent="0.3">
      <c r="B11" s="83" t="s">
        <v>14</v>
      </c>
      <c r="C11" s="65" t="s">
        <v>9</v>
      </c>
      <c r="D11" s="87" t="s">
        <v>136</v>
      </c>
      <c r="E11" s="88" t="s">
        <v>153</v>
      </c>
      <c r="F11" s="89" t="s">
        <v>154</v>
      </c>
      <c r="G11" s="65" t="s">
        <v>139</v>
      </c>
      <c r="H11" s="66">
        <v>101.06</v>
      </c>
      <c r="I11" s="65" t="s">
        <v>69</v>
      </c>
      <c r="J11" s="125" t="s">
        <v>140</v>
      </c>
      <c r="K11" s="126">
        <v>1609</v>
      </c>
      <c r="L11" s="125">
        <f t="shared" si="0"/>
        <v>868.86</v>
      </c>
      <c r="M11" s="58">
        <f t="shared" si="1"/>
        <v>0.45999999999999996</v>
      </c>
    </row>
    <row r="12" spans="2:14" x14ac:dyDescent="0.3">
      <c r="B12" s="83" t="s">
        <v>14</v>
      </c>
      <c r="C12" s="65" t="s">
        <v>9</v>
      </c>
      <c r="D12" s="87" t="s">
        <v>136</v>
      </c>
      <c r="E12" s="88" t="s">
        <v>155</v>
      </c>
      <c r="F12" s="89" t="s">
        <v>156</v>
      </c>
      <c r="G12" s="65" t="s">
        <v>139</v>
      </c>
      <c r="H12" s="66">
        <v>101.06</v>
      </c>
      <c r="I12" s="65" t="s">
        <v>69</v>
      </c>
      <c r="J12" s="125" t="s">
        <v>140</v>
      </c>
      <c r="K12" s="125">
        <v>1595</v>
      </c>
      <c r="L12" s="125">
        <f t="shared" si="0"/>
        <v>861.30000000000007</v>
      </c>
      <c r="M12" s="58">
        <f t="shared" si="1"/>
        <v>0.45999999999999996</v>
      </c>
    </row>
    <row r="13" spans="2:14" x14ac:dyDescent="0.3">
      <c r="B13" s="83"/>
      <c r="C13" s="65"/>
      <c r="D13" s="87"/>
      <c r="E13" s="88"/>
      <c r="F13" s="89"/>
      <c r="G13" s="65"/>
      <c r="H13" s="66"/>
      <c r="I13" s="65"/>
      <c r="J13" s="125" t="s">
        <v>135</v>
      </c>
      <c r="K13" s="125"/>
      <c r="L13" s="125"/>
      <c r="M13" s="58" t="s">
        <v>135</v>
      </c>
    </row>
    <row r="14" spans="2:14" x14ac:dyDescent="0.3">
      <c r="B14" s="83" t="s">
        <v>14</v>
      </c>
      <c r="C14" s="65" t="s">
        <v>9</v>
      </c>
      <c r="D14" s="87" t="s">
        <v>136</v>
      </c>
      <c r="E14" s="90" t="s">
        <v>157</v>
      </c>
      <c r="F14" s="89" t="s">
        <v>138</v>
      </c>
      <c r="G14" s="65" t="s">
        <v>158</v>
      </c>
      <c r="H14" s="66">
        <v>101.06</v>
      </c>
      <c r="I14" s="65" t="s">
        <v>68</v>
      </c>
      <c r="J14" s="125" t="s">
        <v>140</v>
      </c>
      <c r="K14" s="125">
        <v>1837</v>
      </c>
      <c r="L14" s="125">
        <f t="shared" ref="L14:L22" si="2">K14*0.54</f>
        <v>991.98</v>
      </c>
      <c r="M14" s="58">
        <f t="shared" si="1"/>
        <v>0.45999999999999996</v>
      </c>
    </row>
    <row r="15" spans="2:14" x14ac:dyDescent="0.3">
      <c r="B15" s="83" t="s">
        <v>14</v>
      </c>
      <c r="C15" s="65" t="s">
        <v>9</v>
      </c>
      <c r="D15" s="87" t="s">
        <v>136</v>
      </c>
      <c r="E15" s="90" t="s">
        <v>159</v>
      </c>
      <c r="F15" s="89" t="s">
        <v>142</v>
      </c>
      <c r="G15" s="65" t="s">
        <v>158</v>
      </c>
      <c r="H15" s="66">
        <v>101.06</v>
      </c>
      <c r="I15" s="65" t="s">
        <v>69</v>
      </c>
      <c r="J15" s="125" t="s">
        <v>140</v>
      </c>
      <c r="K15" s="125">
        <v>2111</v>
      </c>
      <c r="L15" s="125">
        <f t="shared" si="2"/>
        <v>1139.94</v>
      </c>
      <c r="M15" s="58">
        <f t="shared" si="1"/>
        <v>0.45999999999999996</v>
      </c>
    </row>
    <row r="16" spans="2:14" x14ac:dyDescent="0.3">
      <c r="B16" s="83" t="s">
        <v>14</v>
      </c>
      <c r="C16" s="65" t="s">
        <v>9</v>
      </c>
      <c r="D16" s="87" t="s">
        <v>136</v>
      </c>
      <c r="E16" s="90" t="s">
        <v>160</v>
      </c>
      <c r="F16" s="89" t="s">
        <v>144</v>
      </c>
      <c r="G16" s="65" t="s">
        <v>158</v>
      </c>
      <c r="H16" s="66">
        <v>101.06</v>
      </c>
      <c r="I16" s="65" t="s">
        <v>69</v>
      </c>
      <c r="J16" s="125" t="s">
        <v>140</v>
      </c>
      <c r="K16" s="125">
        <v>2216</v>
      </c>
      <c r="L16" s="125">
        <f t="shared" si="2"/>
        <v>1196.6400000000001</v>
      </c>
      <c r="M16" s="58">
        <f t="shared" si="1"/>
        <v>0.45999999999999996</v>
      </c>
    </row>
    <row r="17" spans="2:13" x14ac:dyDescent="0.3">
      <c r="B17" s="83" t="s">
        <v>14</v>
      </c>
      <c r="C17" s="65" t="s">
        <v>9</v>
      </c>
      <c r="D17" s="87" t="s">
        <v>136</v>
      </c>
      <c r="E17" s="90" t="s">
        <v>161</v>
      </c>
      <c r="F17" s="89" t="s">
        <v>146</v>
      </c>
      <c r="G17" s="65" t="s">
        <v>158</v>
      </c>
      <c r="H17" s="66">
        <v>101.06</v>
      </c>
      <c r="I17" s="65" t="s">
        <v>69</v>
      </c>
      <c r="J17" s="125" t="s">
        <v>140</v>
      </c>
      <c r="K17" s="125">
        <v>1761</v>
      </c>
      <c r="L17" s="125">
        <f t="shared" si="2"/>
        <v>950.94</v>
      </c>
      <c r="M17" s="58">
        <f t="shared" si="1"/>
        <v>0.45999999999999996</v>
      </c>
    </row>
    <row r="18" spans="2:13" x14ac:dyDescent="0.3">
      <c r="B18" s="83" t="s">
        <v>14</v>
      </c>
      <c r="C18" s="65" t="s">
        <v>9</v>
      </c>
      <c r="D18" s="87" t="s">
        <v>136</v>
      </c>
      <c r="E18" s="90" t="s">
        <v>162</v>
      </c>
      <c r="F18" s="89" t="s">
        <v>148</v>
      </c>
      <c r="G18" s="65" t="s">
        <v>158</v>
      </c>
      <c r="H18" s="66">
        <v>101.06</v>
      </c>
      <c r="I18" s="65" t="s">
        <v>68</v>
      </c>
      <c r="J18" s="125" t="s">
        <v>140</v>
      </c>
      <c r="K18" s="125">
        <v>1409</v>
      </c>
      <c r="L18" s="125">
        <f t="shared" si="2"/>
        <v>760.86</v>
      </c>
      <c r="M18" s="58">
        <f t="shared" si="1"/>
        <v>0.45999999999999996</v>
      </c>
    </row>
    <row r="19" spans="2:13" x14ac:dyDescent="0.3">
      <c r="B19" s="83" t="s">
        <v>14</v>
      </c>
      <c r="C19" s="65" t="s">
        <v>9</v>
      </c>
      <c r="D19" s="87" t="s">
        <v>136</v>
      </c>
      <c r="E19" s="90" t="s">
        <v>163</v>
      </c>
      <c r="F19" s="89" t="s">
        <v>150</v>
      </c>
      <c r="G19" s="65" t="s">
        <v>158</v>
      </c>
      <c r="H19" s="66">
        <v>101.06</v>
      </c>
      <c r="I19" s="65" t="s">
        <v>69</v>
      </c>
      <c r="J19" s="125" t="s">
        <v>140</v>
      </c>
      <c r="K19" s="125">
        <v>1352</v>
      </c>
      <c r="L19" s="125">
        <f t="shared" si="2"/>
        <v>730.08</v>
      </c>
      <c r="M19" s="58">
        <f t="shared" si="1"/>
        <v>0.45999999999999996</v>
      </c>
    </row>
    <row r="20" spans="2:13" x14ac:dyDescent="0.3">
      <c r="B20" s="83" t="s">
        <v>14</v>
      </c>
      <c r="C20" s="65" t="s">
        <v>9</v>
      </c>
      <c r="D20" s="87" t="s">
        <v>136</v>
      </c>
      <c r="E20" s="90" t="s">
        <v>164</v>
      </c>
      <c r="F20" s="89" t="s">
        <v>152</v>
      </c>
      <c r="G20" s="65" t="s">
        <v>158</v>
      </c>
      <c r="H20" s="66">
        <v>101.06</v>
      </c>
      <c r="I20" s="65" t="s">
        <v>68</v>
      </c>
      <c r="J20" s="125" t="s">
        <v>140</v>
      </c>
      <c r="K20" s="125">
        <v>1333</v>
      </c>
      <c r="L20" s="125">
        <f t="shared" si="2"/>
        <v>719.82</v>
      </c>
      <c r="M20" s="58">
        <f t="shared" si="1"/>
        <v>0.45999999999999996</v>
      </c>
    </row>
    <row r="21" spans="2:13" x14ac:dyDescent="0.3">
      <c r="B21" s="83" t="s">
        <v>14</v>
      </c>
      <c r="C21" s="65" t="s">
        <v>9</v>
      </c>
      <c r="D21" s="87" t="s">
        <v>136</v>
      </c>
      <c r="E21" s="90" t="s">
        <v>165</v>
      </c>
      <c r="F21" s="89" t="s">
        <v>154</v>
      </c>
      <c r="G21" s="65" t="s">
        <v>158</v>
      </c>
      <c r="H21" s="66">
        <v>101.06</v>
      </c>
      <c r="I21" s="65" t="s">
        <v>69</v>
      </c>
      <c r="J21" s="125" t="s">
        <v>140</v>
      </c>
      <c r="K21" s="125">
        <v>1609</v>
      </c>
      <c r="L21" s="125">
        <f t="shared" si="2"/>
        <v>868.86</v>
      </c>
      <c r="M21" s="58">
        <f t="shared" si="1"/>
        <v>0.45999999999999996</v>
      </c>
    </row>
    <row r="22" spans="2:13" x14ac:dyDescent="0.3">
      <c r="B22" s="83" t="s">
        <v>14</v>
      </c>
      <c r="C22" s="65" t="s">
        <v>9</v>
      </c>
      <c r="D22" s="87" t="s">
        <v>136</v>
      </c>
      <c r="E22" s="90" t="s">
        <v>166</v>
      </c>
      <c r="F22" s="89" t="s">
        <v>156</v>
      </c>
      <c r="G22" s="65" t="s">
        <v>158</v>
      </c>
      <c r="H22" s="66">
        <v>101.06</v>
      </c>
      <c r="I22" s="65" t="s">
        <v>69</v>
      </c>
      <c r="J22" s="125" t="s">
        <v>140</v>
      </c>
      <c r="K22" s="125">
        <v>1595</v>
      </c>
      <c r="L22" s="125">
        <f t="shared" si="2"/>
        <v>861.30000000000007</v>
      </c>
      <c r="M22" s="58">
        <f t="shared" si="1"/>
        <v>0.45999999999999996</v>
      </c>
    </row>
    <row r="23" spans="2:13" x14ac:dyDescent="0.3">
      <c r="B23" s="83"/>
      <c r="C23" s="65"/>
      <c r="D23" s="87"/>
      <c r="E23" s="88"/>
      <c r="F23" s="89"/>
      <c r="G23" s="65"/>
      <c r="H23" s="65"/>
      <c r="I23" s="65"/>
      <c r="J23" s="125" t="s">
        <v>135</v>
      </c>
      <c r="K23" s="125"/>
      <c r="L23" s="125"/>
      <c r="M23" s="58" t="s">
        <v>135</v>
      </c>
    </row>
    <row r="24" spans="2:13" x14ac:dyDescent="0.3">
      <c r="B24" s="83" t="s">
        <v>14</v>
      </c>
      <c r="C24" s="65" t="s">
        <v>9</v>
      </c>
      <c r="D24" s="87" t="s">
        <v>136</v>
      </c>
      <c r="E24" s="90" t="s">
        <v>167</v>
      </c>
      <c r="F24" s="89" t="s">
        <v>168</v>
      </c>
      <c r="G24" s="65" t="s">
        <v>15</v>
      </c>
      <c r="H24" s="66">
        <v>101.06</v>
      </c>
      <c r="I24" s="65" t="s">
        <v>68</v>
      </c>
      <c r="J24" s="125" t="s">
        <v>140</v>
      </c>
      <c r="K24" s="125">
        <v>1837</v>
      </c>
      <c r="L24" s="125">
        <f t="shared" ref="L24:L31" si="3">K24*0.54</f>
        <v>991.98</v>
      </c>
      <c r="M24" s="58">
        <f t="shared" si="1"/>
        <v>0.45999999999999996</v>
      </c>
    </row>
    <row r="25" spans="2:13" x14ac:dyDescent="0.3">
      <c r="B25" s="83" t="s">
        <v>14</v>
      </c>
      <c r="C25" s="65" t="s">
        <v>9</v>
      </c>
      <c r="D25" s="87" t="s">
        <v>136</v>
      </c>
      <c r="E25" s="90" t="s">
        <v>169</v>
      </c>
      <c r="F25" s="89" t="s">
        <v>170</v>
      </c>
      <c r="G25" s="65" t="s">
        <v>15</v>
      </c>
      <c r="H25" s="66">
        <v>101.06</v>
      </c>
      <c r="I25" s="65" t="s">
        <v>69</v>
      </c>
      <c r="J25" s="125" t="s">
        <v>140</v>
      </c>
      <c r="K25" s="125">
        <v>2111</v>
      </c>
      <c r="L25" s="125">
        <f t="shared" si="3"/>
        <v>1139.94</v>
      </c>
      <c r="M25" s="58">
        <f t="shared" si="1"/>
        <v>0.45999999999999996</v>
      </c>
    </row>
    <row r="26" spans="2:13" x14ac:dyDescent="0.3">
      <c r="B26" s="83" t="s">
        <v>14</v>
      </c>
      <c r="C26" s="65" t="s">
        <v>9</v>
      </c>
      <c r="D26" s="87" t="s">
        <v>136</v>
      </c>
      <c r="E26" s="90" t="s">
        <v>171</v>
      </c>
      <c r="F26" s="89" t="s">
        <v>172</v>
      </c>
      <c r="G26" s="65" t="s">
        <v>15</v>
      </c>
      <c r="H26" s="66">
        <v>101.06</v>
      </c>
      <c r="I26" s="65" t="s">
        <v>69</v>
      </c>
      <c r="J26" s="125" t="s">
        <v>140</v>
      </c>
      <c r="K26" s="125">
        <v>2216</v>
      </c>
      <c r="L26" s="125">
        <f t="shared" si="3"/>
        <v>1196.6400000000001</v>
      </c>
      <c r="M26" s="58">
        <f t="shared" si="1"/>
        <v>0.45999999999999996</v>
      </c>
    </row>
    <row r="27" spans="2:13" x14ac:dyDescent="0.3">
      <c r="B27" s="83" t="s">
        <v>14</v>
      </c>
      <c r="C27" s="65" t="s">
        <v>9</v>
      </c>
      <c r="D27" s="87" t="s">
        <v>136</v>
      </c>
      <c r="E27" s="90" t="s">
        <v>173</v>
      </c>
      <c r="F27" s="89" t="s">
        <v>174</v>
      </c>
      <c r="G27" s="65" t="s">
        <v>15</v>
      </c>
      <c r="H27" s="66">
        <v>101.06</v>
      </c>
      <c r="I27" s="65" t="s">
        <v>69</v>
      </c>
      <c r="J27" s="125" t="s">
        <v>140</v>
      </c>
      <c r="K27" s="125">
        <v>1761</v>
      </c>
      <c r="L27" s="125">
        <f t="shared" si="3"/>
        <v>950.94</v>
      </c>
      <c r="M27" s="58">
        <f t="shared" si="1"/>
        <v>0.45999999999999996</v>
      </c>
    </row>
    <row r="28" spans="2:13" x14ac:dyDescent="0.3">
      <c r="B28" s="83" t="s">
        <v>14</v>
      </c>
      <c r="C28" s="65" t="s">
        <v>9</v>
      </c>
      <c r="D28" s="87" t="s">
        <v>136</v>
      </c>
      <c r="E28" s="90" t="s">
        <v>175</v>
      </c>
      <c r="F28" s="89" t="s">
        <v>176</v>
      </c>
      <c r="G28" s="65" t="s">
        <v>15</v>
      </c>
      <c r="H28" s="66">
        <v>101.06</v>
      </c>
      <c r="I28" s="65" t="s">
        <v>68</v>
      </c>
      <c r="J28" s="125" t="s">
        <v>140</v>
      </c>
      <c r="K28" s="125">
        <v>1409</v>
      </c>
      <c r="L28" s="125">
        <f t="shared" si="3"/>
        <v>760.86</v>
      </c>
      <c r="M28" s="58">
        <f t="shared" si="1"/>
        <v>0.45999999999999996</v>
      </c>
    </row>
    <row r="29" spans="2:13" x14ac:dyDescent="0.3">
      <c r="B29" s="83" t="s">
        <v>14</v>
      </c>
      <c r="C29" s="65" t="s">
        <v>9</v>
      </c>
      <c r="D29" s="87" t="s">
        <v>136</v>
      </c>
      <c r="E29" s="90" t="s">
        <v>177</v>
      </c>
      <c r="F29" s="89" t="s">
        <v>178</v>
      </c>
      <c r="G29" s="65" t="s">
        <v>15</v>
      </c>
      <c r="H29" s="66">
        <v>101.06</v>
      </c>
      <c r="I29" s="65" t="s">
        <v>69</v>
      </c>
      <c r="J29" s="125" t="s">
        <v>140</v>
      </c>
      <c r="K29" s="125">
        <v>1352</v>
      </c>
      <c r="L29" s="125">
        <f t="shared" si="3"/>
        <v>730.08</v>
      </c>
      <c r="M29" s="58">
        <f t="shared" si="1"/>
        <v>0.45999999999999996</v>
      </c>
    </row>
    <row r="30" spans="2:13" x14ac:dyDescent="0.3">
      <c r="B30" s="83" t="s">
        <v>14</v>
      </c>
      <c r="C30" s="65" t="s">
        <v>9</v>
      </c>
      <c r="D30" s="87" t="s">
        <v>136</v>
      </c>
      <c r="E30" s="90" t="s">
        <v>179</v>
      </c>
      <c r="F30" s="89" t="s">
        <v>180</v>
      </c>
      <c r="G30" s="65" t="s">
        <v>15</v>
      </c>
      <c r="H30" s="66">
        <v>101.06</v>
      </c>
      <c r="I30" s="65" t="s">
        <v>68</v>
      </c>
      <c r="J30" s="125" t="s">
        <v>140</v>
      </c>
      <c r="K30" s="125">
        <v>1333</v>
      </c>
      <c r="L30" s="125">
        <f t="shared" si="3"/>
        <v>719.82</v>
      </c>
      <c r="M30" s="58">
        <f t="shared" si="1"/>
        <v>0.45999999999999996</v>
      </c>
    </row>
    <row r="31" spans="2:13" x14ac:dyDescent="0.3">
      <c r="B31" s="83" t="s">
        <v>14</v>
      </c>
      <c r="C31" s="65" t="s">
        <v>9</v>
      </c>
      <c r="D31" s="87" t="s">
        <v>136</v>
      </c>
      <c r="E31" s="90" t="s">
        <v>181</v>
      </c>
      <c r="F31" s="89" t="s">
        <v>182</v>
      </c>
      <c r="G31" s="65" t="s">
        <v>15</v>
      </c>
      <c r="H31" s="66">
        <v>101.06</v>
      </c>
      <c r="I31" s="65" t="s">
        <v>69</v>
      </c>
      <c r="J31" s="125" t="s">
        <v>140</v>
      </c>
      <c r="K31" s="125">
        <v>1595</v>
      </c>
      <c r="L31" s="125">
        <f t="shared" si="3"/>
        <v>861.30000000000007</v>
      </c>
      <c r="M31" s="58">
        <f t="shared" si="1"/>
        <v>0.45999999999999996</v>
      </c>
    </row>
    <row r="32" spans="2:13" x14ac:dyDescent="0.3">
      <c r="B32" s="83"/>
      <c r="C32" s="65"/>
      <c r="D32" s="87"/>
      <c r="E32" s="88"/>
      <c r="F32" s="89"/>
      <c r="G32" s="65"/>
      <c r="H32" s="66"/>
      <c r="I32" s="65"/>
      <c r="J32" s="125"/>
      <c r="K32" s="125"/>
      <c r="L32" s="125"/>
      <c r="M32" s="58" t="s">
        <v>135</v>
      </c>
    </row>
    <row r="33" spans="2:13" x14ac:dyDescent="0.3">
      <c r="B33" s="83" t="s">
        <v>14</v>
      </c>
      <c r="C33" s="65" t="s">
        <v>9</v>
      </c>
      <c r="D33" s="87" t="s">
        <v>183</v>
      </c>
      <c r="E33" s="88" t="s">
        <v>184</v>
      </c>
      <c r="F33" s="89" t="s">
        <v>138</v>
      </c>
      <c r="G33" s="65" t="s">
        <v>139</v>
      </c>
      <c r="H33" s="66">
        <v>101.06</v>
      </c>
      <c r="I33" s="65" t="s">
        <v>68</v>
      </c>
      <c r="J33" s="125" t="s">
        <v>140</v>
      </c>
      <c r="K33" s="125">
        <v>2137</v>
      </c>
      <c r="L33" s="125">
        <f t="shared" ref="L33:L41" si="4">K33*0.54</f>
        <v>1153.98</v>
      </c>
      <c r="M33" s="58">
        <f t="shared" si="1"/>
        <v>0.45999999999999996</v>
      </c>
    </row>
    <row r="34" spans="2:13" x14ac:dyDescent="0.3">
      <c r="B34" s="83" t="s">
        <v>14</v>
      </c>
      <c r="C34" s="65" t="s">
        <v>9</v>
      </c>
      <c r="D34" s="87" t="s">
        <v>183</v>
      </c>
      <c r="E34" s="88" t="s">
        <v>185</v>
      </c>
      <c r="F34" s="89" t="s">
        <v>142</v>
      </c>
      <c r="G34" s="65" t="s">
        <v>139</v>
      </c>
      <c r="H34" s="66">
        <v>101.06</v>
      </c>
      <c r="I34" s="65" t="s">
        <v>69</v>
      </c>
      <c r="J34" s="125" t="s">
        <v>140</v>
      </c>
      <c r="K34" s="125">
        <v>2413</v>
      </c>
      <c r="L34" s="125">
        <f t="shared" si="4"/>
        <v>1303.02</v>
      </c>
      <c r="M34" s="58">
        <f t="shared" si="1"/>
        <v>0.46</v>
      </c>
    </row>
    <row r="35" spans="2:13" x14ac:dyDescent="0.3">
      <c r="B35" s="83" t="s">
        <v>14</v>
      </c>
      <c r="C35" s="65" t="s">
        <v>9</v>
      </c>
      <c r="D35" s="87" t="s">
        <v>183</v>
      </c>
      <c r="E35" s="88" t="s">
        <v>186</v>
      </c>
      <c r="F35" s="89" t="s">
        <v>144</v>
      </c>
      <c r="G35" s="65" t="s">
        <v>139</v>
      </c>
      <c r="H35" s="66">
        <v>101.06</v>
      </c>
      <c r="I35" s="65" t="s">
        <v>69</v>
      </c>
      <c r="J35" s="125" t="s">
        <v>140</v>
      </c>
      <c r="K35" s="125">
        <v>2532</v>
      </c>
      <c r="L35" s="125">
        <f t="shared" si="4"/>
        <v>1367.2800000000002</v>
      </c>
      <c r="M35" s="58">
        <f t="shared" si="1"/>
        <v>0.45999999999999991</v>
      </c>
    </row>
    <row r="36" spans="2:13" x14ac:dyDescent="0.3">
      <c r="B36" s="83" t="s">
        <v>14</v>
      </c>
      <c r="C36" s="65" t="s">
        <v>9</v>
      </c>
      <c r="D36" s="87" t="s">
        <v>183</v>
      </c>
      <c r="E36" s="88" t="s">
        <v>187</v>
      </c>
      <c r="F36" s="89" t="s">
        <v>146</v>
      </c>
      <c r="G36" s="65" t="s">
        <v>139</v>
      </c>
      <c r="H36" s="66">
        <v>101.06</v>
      </c>
      <c r="I36" s="65" t="s">
        <v>69</v>
      </c>
      <c r="J36" s="125" t="s">
        <v>140</v>
      </c>
      <c r="K36" s="125">
        <v>2045</v>
      </c>
      <c r="L36" s="125">
        <f t="shared" si="4"/>
        <v>1104.3000000000002</v>
      </c>
      <c r="M36" s="58">
        <f t="shared" si="1"/>
        <v>0.45999999999999991</v>
      </c>
    </row>
    <row r="37" spans="2:13" x14ac:dyDescent="0.3">
      <c r="B37" s="83" t="s">
        <v>14</v>
      </c>
      <c r="C37" s="65" t="s">
        <v>9</v>
      </c>
      <c r="D37" s="87" t="s">
        <v>183</v>
      </c>
      <c r="E37" s="88" t="s">
        <v>188</v>
      </c>
      <c r="F37" s="89" t="s">
        <v>148</v>
      </c>
      <c r="G37" s="65" t="s">
        <v>139</v>
      </c>
      <c r="H37" s="66">
        <v>101.06</v>
      </c>
      <c r="I37" s="65" t="s">
        <v>68</v>
      </c>
      <c r="J37" s="125" t="s">
        <v>140</v>
      </c>
      <c r="K37" s="125">
        <v>1701</v>
      </c>
      <c r="L37" s="125">
        <f t="shared" si="4"/>
        <v>918.54000000000008</v>
      </c>
      <c r="M37" s="58">
        <f t="shared" si="1"/>
        <v>0.45999999999999996</v>
      </c>
    </row>
    <row r="38" spans="2:13" x14ac:dyDescent="0.3">
      <c r="B38" s="83" t="s">
        <v>14</v>
      </c>
      <c r="C38" s="65" t="s">
        <v>9</v>
      </c>
      <c r="D38" s="87" t="s">
        <v>183</v>
      </c>
      <c r="E38" s="88" t="s">
        <v>189</v>
      </c>
      <c r="F38" s="89" t="s">
        <v>150</v>
      </c>
      <c r="G38" s="65" t="s">
        <v>139</v>
      </c>
      <c r="H38" s="66">
        <v>101.06</v>
      </c>
      <c r="I38" s="65" t="s">
        <v>69</v>
      </c>
      <c r="J38" s="125" t="s">
        <v>140</v>
      </c>
      <c r="K38" s="125">
        <v>1645</v>
      </c>
      <c r="L38" s="125">
        <f t="shared" si="4"/>
        <v>888.30000000000007</v>
      </c>
      <c r="M38" s="58">
        <f t="shared" si="1"/>
        <v>0.45999999999999996</v>
      </c>
    </row>
    <row r="39" spans="2:13" x14ac:dyDescent="0.3">
      <c r="B39" s="83" t="s">
        <v>14</v>
      </c>
      <c r="C39" s="65" t="s">
        <v>9</v>
      </c>
      <c r="D39" s="87" t="s">
        <v>183</v>
      </c>
      <c r="E39" s="88" t="s">
        <v>190</v>
      </c>
      <c r="F39" s="89" t="s">
        <v>152</v>
      </c>
      <c r="G39" s="65" t="s">
        <v>139</v>
      </c>
      <c r="H39" s="66">
        <v>101.06</v>
      </c>
      <c r="I39" s="65" t="s">
        <v>68</v>
      </c>
      <c r="J39" s="125" t="s">
        <v>140</v>
      </c>
      <c r="K39" s="125">
        <v>1628</v>
      </c>
      <c r="L39" s="125">
        <f t="shared" si="4"/>
        <v>879.12</v>
      </c>
      <c r="M39" s="58">
        <f t="shared" si="1"/>
        <v>0.46</v>
      </c>
    </row>
    <row r="40" spans="2:13" x14ac:dyDescent="0.3">
      <c r="B40" s="83" t="s">
        <v>14</v>
      </c>
      <c r="C40" s="65" t="s">
        <v>9</v>
      </c>
      <c r="D40" s="87" t="s">
        <v>183</v>
      </c>
      <c r="E40" s="88" t="s">
        <v>191</v>
      </c>
      <c r="F40" s="89" t="s">
        <v>154</v>
      </c>
      <c r="G40" s="65" t="s">
        <v>139</v>
      </c>
      <c r="H40" s="66">
        <v>101.06</v>
      </c>
      <c r="I40" s="65" t="s">
        <v>69</v>
      </c>
      <c r="J40" s="125" t="s">
        <v>140</v>
      </c>
      <c r="K40" s="125">
        <v>1835</v>
      </c>
      <c r="L40" s="125">
        <f t="shared" si="4"/>
        <v>990.90000000000009</v>
      </c>
      <c r="M40" s="58">
        <f t="shared" si="1"/>
        <v>0.45999999999999996</v>
      </c>
    </row>
    <row r="41" spans="2:13" x14ac:dyDescent="0.3">
      <c r="B41" s="83" t="s">
        <v>14</v>
      </c>
      <c r="C41" s="65" t="s">
        <v>9</v>
      </c>
      <c r="D41" s="87" t="s">
        <v>183</v>
      </c>
      <c r="E41" s="88" t="s">
        <v>192</v>
      </c>
      <c r="F41" s="89" t="s">
        <v>156</v>
      </c>
      <c r="G41" s="65" t="s">
        <v>139</v>
      </c>
      <c r="H41" s="66">
        <v>101.06</v>
      </c>
      <c r="I41" s="65" t="s">
        <v>69</v>
      </c>
      <c r="J41" s="125" t="s">
        <v>140</v>
      </c>
      <c r="K41" s="125">
        <v>1853</v>
      </c>
      <c r="L41" s="125">
        <f t="shared" si="4"/>
        <v>1000.6200000000001</v>
      </c>
      <c r="M41" s="58">
        <f t="shared" si="1"/>
        <v>0.45999999999999991</v>
      </c>
    </row>
    <row r="42" spans="2:13" x14ac:dyDescent="0.3">
      <c r="B42" s="83"/>
      <c r="C42" s="65"/>
      <c r="D42" s="87"/>
      <c r="E42" s="88"/>
      <c r="F42" s="89"/>
      <c r="G42" s="65"/>
      <c r="H42" s="66"/>
      <c r="I42" s="65"/>
      <c r="J42" s="125"/>
      <c r="K42" s="125"/>
      <c r="L42" s="125"/>
      <c r="M42" s="58" t="s">
        <v>135</v>
      </c>
    </row>
    <row r="43" spans="2:13" x14ac:dyDescent="0.3">
      <c r="B43" s="83" t="s">
        <v>14</v>
      </c>
      <c r="C43" s="65" t="s">
        <v>9</v>
      </c>
      <c r="D43" s="87" t="s">
        <v>183</v>
      </c>
      <c r="E43" s="90" t="s">
        <v>193</v>
      </c>
      <c r="F43" s="89" t="s">
        <v>138</v>
      </c>
      <c r="G43" s="65" t="s">
        <v>158</v>
      </c>
      <c r="H43" s="66">
        <v>101.06</v>
      </c>
      <c r="I43" s="65" t="s">
        <v>68</v>
      </c>
      <c r="J43" s="125" t="s">
        <v>140</v>
      </c>
      <c r="K43" s="125">
        <v>2137</v>
      </c>
      <c r="L43" s="125">
        <f t="shared" ref="L43:L51" si="5">K43*0.54</f>
        <v>1153.98</v>
      </c>
      <c r="M43" s="58">
        <f t="shared" si="1"/>
        <v>0.45999999999999996</v>
      </c>
    </row>
    <row r="44" spans="2:13" x14ac:dyDescent="0.3">
      <c r="B44" s="83" t="s">
        <v>14</v>
      </c>
      <c r="C44" s="65" t="s">
        <v>9</v>
      </c>
      <c r="D44" s="87" t="s">
        <v>183</v>
      </c>
      <c r="E44" s="90" t="s">
        <v>194</v>
      </c>
      <c r="F44" s="89" t="s">
        <v>142</v>
      </c>
      <c r="G44" s="65" t="s">
        <v>158</v>
      </c>
      <c r="H44" s="66">
        <v>101.06</v>
      </c>
      <c r="I44" s="65" t="s">
        <v>69</v>
      </c>
      <c r="J44" s="125" t="s">
        <v>140</v>
      </c>
      <c r="K44" s="125">
        <v>2413</v>
      </c>
      <c r="L44" s="125">
        <f t="shared" si="5"/>
        <v>1303.02</v>
      </c>
      <c r="M44" s="58">
        <f t="shared" si="1"/>
        <v>0.46</v>
      </c>
    </row>
    <row r="45" spans="2:13" x14ac:dyDescent="0.3">
      <c r="B45" s="83" t="s">
        <v>14</v>
      </c>
      <c r="C45" s="65" t="s">
        <v>9</v>
      </c>
      <c r="D45" s="87" t="s">
        <v>183</v>
      </c>
      <c r="E45" s="90" t="s">
        <v>195</v>
      </c>
      <c r="F45" s="89" t="s">
        <v>144</v>
      </c>
      <c r="G45" s="65" t="s">
        <v>158</v>
      </c>
      <c r="H45" s="66">
        <v>101.06</v>
      </c>
      <c r="I45" s="65" t="s">
        <v>69</v>
      </c>
      <c r="J45" s="125" t="s">
        <v>140</v>
      </c>
      <c r="K45" s="125">
        <v>2532</v>
      </c>
      <c r="L45" s="125">
        <f t="shared" si="5"/>
        <v>1367.2800000000002</v>
      </c>
      <c r="M45" s="58">
        <f t="shared" si="1"/>
        <v>0.45999999999999991</v>
      </c>
    </row>
    <row r="46" spans="2:13" x14ac:dyDescent="0.3">
      <c r="B46" s="83" t="s">
        <v>14</v>
      </c>
      <c r="C46" s="65" t="s">
        <v>9</v>
      </c>
      <c r="D46" s="87" t="s">
        <v>183</v>
      </c>
      <c r="E46" s="90" t="s">
        <v>196</v>
      </c>
      <c r="F46" s="89" t="s">
        <v>146</v>
      </c>
      <c r="G46" s="65" t="s">
        <v>158</v>
      </c>
      <c r="H46" s="66">
        <v>101.06</v>
      </c>
      <c r="I46" s="65" t="s">
        <v>69</v>
      </c>
      <c r="J46" s="125" t="s">
        <v>140</v>
      </c>
      <c r="K46" s="125">
        <v>2045</v>
      </c>
      <c r="L46" s="125">
        <f t="shared" si="5"/>
        <v>1104.3000000000002</v>
      </c>
      <c r="M46" s="58">
        <f t="shared" si="1"/>
        <v>0.45999999999999991</v>
      </c>
    </row>
    <row r="47" spans="2:13" x14ac:dyDescent="0.3">
      <c r="B47" s="83" t="s">
        <v>14</v>
      </c>
      <c r="C47" s="65" t="s">
        <v>9</v>
      </c>
      <c r="D47" s="87" t="s">
        <v>183</v>
      </c>
      <c r="E47" s="90" t="s">
        <v>197</v>
      </c>
      <c r="F47" s="89" t="s">
        <v>148</v>
      </c>
      <c r="G47" s="65" t="s">
        <v>158</v>
      </c>
      <c r="H47" s="66">
        <v>101.06</v>
      </c>
      <c r="I47" s="65" t="s">
        <v>68</v>
      </c>
      <c r="J47" s="125" t="s">
        <v>140</v>
      </c>
      <c r="K47" s="125">
        <v>1701</v>
      </c>
      <c r="L47" s="125">
        <f t="shared" si="5"/>
        <v>918.54000000000008</v>
      </c>
      <c r="M47" s="58">
        <f t="shared" si="1"/>
        <v>0.45999999999999996</v>
      </c>
    </row>
    <row r="48" spans="2:13" x14ac:dyDescent="0.3">
      <c r="B48" s="83" t="s">
        <v>14</v>
      </c>
      <c r="C48" s="65" t="s">
        <v>9</v>
      </c>
      <c r="D48" s="87" t="s">
        <v>183</v>
      </c>
      <c r="E48" s="90" t="s">
        <v>198</v>
      </c>
      <c r="F48" s="89" t="s">
        <v>150</v>
      </c>
      <c r="G48" s="65" t="s">
        <v>158</v>
      </c>
      <c r="H48" s="66">
        <v>101.06</v>
      </c>
      <c r="I48" s="65" t="s">
        <v>69</v>
      </c>
      <c r="J48" s="125" t="s">
        <v>140</v>
      </c>
      <c r="K48" s="125">
        <v>1645</v>
      </c>
      <c r="L48" s="125">
        <f t="shared" si="5"/>
        <v>888.30000000000007</v>
      </c>
      <c r="M48" s="58">
        <f t="shared" si="1"/>
        <v>0.45999999999999996</v>
      </c>
    </row>
    <row r="49" spans="2:13" x14ac:dyDescent="0.3">
      <c r="B49" s="83" t="s">
        <v>14</v>
      </c>
      <c r="C49" s="65" t="s">
        <v>9</v>
      </c>
      <c r="D49" s="87" t="s">
        <v>183</v>
      </c>
      <c r="E49" s="90" t="s">
        <v>199</v>
      </c>
      <c r="F49" s="89" t="s">
        <v>152</v>
      </c>
      <c r="G49" s="65" t="s">
        <v>158</v>
      </c>
      <c r="H49" s="66">
        <v>101.06</v>
      </c>
      <c r="I49" s="65" t="s">
        <v>68</v>
      </c>
      <c r="J49" s="125" t="s">
        <v>140</v>
      </c>
      <c r="K49" s="125">
        <v>1628</v>
      </c>
      <c r="L49" s="125">
        <f t="shared" si="5"/>
        <v>879.12</v>
      </c>
      <c r="M49" s="58">
        <f t="shared" si="1"/>
        <v>0.46</v>
      </c>
    </row>
    <row r="50" spans="2:13" x14ac:dyDescent="0.3">
      <c r="B50" s="83" t="s">
        <v>14</v>
      </c>
      <c r="C50" s="65" t="s">
        <v>9</v>
      </c>
      <c r="D50" s="87" t="s">
        <v>183</v>
      </c>
      <c r="E50" s="90" t="s">
        <v>200</v>
      </c>
      <c r="F50" s="89" t="s">
        <v>154</v>
      </c>
      <c r="G50" s="65" t="s">
        <v>158</v>
      </c>
      <c r="H50" s="66">
        <v>101.06</v>
      </c>
      <c r="I50" s="65" t="s">
        <v>69</v>
      </c>
      <c r="J50" s="125" t="s">
        <v>140</v>
      </c>
      <c r="K50" s="125">
        <v>1835</v>
      </c>
      <c r="L50" s="125">
        <f t="shared" si="5"/>
        <v>990.90000000000009</v>
      </c>
      <c r="M50" s="58">
        <f t="shared" si="1"/>
        <v>0.45999999999999996</v>
      </c>
    </row>
    <row r="51" spans="2:13" x14ac:dyDescent="0.3">
      <c r="B51" s="83" t="s">
        <v>14</v>
      </c>
      <c r="C51" s="65" t="s">
        <v>9</v>
      </c>
      <c r="D51" s="87" t="s">
        <v>183</v>
      </c>
      <c r="E51" s="90" t="s">
        <v>201</v>
      </c>
      <c r="F51" s="89" t="s">
        <v>156</v>
      </c>
      <c r="G51" s="65" t="s">
        <v>158</v>
      </c>
      <c r="H51" s="66">
        <v>101.06</v>
      </c>
      <c r="I51" s="65" t="s">
        <v>69</v>
      </c>
      <c r="J51" s="125" t="s">
        <v>140</v>
      </c>
      <c r="K51" s="125">
        <v>1853</v>
      </c>
      <c r="L51" s="125">
        <f t="shared" si="5"/>
        <v>1000.6200000000001</v>
      </c>
      <c r="M51" s="58">
        <f t="shared" si="1"/>
        <v>0.45999999999999991</v>
      </c>
    </row>
    <row r="52" spans="2:13" x14ac:dyDescent="0.3">
      <c r="B52" s="83"/>
      <c r="C52" s="65"/>
      <c r="D52" s="87"/>
      <c r="E52" s="88"/>
      <c r="F52" s="89"/>
      <c r="G52" s="65"/>
      <c r="H52" s="66"/>
      <c r="I52" s="65"/>
      <c r="J52" s="125" t="s">
        <v>135</v>
      </c>
      <c r="K52" s="125"/>
      <c r="L52" s="125"/>
      <c r="M52" s="58" t="s">
        <v>135</v>
      </c>
    </row>
    <row r="53" spans="2:13" x14ac:dyDescent="0.3">
      <c r="B53" s="83" t="s">
        <v>14</v>
      </c>
      <c r="C53" s="65" t="s">
        <v>9</v>
      </c>
      <c r="D53" s="87" t="s">
        <v>183</v>
      </c>
      <c r="E53" s="88" t="s">
        <v>202</v>
      </c>
      <c r="F53" s="89" t="s">
        <v>168</v>
      </c>
      <c r="G53" s="65" t="s">
        <v>15</v>
      </c>
      <c r="H53" s="66">
        <v>101.06</v>
      </c>
      <c r="I53" s="65" t="s">
        <v>68</v>
      </c>
      <c r="J53" s="125" t="s">
        <v>140</v>
      </c>
      <c r="K53" s="125">
        <v>2137</v>
      </c>
      <c r="L53" s="125">
        <f t="shared" ref="L53:L60" si="6">K53*0.54</f>
        <v>1153.98</v>
      </c>
      <c r="M53" s="58">
        <f t="shared" si="1"/>
        <v>0.45999999999999996</v>
      </c>
    </row>
    <row r="54" spans="2:13" x14ac:dyDescent="0.3">
      <c r="B54" s="83" t="s">
        <v>14</v>
      </c>
      <c r="C54" s="65" t="s">
        <v>9</v>
      </c>
      <c r="D54" s="87" t="s">
        <v>183</v>
      </c>
      <c r="E54" s="88" t="s">
        <v>203</v>
      </c>
      <c r="F54" s="89" t="s">
        <v>170</v>
      </c>
      <c r="G54" s="65" t="s">
        <v>15</v>
      </c>
      <c r="H54" s="66">
        <v>101.06</v>
      </c>
      <c r="I54" s="65" t="s">
        <v>69</v>
      </c>
      <c r="J54" s="125" t="s">
        <v>140</v>
      </c>
      <c r="K54" s="125">
        <v>2413</v>
      </c>
      <c r="L54" s="125">
        <f t="shared" si="6"/>
        <v>1303.02</v>
      </c>
      <c r="M54" s="58">
        <f t="shared" si="1"/>
        <v>0.46</v>
      </c>
    </row>
    <row r="55" spans="2:13" x14ac:dyDescent="0.3">
      <c r="B55" s="83" t="s">
        <v>14</v>
      </c>
      <c r="C55" s="65" t="s">
        <v>9</v>
      </c>
      <c r="D55" s="87" t="s">
        <v>183</v>
      </c>
      <c r="E55" s="88" t="s">
        <v>204</v>
      </c>
      <c r="F55" s="89" t="s">
        <v>172</v>
      </c>
      <c r="G55" s="65" t="s">
        <v>15</v>
      </c>
      <c r="H55" s="66">
        <v>101.06</v>
      </c>
      <c r="I55" s="65" t="s">
        <v>69</v>
      </c>
      <c r="J55" s="125" t="s">
        <v>140</v>
      </c>
      <c r="K55" s="125">
        <v>2532</v>
      </c>
      <c r="L55" s="125">
        <f t="shared" si="6"/>
        <v>1367.2800000000002</v>
      </c>
      <c r="M55" s="58">
        <f t="shared" si="1"/>
        <v>0.45999999999999991</v>
      </c>
    </row>
    <row r="56" spans="2:13" x14ac:dyDescent="0.3">
      <c r="B56" s="83" t="s">
        <v>14</v>
      </c>
      <c r="C56" s="65" t="s">
        <v>9</v>
      </c>
      <c r="D56" s="87" t="s">
        <v>183</v>
      </c>
      <c r="E56" s="88" t="s">
        <v>205</v>
      </c>
      <c r="F56" s="89" t="s">
        <v>174</v>
      </c>
      <c r="G56" s="65" t="s">
        <v>15</v>
      </c>
      <c r="H56" s="66">
        <v>101.06</v>
      </c>
      <c r="I56" s="65" t="s">
        <v>69</v>
      </c>
      <c r="J56" s="125" t="s">
        <v>140</v>
      </c>
      <c r="K56" s="125">
        <v>2045</v>
      </c>
      <c r="L56" s="125">
        <f t="shared" si="6"/>
        <v>1104.3000000000002</v>
      </c>
      <c r="M56" s="58">
        <f t="shared" si="1"/>
        <v>0.45999999999999991</v>
      </c>
    </row>
    <row r="57" spans="2:13" x14ac:dyDescent="0.3">
      <c r="B57" s="83" t="s">
        <v>14</v>
      </c>
      <c r="C57" s="65" t="s">
        <v>9</v>
      </c>
      <c r="D57" s="87" t="s">
        <v>183</v>
      </c>
      <c r="E57" s="88" t="s">
        <v>206</v>
      </c>
      <c r="F57" s="89" t="s">
        <v>176</v>
      </c>
      <c r="G57" s="65" t="s">
        <v>15</v>
      </c>
      <c r="H57" s="66">
        <v>101.06</v>
      </c>
      <c r="I57" s="65" t="s">
        <v>68</v>
      </c>
      <c r="J57" s="125" t="s">
        <v>140</v>
      </c>
      <c r="K57" s="125">
        <v>1701</v>
      </c>
      <c r="L57" s="125">
        <f t="shared" si="6"/>
        <v>918.54000000000008</v>
      </c>
      <c r="M57" s="58">
        <f t="shared" si="1"/>
        <v>0.45999999999999996</v>
      </c>
    </row>
    <row r="58" spans="2:13" x14ac:dyDescent="0.3">
      <c r="B58" s="83" t="s">
        <v>14</v>
      </c>
      <c r="C58" s="65" t="s">
        <v>9</v>
      </c>
      <c r="D58" s="87" t="s">
        <v>183</v>
      </c>
      <c r="E58" s="88" t="s">
        <v>207</v>
      </c>
      <c r="F58" s="89" t="s">
        <v>178</v>
      </c>
      <c r="G58" s="65" t="s">
        <v>15</v>
      </c>
      <c r="H58" s="66">
        <v>101.06</v>
      </c>
      <c r="I58" s="65" t="s">
        <v>69</v>
      </c>
      <c r="J58" s="125" t="s">
        <v>140</v>
      </c>
      <c r="K58" s="125">
        <v>1645</v>
      </c>
      <c r="L58" s="125">
        <f t="shared" si="6"/>
        <v>888.30000000000007</v>
      </c>
      <c r="M58" s="58">
        <f t="shared" si="1"/>
        <v>0.45999999999999996</v>
      </c>
    </row>
    <row r="59" spans="2:13" x14ac:dyDescent="0.3">
      <c r="B59" s="83" t="s">
        <v>14</v>
      </c>
      <c r="C59" s="65" t="s">
        <v>9</v>
      </c>
      <c r="D59" s="87" t="s">
        <v>183</v>
      </c>
      <c r="E59" s="88" t="s">
        <v>208</v>
      </c>
      <c r="F59" s="89" t="s">
        <v>180</v>
      </c>
      <c r="G59" s="65" t="s">
        <v>15</v>
      </c>
      <c r="H59" s="66">
        <v>101.06</v>
      </c>
      <c r="I59" s="65" t="s">
        <v>68</v>
      </c>
      <c r="J59" s="125" t="s">
        <v>140</v>
      </c>
      <c r="K59" s="125">
        <v>1628</v>
      </c>
      <c r="L59" s="125">
        <f t="shared" si="6"/>
        <v>879.12</v>
      </c>
      <c r="M59" s="58">
        <f t="shared" si="1"/>
        <v>0.46</v>
      </c>
    </row>
    <row r="60" spans="2:13" x14ac:dyDescent="0.3">
      <c r="B60" s="83" t="s">
        <v>14</v>
      </c>
      <c r="C60" s="65" t="s">
        <v>9</v>
      </c>
      <c r="D60" s="87" t="s">
        <v>183</v>
      </c>
      <c r="E60" s="88" t="s">
        <v>209</v>
      </c>
      <c r="F60" s="89" t="s">
        <v>182</v>
      </c>
      <c r="G60" s="65" t="s">
        <v>15</v>
      </c>
      <c r="H60" s="66">
        <v>101.06</v>
      </c>
      <c r="I60" s="65" t="s">
        <v>69</v>
      </c>
      <c r="J60" s="125" t="s">
        <v>140</v>
      </c>
      <c r="K60" s="125">
        <v>1853</v>
      </c>
      <c r="L60" s="125">
        <f t="shared" si="6"/>
        <v>1000.6200000000001</v>
      </c>
      <c r="M60" s="58">
        <f t="shared" si="1"/>
        <v>0.45999999999999991</v>
      </c>
    </row>
    <row r="61" spans="2:13" x14ac:dyDescent="0.3">
      <c r="B61" s="83"/>
      <c r="C61" s="65"/>
      <c r="D61" s="87"/>
      <c r="E61" s="88"/>
      <c r="F61" s="89"/>
      <c r="G61" s="65"/>
      <c r="H61" s="66"/>
      <c r="I61" s="65"/>
      <c r="J61" s="125"/>
      <c r="K61" s="125"/>
      <c r="L61" s="125"/>
      <c r="M61" s="58" t="s">
        <v>135</v>
      </c>
    </row>
    <row r="62" spans="2:13" x14ac:dyDescent="0.3">
      <c r="B62" s="83" t="s">
        <v>14</v>
      </c>
      <c r="C62" s="65" t="s">
        <v>9</v>
      </c>
      <c r="D62" s="87" t="s">
        <v>210</v>
      </c>
      <c r="E62" s="88" t="s">
        <v>211</v>
      </c>
      <c r="F62" s="89" t="s">
        <v>138</v>
      </c>
      <c r="G62" s="65" t="s">
        <v>139</v>
      </c>
      <c r="H62" s="66">
        <v>101.06</v>
      </c>
      <c r="I62" s="65" t="s">
        <v>68</v>
      </c>
      <c r="J62" s="125" t="s">
        <v>140</v>
      </c>
      <c r="K62" s="125">
        <v>1741</v>
      </c>
      <c r="L62" s="125">
        <f t="shared" ref="L62:L70" si="7">K62*0.54</f>
        <v>940.1400000000001</v>
      </c>
      <c r="M62" s="58">
        <f t="shared" si="1"/>
        <v>0.45999999999999996</v>
      </c>
    </row>
    <row r="63" spans="2:13" x14ac:dyDescent="0.3">
      <c r="B63" s="83" t="s">
        <v>14</v>
      </c>
      <c r="C63" s="65" t="s">
        <v>9</v>
      </c>
      <c r="D63" s="87" t="s">
        <v>210</v>
      </c>
      <c r="E63" s="88" t="s">
        <v>212</v>
      </c>
      <c r="F63" s="89" t="s">
        <v>142</v>
      </c>
      <c r="G63" s="65" t="s">
        <v>139</v>
      </c>
      <c r="H63" s="66">
        <v>101.06</v>
      </c>
      <c r="I63" s="65" t="s">
        <v>69</v>
      </c>
      <c r="J63" s="125" t="s">
        <v>140</v>
      </c>
      <c r="K63" s="125">
        <v>2001</v>
      </c>
      <c r="L63" s="125">
        <f t="shared" si="7"/>
        <v>1080.54</v>
      </c>
      <c r="M63" s="58">
        <f t="shared" si="1"/>
        <v>0.46</v>
      </c>
    </row>
    <row r="64" spans="2:13" x14ac:dyDescent="0.3">
      <c r="B64" s="83" t="s">
        <v>14</v>
      </c>
      <c r="C64" s="65" t="s">
        <v>9</v>
      </c>
      <c r="D64" s="87" t="s">
        <v>210</v>
      </c>
      <c r="E64" s="88" t="s">
        <v>213</v>
      </c>
      <c r="F64" s="89" t="s">
        <v>144</v>
      </c>
      <c r="G64" s="65" t="s">
        <v>139</v>
      </c>
      <c r="H64" s="66">
        <v>101.06</v>
      </c>
      <c r="I64" s="65" t="s">
        <v>69</v>
      </c>
      <c r="J64" s="125" t="s">
        <v>140</v>
      </c>
      <c r="K64" s="125">
        <v>2100</v>
      </c>
      <c r="L64" s="125">
        <f t="shared" si="7"/>
        <v>1134</v>
      </c>
      <c r="M64" s="58">
        <f t="shared" si="1"/>
        <v>0.46</v>
      </c>
    </row>
    <row r="65" spans="2:13" x14ac:dyDescent="0.3">
      <c r="B65" s="83" t="s">
        <v>14</v>
      </c>
      <c r="C65" s="65" t="s">
        <v>9</v>
      </c>
      <c r="D65" s="87" t="s">
        <v>210</v>
      </c>
      <c r="E65" s="88" t="s">
        <v>214</v>
      </c>
      <c r="F65" s="89" t="s">
        <v>146</v>
      </c>
      <c r="G65" s="65" t="s">
        <v>139</v>
      </c>
      <c r="H65" s="66">
        <v>101.06</v>
      </c>
      <c r="I65" s="65" t="s">
        <v>69</v>
      </c>
      <c r="J65" s="125" t="s">
        <v>140</v>
      </c>
      <c r="K65" s="125">
        <v>1648</v>
      </c>
      <c r="L65" s="125">
        <f t="shared" si="7"/>
        <v>889.92000000000007</v>
      </c>
      <c r="M65" s="58">
        <f t="shared" si="1"/>
        <v>0.45999999999999996</v>
      </c>
    </row>
    <row r="66" spans="2:13" x14ac:dyDescent="0.3">
      <c r="B66" s="83" t="s">
        <v>14</v>
      </c>
      <c r="C66" s="65" t="s">
        <v>9</v>
      </c>
      <c r="D66" s="87" t="s">
        <v>210</v>
      </c>
      <c r="E66" s="88" t="s">
        <v>215</v>
      </c>
      <c r="F66" s="89" t="s">
        <v>148</v>
      </c>
      <c r="G66" s="65" t="s">
        <v>139</v>
      </c>
      <c r="H66" s="66">
        <v>101.06</v>
      </c>
      <c r="I66" s="65" t="s">
        <v>68</v>
      </c>
      <c r="J66" s="125" t="s">
        <v>140</v>
      </c>
      <c r="K66" s="125">
        <v>1316</v>
      </c>
      <c r="L66" s="125">
        <f t="shared" si="7"/>
        <v>710.6400000000001</v>
      </c>
      <c r="M66" s="58">
        <f t="shared" si="1"/>
        <v>0.45999999999999991</v>
      </c>
    </row>
    <row r="67" spans="2:13" x14ac:dyDescent="0.3">
      <c r="B67" s="83" t="s">
        <v>14</v>
      </c>
      <c r="C67" s="65" t="s">
        <v>9</v>
      </c>
      <c r="D67" s="87" t="s">
        <v>210</v>
      </c>
      <c r="E67" s="88" t="s">
        <v>216</v>
      </c>
      <c r="F67" s="89" t="s">
        <v>150</v>
      </c>
      <c r="G67" s="65" t="s">
        <v>139</v>
      </c>
      <c r="H67" s="66">
        <v>101.06</v>
      </c>
      <c r="I67" s="65" t="s">
        <v>69</v>
      </c>
      <c r="J67" s="125" t="s">
        <v>140</v>
      </c>
      <c r="K67" s="125">
        <v>1331</v>
      </c>
      <c r="L67" s="125">
        <f t="shared" si="7"/>
        <v>718.74</v>
      </c>
      <c r="M67" s="58">
        <f t="shared" si="1"/>
        <v>0.46</v>
      </c>
    </row>
    <row r="68" spans="2:13" x14ac:dyDescent="0.3">
      <c r="B68" s="83" t="s">
        <v>14</v>
      </c>
      <c r="C68" s="65" t="s">
        <v>9</v>
      </c>
      <c r="D68" s="87" t="s">
        <v>210</v>
      </c>
      <c r="E68" s="88" t="s">
        <v>217</v>
      </c>
      <c r="F68" s="89" t="s">
        <v>152</v>
      </c>
      <c r="G68" s="65" t="s">
        <v>139</v>
      </c>
      <c r="H68" s="66">
        <v>101.06</v>
      </c>
      <c r="I68" s="65" t="s">
        <v>68</v>
      </c>
      <c r="J68" s="125" t="s">
        <v>140</v>
      </c>
      <c r="K68" s="125">
        <v>1267</v>
      </c>
      <c r="L68" s="125">
        <f t="shared" si="7"/>
        <v>684.18000000000006</v>
      </c>
      <c r="M68" s="58">
        <f t="shared" si="1"/>
        <v>0.45999999999999996</v>
      </c>
    </row>
    <row r="69" spans="2:13" x14ac:dyDescent="0.3">
      <c r="B69" s="83" t="s">
        <v>14</v>
      </c>
      <c r="C69" s="65" t="s">
        <v>9</v>
      </c>
      <c r="D69" s="87" t="s">
        <v>210</v>
      </c>
      <c r="E69" s="88" t="s">
        <v>218</v>
      </c>
      <c r="F69" s="89" t="s">
        <v>154</v>
      </c>
      <c r="G69" s="65" t="s">
        <v>139</v>
      </c>
      <c r="H69" s="66">
        <v>101.06</v>
      </c>
      <c r="I69" s="65" t="s">
        <v>69</v>
      </c>
      <c r="J69" s="125" t="s">
        <v>140</v>
      </c>
      <c r="K69" s="125">
        <v>1523</v>
      </c>
      <c r="L69" s="125">
        <f t="shared" si="7"/>
        <v>822.42000000000007</v>
      </c>
      <c r="M69" s="58">
        <f t="shared" ref="M69:M132" si="8">(K69-L69)/K69*100%</f>
        <v>0.45999999999999996</v>
      </c>
    </row>
    <row r="70" spans="2:13" x14ac:dyDescent="0.3">
      <c r="B70" s="83" t="s">
        <v>14</v>
      </c>
      <c r="C70" s="65" t="s">
        <v>9</v>
      </c>
      <c r="D70" s="87" t="s">
        <v>210</v>
      </c>
      <c r="E70" s="88" t="s">
        <v>219</v>
      </c>
      <c r="F70" s="89" t="s">
        <v>156</v>
      </c>
      <c r="G70" s="65" t="s">
        <v>139</v>
      </c>
      <c r="H70" s="66">
        <v>101.06</v>
      </c>
      <c r="I70" s="65" t="s">
        <v>69</v>
      </c>
      <c r="J70" s="125" t="s">
        <v>140</v>
      </c>
      <c r="K70" s="125">
        <v>1547</v>
      </c>
      <c r="L70" s="125">
        <f t="shared" si="7"/>
        <v>835.38000000000011</v>
      </c>
      <c r="M70" s="58">
        <f t="shared" si="8"/>
        <v>0.45999999999999991</v>
      </c>
    </row>
    <row r="71" spans="2:13" x14ac:dyDescent="0.3">
      <c r="B71" s="83"/>
      <c r="C71" s="65"/>
      <c r="D71" s="87"/>
      <c r="E71" s="88"/>
      <c r="F71" s="89"/>
      <c r="G71" s="65"/>
      <c r="H71" s="66"/>
      <c r="I71" s="65"/>
      <c r="J71" s="125" t="s">
        <v>135</v>
      </c>
      <c r="K71" s="125"/>
      <c r="L71" s="125"/>
      <c r="M71" s="58" t="s">
        <v>135</v>
      </c>
    </row>
    <row r="72" spans="2:13" x14ac:dyDescent="0.3">
      <c r="B72" s="83" t="s">
        <v>14</v>
      </c>
      <c r="C72" s="65" t="s">
        <v>9</v>
      </c>
      <c r="D72" s="87" t="s">
        <v>210</v>
      </c>
      <c r="E72" s="90" t="s">
        <v>220</v>
      </c>
      <c r="F72" s="89" t="s">
        <v>138</v>
      </c>
      <c r="G72" s="65" t="s">
        <v>158</v>
      </c>
      <c r="H72" s="66">
        <v>101.06</v>
      </c>
      <c r="I72" s="65" t="s">
        <v>68</v>
      </c>
      <c r="J72" s="125" t="s">
        <v>140</v>
      </c>
      <c r="K72" s="125">
        <v>1741</v>
      </c>
      <c r="L72" s="125">
        <f t="shared" ref="L72:L80" si="9">K72*0.54</f>
        <v>940.1400000000001</v>
      </c>
      <c r="M72" s="58">
        <f t="shared" si="8"/>
        <v>0.45999999999999996</v>
      </c>
    </row>
    <row r="73" spans="2:13" x14ac:dyDescent="0.3">
      <c r="B73" s="83" t="s">
        <v>14</v>
      </c>
      <c r="C73" s="65" t="s">
        <v>9</v>
      </c>
      <c r="D73" s="87" t="s">
        <v>210</v>
      </c>
      <c r="E73" s="90" t="s">
        <v>221</v>
      </c>
      <c r="F73" s="89" t="s">
        <v>142</v>
      </c>
      <c r="G73" s="65" t="s">
        <v>158</v>
      </c>
      <c r="H73" s="66">
        <v>101.06</v>
      </c>
      <c r="I73" s="65" t="s">
        <v>69</v>
      </c>
      <c r="J73" s="125" t="s">
        <v>140</v>
      </c>
      <c r="K73" s="125">
        <v>2001</v>
      </c>
      <c r="L73" s="125">
        <f t="shared" si="9"/>
        <v>1080.54</v>
      </c>
      <c r="M73" s="58">
        <f t="shared" si="8"/>
        <v>0.46</v>
      </c>
    </row>
    <row r="74" spans="2:13" x14ac:dyDescent="0.3">
      <c r="B74" s="83" t="s">
        <v>14</v>
      </c>
      <c r="C74" s="65" t="s">
        <v>9</v>
      </c>
      <c r="D74" s="87" t="s">
        <v>210</v>
      </c>
      <c r="E74" s="90" t="s">
        <v>222</v>
      </c>
      <c r="F74" s="89" t="s">
        <v>144</v>
      </c>
      <c r="G74" s="65" t="s">
        <v>158</v>
      </c>
      <c r="H74" s="66">
        <v>101.06</v>
      </c>
      <c r="I74" s="65" t="s">
        <v>69</v>
      </c>
      <c r="J74" s="125" t="s">
        <v>140</v>
      </c>
      <c r="K74" s="125">
        <v>2100</v>
      </c>
      <c r="L74" s="125">
        <f t="shared" si="9"/>
        <v>1134</v>
      </c>
      <c r="M74" s="58">
        <f t="shared" si="8"/>
        <v>0.46</v>
      </c>
    </row>
    <row r="75" spans="2:13" x14ac:dyDescent="0.3">
      <c r="B75" s="83" t="s">
        <v>14</v>
      </c>
      <c r="C75" s="65" t="s">
        <v>9</v>
      </c>
      <c r="D75" s="87" t="s">
        <v>210</v>
      </c>
      <c r="E75" s="90" t="s">
        <v>223</v>
      </c>
      <c r="F75" s="89" t="s">
        <v>146</v>
      </c>
      <c r="G75" s="65" t="s">
        <v>158</v>
      </c>
      <c r="H75" s="66">
        <v>101.06</v>
      </c>
      <c r="I75" s="65" t="s">
        <v>69</v>
      </c>
      <c r="J75" s="125" t="s">
        <v>140</v>
      </c>
      <c r="K75" s="125">
        <v>1648</v>
      </c>
      <c r="L75" s="125">
        <f t="shared" si="9"/>
        <v>889.92000000000007</v>
      </c>
      <c r="M75" s="58">
        <f t="shared" si="8"/>
        <v>0.45999999999999996</v>
      </c>
    </row>
    <row r="76" spans="2:13" x14ac:dyDescent="0.3">
      <c r="B76" s="83" t="s">
        <v>14</v>
      </c>
      <c r="C76" s="65" t="s">
        <v>9</v>
      </c>
      <c r="D76" s="87" t="s">
        <v>210</v>
      </c>
      <c r="E76" s="90" t="s">
        <v>224</v>
      </c>
      <c r="F76" s="89" t="s">
        <v>148</v>
      </c>
      <c r="G76" s="65" t="s">
        <v>158</v>
      </c>
      <c r="H76" s="66">
        <v>101.06</v>
      </c>
      <c r="I76" s="65" t="s">
        <v>68</v>
      </c>
      <c r="J76" s="125" t="s">
        <v>140</v>
      </c>
      <c r="K76" s="125">
        <v>1316</v>
      </c>
      <c r="L76" s="125">
        <f t="shared" si="9"/>
        <v>710.6400000000001</v>
      </c>
      <c r="M76" s="58">
        <f t="shared" si="8"/>
        <v>0.45999999999999991</v>
      </c>
    </row>
    <row r="77" spans="2:13" x14ac:dyDescent="0.3">
      <c r="B77" s="83" t="s">
        <v>14</v>
      </c>
      <c r="C77" s="65" t="s">
        <v>9</v>
      </c>
      <c r="D77" s="87" t="s">
        <v>210</v>
      </c>
      <c r="E77" s="90" t="s">
        <v>225</v>
      </c>
      <c r="F77" s="89" t="s">
        <v>150</v>
      </c>
      <c r="G77" s="65" t="s">
        <v>158</v>
      </c>
      <c r="H77" s="66">
        <v>101.06</v>
      </c>
      <c r="I77" s="65" t="s">
        <v>69</v>
      </c>
      <c r="J77" s="125" t="s">
        <v>140</v>
      </c>
      <c r="K77" s="125">
        <v>1331</v>
      </c>
      <c r="L77" s="125">
        <f t="shared" si="9"/>
        <v>718.74</v>
      </c>
      <c r="M77" s="58">
        <f t="shared" si="8"/>
        <v>0.46</v>
      </c>
    </row>
    <row r="78" spans="2:13" x14ac:dyDescent="0.3">
      <c r="B78" s="83" t="s">
        <v>14</v>
      </c>
      <c r="C78" s="65" t="s">
        <v>9</v>
      </c>
      <c r="D78" s="87" t="s">
        <v>210</v>
      </c>
      <c r="E78" s="90" t="s">
        <v>226</v>
      </c>
      <c r="F78" s="89" t="s">
        <v>152</v>
      </c>
      <c r="G78" s="65" t="s">
        <v>158</v>
      </c>
      <c r="H78" s="66">
        <v>101.06</v>
      </c>
      <c r="I78" s="65" t="s">
        <v>68</v>
      </c>
      <c r="J78" s="125" t="s">
        <v>140</v>
      </c>
      <c r="K78" s="125">
        <v>1267</v>
      </c>
      <c r="L78" s="125">
        <f t="shared" si="9"/>
        <v>684.18000000000006</v>
      </c>
      <c r="M78" s="58">
        <f t="shared" si="8"/>
        <v>0.45999999999999996</v>
      </c>
    </row>
    <row r="79" spans="2:13" x14ac:dyDescent="0.3">
      <c r="B79" s="83" t="s">
        <v>14</v>
      </c>
      <c r="C79" s="65" t="s">
        <v>9</v>
      </c>
      <c r="D79" s="87" t="s">
        <v>210</v>
      </c>
      <c r="E79" s="90" t="s">
        <v>227</v>
      </c>
      <c r="F79" s="89" t="s">
        <v>154</v>
      </c>
      <c r="G79" s="65" t="s">
        <v>158</v>
      </c>
      <c r="H79" s="66">
        <v>101.06</v>
      </c>
      <c r="I79" s="65" t="s">
        <v>69</v>
      </c>
      <c r="J79" s="125" t="s">
        <v>140</v>
      </c>
      <c r="K79" s="125">
        <v>1523</v>
      </c>
      <c r="L79" s="125">
        <f t="shared" si="9"/>
        <v>822.42000000000007</v>
      </c>
      <c r="M79" s="58">
        <f t="shared" si="8"/>
        <v>0.45999999999999996</v>
      </c>
    </row>
    <row r="80" spans="2:13" x14ac:dyDescent="0.3">
      <c r="B80" s="83" t="s">
        <v>14</v>
      </c>
      <c r="C80" s="65" t="s">
        <v>9</v>
      </c>
      <c r="D80" s="87" t="s">
        <v>210</v>
      </c>
      <c r="E80" s="90" t="s">
        <v>228</v>
      </c>
      <c r="F80" s="89" t="s">
        <v>156</v>
      </c>
      <c r="G80" s="65" t="s">
        <v>158</v>
      </c>
      <c r="H80" s="66">
        <v>101.06</v>
      </c>
      <c r="I80" s="65" t="s">
        <v>69</v>
      </c>
      <c r="J80" s="125" t="s">
        <v>140</v>
      </c>
      <c r="K80" s="125">
        <v>1547</v>
      </c>
      <c r="L80" s="125">
        <f t="shared" si="9"/>
        <v>835.38000000000011</v>
      </c>
      <c r="M80" s="58">
        <f t="shared" si="8"/>
        <v>0.45999999999999991</v>
      </c>
    </row>
    <row r="81" spans="2:13" x14ac:dyDescent="0.3">
      <c r="B81" s="83"/>
      <c r="C81" s="65"/>
      <c r="D81" s="87"/>
      <c r="E81" s="88"/>
      <c r="F81" s="89"/>
      <c r="G81" s="65"/>
      <c r="H81" s="66"/>
      <c r="I81" s="65"/>
      <c r="J81" s="125"/>
      <c r="K81" s="125"/>
      <c r="L81" s="125"/>
      <c r="M81" s="58" t="s">
        <v>135</v>
      </c>
    </row>
    <row r="82" spans="2:13" x14ac:dyDescent="0.3">
      <c r="B82" s="83" t="s">
        <v>14</v>
      </c>
      <c r="C82" s="65" t="s">
        <v>9</v>
      </c>
      <c r="D82" s="87" t="s">
        <v>210</v>
      </c>
      <c r="E82" s="90" t="s">
        <v>229</v>
      </c>
      <c r="F82" s="89" t="s">
        <v>168</v>
      </c>
      <c r="G82" s="65" t="s">
        <v>15</v>
      </c>
      <c r="H82" s="66">
        <v>101.06</v>
      </c>
      <c r="I82" s="65" t="s">
        <v>68</v>
      </c>
      <c r="J82" s="125" t="s">
        <v>140</v>
      </c>
      <c r="K82" s="125">
        <v>1741</v>
      </c>
      <c r="L82" s="125">
        <f t="shared" ref="L82:L89" si="10">K82*0.54</f>
        <v>940.1400000000001</v>
      </c>
      <c r="M82" s="58">
        <f t="shared" si="8"/>
        <v>0.45999999999999996</v>
      </c>
    </row>
    <row r="83" spans="2:13" x14ac:dyDescent="0.3">
      <c r="B83" s="83" t="s">
        <v>14</v>
      </c>
      <c r="C83" s="65" t="s">
        <v>9</v>
      </c>
      <c r="D83" s="87" t="s">
        <v>210</v>
      </c>
      <c r="E83" s="90" t="s">
        <v>230</v>
      </c>
      <c r="F83" s="89" t="s">
        <v>170</v>
      </c>
      <c r="G83" s="65" t="s">
        <v>15</v>
      </c>
      <c r="H83" s="66">
        <v>101.06</v>
      </c>
      <c r="I83" s="65" t="s">
        <v>69</v>
      </c>
      <c r="J83" s="125" t="s">
        <v>140</v>
      </c>
      <c r="K83" s="125">
        <v>2001</v>
      </c>
      <c r="L83" s="125">
        <f t="shared" si="10"/>
        <v>1080.54</v>
      </c>
      <c r="M83" s="58">
        <f t="shared" si="8"/>
        <v>0.46</v>
      </c>
    </row>
    <row r="84" spans="2:13" x14ac:dyDescent="0.3">
      <c r="B84" s="83" t="s">
        <v>14</v>
      </c>
      <c r="C84" s="65" t="s">
        <v>9</v>
      </c>
      <c r="D84" s="87" t="s">
        <v>210</v>
      </c>
      <c r="E84" s="90" t="s">
        <v>231</v>
      </c>
      <c r="F84" s="89" t="s">
        <v>172</v>
      </c>
      <c r="G84" s="65" t="s">
        <v>15</v>
      </c>
      <c r="H84" s="66">
        <v>101.06</v>
      </c>
      <c r="I84" s="65" t="s">
        <v>69</v>
      </c>
      <c r="J84" s="125" t="s">
        <v>140</v>
      </c>
      <c r="K84" s="125">
        <v>2100</v>
      </c>
      <c r="L84" s="125">
        <f t="shared" si="10"/>
        <v>1134</v>
      </c>
      <c r="M84" s="58">
        <f t="shared" si="8"/>
        <v>0.46</v>
      </c>
    </row>
    <row r="85" spans="2:13" x14ac:dyDescent="0.3">
      <c r="B85" s="83" t="s">
        <v>14</v>
      </c>
      <c r="C85" s="65" t="s">
        <v>9</v>
      </c>
      <c r="D85" s="87" t="s">
        <v>210</v>
      </c>
      <c r="E85" s="90" t="s">
        <v>232</v>
      </c>
      <c r="F85" s="89" t="s">
        <v>174</v>
      </c>
      <c r="G85" s="65" t="s">
        <v>15</v>
      </c>
      <c r="H85" s="66">
        <v>101.06</v>
      </c>
      <c r="I85" s="65" t="s">
        <v>69</v>
      </c>
      <c r="J85" s="125" t="s">
        <v>140</v>
      </c>
      <c r="K85" s="125">
        <v>1648</v>
      </c>
      <c r="L85" s="125">
        <f t="shared" si="10"/>
        <v>889.92000000000007</v>
      </c>
      <c r="M85" s="58">
        <f t="shared" si="8"/>
        <v>0.45999999999999996</v>
      </c>
    </row>
    <row r="86" spans="2:13" x14ac:dyDescent="0.3">
      <c r="B86" s="83" t="s">
        <v>14</v>
      </c>
      <c r="C86" s="65" t="s">
        <v>9</v>
      </c>
      <c r="D86" s="87" t="s">
        <v>210</v>
      </c>
      <c r="E86" s="90" t="s">
        <v>233</v>
      </c>
      <c r="F86" s="89" t="s">
        <v>176</v>
      </c>
      <c r="G86" s="65" t="s">
        <v>15</v>
      </c>
      <c r="H86" s="66">
        <v>101.06</v>
      </c>
      <c r="I86" s="65" t="s">
        <v>68</v>
      </c>
      <c r="J86" s="125" t="s">
        <v>140</v>
      </c>
      <c r="K86" s="125">
        <v>1316</v>
      </c>
      <c r="L86" s="125">
        <f t="shared" si="10"/>
        <v>710.6400000000001</v>
      </c>
      <c r="M86" s="58">
        <f>(K86-L86)/K86*100%</f>
        <v>0.45999999999999991</v>
      </c>
    </row>
    <row r="87" spans="2:13" x14ac:dyDescent="0.3">
      <c r="B87" s="83" t="s">
        <v>14</v>
      </c>
      <c r="C87" s="65" t="s">
        <v>9</v>
      </c>
      <c r="D87" s="87" t="s">
        <v>210</v>
      </c>
      <c r="E87" s="90" t="s">
        <v>234</v>
      </c>
      <c r="F87" s="89" t="s">
        <v>178</v>
      </c>
      <c r="G87" s="65" t="s">
        <v>15</v>
      </c>
      <c r="H87" s="66">
        <v>101.06</v>
      </c>
      <c r="I87" s="65" t="s">
        <v>69</v>
      </c>
      <c r="J87" s="125" t="s">
        <v>140</v>
      </c>
      <c r="K87" s="125">
        <v>1331</v>
      </c>
      <c r="L87" s="125">
        <f t="shared" si="10"/>
        <v>718.74</v>
      </c>
      <c r="M87" s="58">
        <f t="shared" si="8"/>
        <v>0.46</v>
      </c>
    </row>
    <row r="88" spans="2:13" x14ac:dyDescent="0.3">
      <c r="B88" s="83" t="s">
        <v>14</v>
      </c>
      <c r="C88" s="65" t="s">
        <v>9</v>
      </c>
      <c r="D88" s="87" t="s">
        <v>210</v>
      </c>
      <c r="E88" s="90" t="s">
        <v>235</v>
      </c>
      <c r="F88" s="89" t="s">
        <v>180</v>
      </c>
      <c r="G88" s="65" t="s">
        <v>15</v>
      </c>
      <c r="H88" s="66">
        <v>101.06</v>
      </c>
      <c r="I88" s="65" t="s">
        <v>68</v>
      </c>
      <c r="J88" s="125" t="s">
        <v>140</v>
      </c>
      <c r="K88" s="125">
        <v>1267</v>
      </c>
      <c r="L88" s="125">
        <f t="shared" si="10"/>
        <v>684.18000000000006</v>
      </c>
      <c r="M88" s="58">
        <f>(K88-L88)/K88*100%</f>
        <v>0.45999999999999996</v>
      </c>
    </row>
    <row r="89" spans="2:13" x14ac:dyDescent="0.3">
      <c r="B89" s="83" t="s">
        <v>14</v>
      </c>
      <c r="C89" s="65" t="s">
        <v>9</v>
      </c>
      <c r="D89" s="87" t="s">
        <v>210</v>
      </c>
      <c r="E89" s="90" t="s">
        <v>236</v>
      </c>
      <c r="F89" s="89" t="s">
        <v>182</v>
      </c>
      <c r="G89" s="65" t="s">
        <v>15</v>
      </c>
      <c r="H89" s="66">
        <v>101.06</v>
      </c>
      <c r="I89" s="65" t="s">
        <v>69</v>
      </c>
      <c r="J89" s="125" t="s">
        <v>140</v>
      </c>
      <c r="K89" s="125">
        <v>1523</v>
      </c>
      <c r="L89" s="125">
        <f t="shared" si="10"/>
        <v>822.42000000000007</v>
      </c>
      <c r="M89" s="58">
        <f t="shared" si="8"/>
        <v>0.45999999999999996</v>
      </c>
    </row>
    <row r="90" spans="2:13" x14ac:dyDescent="0.3">
      <c r="B90" s="83"/>
      <c r="C90" s="65"/>
      <c r="D90" s="87"/>
      <c r="E90" s="88"/>
      <c r="F90" s="89"/>
      <c r="G90" s="65"/>
      <c r="H90" s="66"/>
      <c r="I90" s="65"/>
      <c r="J90" s="125"/>
      <c r="K90" s="125"/>
      <c r="L90" s="125"/>
      <c r="M90" s="58" t="s">
        <v>135</v>
      </c>
    </row>
    <row r="91" spans="2:13" x14ac:dyDescent="0.3">
      <c r="B91" s="83" t="s">
        <v>14</v>
      </c>
      <c r="C91" s="65" t="s">
        <v>9</v>
      </c>
      <c r="D91" s="87" t="s">
        <v>237</v>
      </c>
      <c r="E91" s="88" t="s">
        <v>238</v>
      </c>
      <c r="F91" s="89" t="s">
        <v>138</v>
      </c>
      <c r="G91" s="65" t="s">
        <v>139</v>
      </c>
      <c r="H91" s="66">
        <v>101.06</v>
      </c>
      <c r="I91" s="65" t="s">
        <v>68</v>
      </c>
      <c r="J91" s="125" t="s">
        <v>140</v>
      </c>
      <c r="K91" s="125">
        <v>1989</v>
      </c>
      <c r="L91" s="125">
        <f t="shared" ref="L91:L98" si="11">K91*0.54</f>
        <v>1074.0600000000002</v>
      </c>
      <c r="M91" s="58">
        <f t="shared" si="8"/>
        <v>0.45999999999999991</v>
      </c>
    </row>
    <row r="92" spans="2:13" x14ac:dyDescent="0.3">
      <c r="B92" s="83" t="s">
        <v>14</v>
      </c>
      <c r="C92" s="65" t="s">
        <v>9</v>
      </c>
      <c r="D92" s="87" t="s">
        <v>237</v>
      </c>
      <c r="E92" s="88" t="s">
        <v>239</v>
      </c>
      <c r="F92" s="89" t="s">
        <v>142</v>
      </c>
      <c r="G92" s="65" t="s">
        <v>139</v>
      </c>
      <c r="H92" s="66">
        <v>101.06</v>
      </c>
      <c r="I92" s="65" t="s">
        <v>69</v>
      </c>
      <c r="J92" s="125" t="s">
        <v>140</v>
      </c>
      <c r="K92" s="125">
        <v>2247</v>
      </c>
      <c r="L92" s="125">
        <f t="shared" si="11"/>
        <v>1213.3800000000001</v>
      </c>
      <c r="M92" s="58">
        <f t="shared" si="8"/>
        <v>0.45999999999999996</v>
      </c>
    </row>
    <row r="93" spans="2:13" x14ac:dyDescent="0.3">
      <c r="B93" s="83" t="s">
        <v>14</v>
      </c>
      <c r="C93" s="65" t="s">
        <v>9</v>
      </c>
      <c r="D93" s="87" t="s">
        <v>237</v>
      </c>
      <c r="E93" s="88" t="s">
        <v>240</v>
      </c>
      <c r="F93" s="89" t="s">
        <v>144</v>
      </c>
      <c r="G93" s="65" t="s">
        <v>139</v>
      </c>
      <c r="H93" s="66">
        <v>101.06</v>
      </c>
      <c r="I93" s="65" t="s">
        <v>69</v>
      </c>
      <c r="J93" s="125" t="s">
        <v>140</v>
      </c>
      <c r="K93" s="125">
        <v>2361</v>
      </c>
      <c r="L93" s="125">
        <f t="shared" si="11"/>
        <v>1274.94</v>
      </c>
      <c r="M93" s="58">
        <f t="shared" si="8"/>
        <v>0.45999999999999996</v>
      </c>
    </row>
    <row r="94" spans="2:13" x14ac:dyDescent="0.3">
      <c r="B94" s="83" t="s">
        <v>14</v>
      </c>
      <c r="C94" s="65" t="s">
        <v>9</v>
      </c>
      <c r="D94" s="87" t="s">
        <v>237</v>
      </c>
      <c r="E94" s="88" t="s">
        <v>241</v>
      </c>
      <c r="F94" s="89" t="s">
        <v>146</v>
      </c>
      <c r="G94" s="65" t="s">
        <v>139</v>
      </c>
      <c r="H94" s="66">
        <v>101.06</v>
      </c>
      <c r="I94" s="65" t="s">
        <v>69</v>
      </c>
      <c r="J94" s="125" t="s">
        <v>140</v>
      </c>
      <c r="K94" s="125">
        <v>1881</v>
      </c>
      <c r="L94" s="125">
        <f t="shared" si="11"/>
        <v>1015.7400000000001</v>
      </c>
      <c r="M94" s="58">
        <f t="shared" si="8"/>
        <v>0.45999999999999991</v>
      </c>
    </row>
    <row r="95" spans="2:13" x14ac:dyDescent="0.3">
      <c r="B95" s="83" t="s">
        <v>14</v>
      </c>
      <c r="C95" s="65" t="s">
        <v>9</v>
      </c>
      <c r="D95" s="87" t="s">
        <v>237</v>
      </c>
      <c r="E95" s="88" t="s">
        <v>242</v>
      </c>
      <c r="F95" s="89" t="s">
        <v>148</v>
      </c>
      <c r="G95" s="65" t="s">
        <v>139</v>
      </c>
      <c r="H95" s="66">
        <v>101.06</v>
      </c>
      <c r="I95" s="65" t="s">
        <v>68</v>
      </c>
      <c r="J95" s="125" t="s">
        <v>140</v>
      </c>
      <c r="K95" s="125">
        <v>1556</v>
      </c>
      <c r="L95" s="125">
        <f t="shared" si="11"/>
        <v>840.24</v>
      </c>
      <c r="M95" s="58">
        <f t="shared" si="8"/>
        <v>0.46</v>
      </c>
    </row>
    <row r="96" spans="2:13" x14ac:dyDescent="0.3">
      <c r="B96" s="83" t="s">
        <v>14</v>
      </c>
      <c r="C96" s="65" t="s">
        <v>9</v>
      </c>
      <c r="D96" s="87" t="s">
        <v>237</v>
      </c>
      <c r="E96" s="88" t="s">
        <v>243</v>
      </c>
      <c r="F96" s="89" t="s">
        <v>150</v>
      </c>
      <c r="G96" s="65" t="s">
        <v>139</v>
      </c>
      <c r="H96" s="66">
        <v>101.06</v>
      </c>
      <c r="I96" s="65" t="s">
        <v>69</v>
      </c>
      <c r="J96" s="125" t="s">
        <v>140</v>
      </c>
      <c r="K96" s="125">
        <v>1571</v>
      </c>
      <c r="L96" s="125">
        <f t="shared" si="11"/>
        <v>848.34</v>
      </c>
      <c r="M96" s="58">
        <f t="shared" si="8"/>
        <v>0.45999999999999996</v>
      </c>
    </row>
    <row r="97" spans="2:13" x14ac:dyDescent="0.3">
      <c r="B97" s="83" t="s">
        <v>14</v>
      </c>
      <c r="C97" s="65" t="s">
        <v>9</v>
      </c>
      <c r="D97" s="87" t="s">
        <v>237</v>
      </c>
      <c r="E97" s="88" t="s">
        <v>244</v>
      </c>
      <c r="F97" s="89" t="s">
        <v>152</v>
      </c>
      <c r="G97" s="65" t="s">
        <v>139</v>
      </c>
      <c r="H97" s="66">
        <v>101.06</v>
      </c>
      <c r="I97" s="65" t="s">
        <v>68</v>
      </c>
      <c r="J97" s="125" t="s">
        <v>140</v>
      </c>
      <c r="K97" s="125">
        <v>1506</v>
      </c>
      <c r="L97" s="125">
        <f t="shared" si="11"/>
        <v>813.24</v>
      </c>
      <c r="M97" s="58">
        <f t="shared" si="8"/>
        <v>0.46</v>
      </c>
    </row>
    <row r="98" spans="2:13" x14ac:dyDescent="0.3">
      <c r="B98" s="83" t="s">
        <v>14</v>
      </c>
      <c r="C98" s="65" t="s">
        <v>9</v>
      </c>
      <c r="D98" s="87" t="s">
        <v>237</v>
      </c>
      <c r="E98" s="88" t="s">
        <v>245</v>
      </c>
      <c r="F98" s="89" t="s">
        <v>156</v>
      </c>
      <c r="G98" s="65" t="s">
        <v>139</v>
      </c>
      <c r="H98" s="66">
        <v>101.06</v>
      </c>
      <c r="I98" s="65" t="s">
        <v>69</v>
      </c>
      <c r="J98" s="125" t="s">
        <v>140</v>
      </c>
      <c r="K98" s="125">
        <v>1787</v>
      </c>
      <c r="L98" s="125">
        <f t="shared" si="11"/>
        <v>964.98</v>
      </c>
      <c r="M98" s="58">
        <f t="shared" si="8"/>
        <v>0.45999999999999996</v>
      </c>
    </row>
    <row r="99" spans="2:13" x14ac:dyDescent="0.3">
      <c r="B99" s="83"/>
      <c r="C99" s="65"/>
      <c r="D99" s="87"/>
      <c r="E99" s="88"/>
      <c r="F99" s="89"/>
      <c r="G99" s="65"/>
      <c r="H99" s="66"/>
      <c r="I99" s="65"/>
      <c r="J99" s="125"/>
      <c r="K99" s="125"/>
      <c r="L99" s="127"/>
      <c r="M99" s="58" t="s">
        <v>135</v>
      </c>
    </row>
    <row r="100" spans="2:13" x14ac:dyDescent="0.3">
      <c r="B100" s="83" t="s">
        <v>14</v>
      </c>
      <c r="C100" s="65" t="s">
        <v>9</v>
      </c>
      <c r="D100" s="87" t="s">
        <v>237</v>
      </c>
      <c r="E100" s="90" t="s">
        <v>246</v>
      </c>
      <c r="F100" s="89" t="s">
        <v>138</v>
      </c>
      <c r="G100" s="65" t="s">
        <v>158</v>
      </c>
      <c r="H100" s="66">
        <v>101.06</v>
      </c>
      <c r="I100" s="65" t="s">
        <v>68</v>
      </c>
      <c r="J100" s="125" t="s">
        <v>140</v>
      </c>
      <c r="K100" s="125">
        <v>1989</v>
      </c>
      <c r="L100" s="125">
        <f>K100*0.54</f>
        <v>1074.0600000000002</v>
      </c>
      <c r="M100" s="58">
        <f t="shared" si="8"/>
        <v>0.45999999999999991</v>
      </c>
    </row>
    <row r="101" spans="2:13" x14ac:dyDescent="0.3">
      <c r="B101" s="83" t="s">
        <v>14</v>
      </c>
      <c r="C101" s="65" t="s">
        <v>9</v>
      </c>
      <c r="D101" s="87" t="s">
        <v>237</v>
      </c>
      <c r="E101" s="90" t="s">
        <v>247</v>
      </c>
      <c r="F101" s="89" t="s">
        <v>142</v>
      </c>
      <c r="G101" s="65" t="s">
        <v>158</v>
      </c>
      <c r="H101" s="66">
        <v>101.06</v>
      </c>
      <c r="I101" s="65" t="s">
        <v>69</v>
      </c>
      <c r="J101" s="125" t="s">
        <v>140</v>
      </c>
      <c r="K101" s="125">
        <v>2247</v>
      </c>
      <c r="L101" s="125">
        <f t="shared" ref="L101:L107" si="12">K101*0.54</f>
        <v>1213.3800000000001</v>
      </c>
      <c r="M101" s="58">
        <f t="shared" si="8"/>
        <v>0.45999999999999996</v>
      </c>
    </row>
    <row r="102" spans="2:13" x14ac:dyDescent="0.3">
      <c r="B102" s="83" t="s">
        <v>14</v>
      </c>
      <c r="C102" s="65" t="s">
        <v>9</v>
      </c>
      <c r="D102" s="87" t="s">
        <v>237</v>
      </c>
      <c r="E102" s="90" t="s">
        <v>248</v>
      </c>
      <c r="F102" s="89" t="s">
        <v>144</v>
      </c>
      <c r="G102" s="65" t="s">
        <v>158</v>
      </c>
      <c r="H102" s="66">
        <v>101.06</v>
      </c>
      <c r="I102" s="65" t="s">
        <v>69</v>
      </c>
      <c r="J102" s="125" t="s">
        <v>140</v>
      </c>
      <c r="K102" s="125">
        <v>2361</v>
      </c>
      <c r="L102" s="125">
        <f t="shared" si="12"/>
        <v>1274.94</v>
      </c>
      <c r="M102" s="58">
        <f t="shared" si="8"/>
        <v>0.45999999999999996</v>
      </c>
    </row>
    <row r="103" spans="2:13" x14ac:dyDescent="0.3">
      <c r="B103" s="83" t="s">
        <v>14</v>
      </c>
      <c r="C103" s="65" t="s">
        <v>9</v>
      </c>
      <c r="D103" s="87" t="s">
        <v>237</v>
      </c>
      <c r="E103" s="90" t="s">
        <v>249</v>
      </c>
      <c r="F103" s="89" t="s">
        <v>146</v>
      </c>
      <c r="G103" s="65" t="s">
        <v>158</v>
      </c>
      <c r="H103" s="66">
        <v>101.06</v>
      </c>
      <c r="I103" s="65" t="s">
        <v>69</v>
      </c>
      <c r="J103" s="125" t="s">
        <v>140</v>
      </c>
      <c r="K103" s="125">
        <v>1881</v>
      </c>
      <c r="L103" s="125">
        <f t="shared" si="12"/>
        <v>1015.7400000000001</v>
      </c>
      <c r="M103" s="58">
        <f t="shared" si="8"/>
        <v>0.45999999999999991</v>
      </c>
    </row>
    <row r="104" spans="2:13" x14ac:dyDescent="0.3">
      <c r="B104" s="83" t="s">
        <v>14</v>
      </c>
      <c r="C104" s="65" t="s">
        <v>9</v>
      </c>
      <c r="D104" s="87" t="s">
        <v>237</v>
      </c>
      <c r="E104" s="90" t="s">
        <v>250</v>
      </c>
      <c r="F104" s="89" t="s">
        <v>148</v>
      </c>
      <c r="G104" s="65" t="s">
        <v>158</v>
      </c>
      <c r="H104" s="66">
        <v>101.06</v>
      </c>
      <c r="I104" s="65" t="s">
        <v>68</v>
      </c>
      <c r="J104" s="125" t="s">
        <v>140</v>
      </c>
      <c r="K104" s="125">
        <v>1556</v>
      </c>
      <c r="L104" s="125">
        <f t="shared" si="12"/>
        <v>840.24</v>
      </c>
      <c r="M104" s="58">
        <f t="shared" si="8"/>
        <v>0.46</v>
      </c>
    </row>
    <row r="105" spans="2:13" x14ac:dyDescent="0.3">
      <c r="B105" s="83" t="s">
        <v>14</v>
      </c>
      <c r="C105" s="65" t="s">
        <v>9</v>
      </c>
      <c r="D105" s="87" t="s">
        <v>237</v>
      </c>
      <c r="E105" s="90" t="s">
        <v>251</v>
      </c>
      <c r="F105" s="89" t="s">
        <v>150</v>
      </c>
      <c r="G105" s="65" t="s">
        <v>158</v>
      </c>
      <c r="H105" s="66">
        <v>101.06</v>
      </c>
      <c r="I105" s="65" t="s">
        <v>69</v>
      </c>
      <c r="J105" s="125" t="s">
        <v>140</v>
      </c>
      <c r="K105" s="125">
        <v>1571</v>
      </c>
      <c r="L105" s="125">
        <f t="shared" si="12"/>
        <v>848.34</v>
      </c>
      <c r="M105" s="58">
        <f t="shared" si="8"/>
        <v>0.45999999999999996</v>
      </c>
    </row>
    <row r="106" spans="2:13" x14ac:dyDescent="0.3">
      <c r="B106" s="83" t="s">
        <v>14</v>
      </c>
      <c r="C106" s="65" t="s">
        <v>9</v>
      </c>
      <c r="D106" s="87" t="s">
        <v>237</v>
      </c>
      <c r="E106" s="90" t="s">
        <v>252</v>
      </c>
      <c r="F106" s="89" t="s">
        <v>152</v>
      </c>
      <c r="G106" s="65" t="s">
        <v>158</v>
      </c>
      <c r="H106" s="66">
        <v>101.06</v>
      </c>
      <c r="I106" s="65" t="s">
        <v>68</v>
      </c>
      <c r="J106" s="125" t="s">
        <v>140</v>
      </c>
      <c r="K106" s="125">
        <v>1506</v>
      </c>
      <c r="L106" s="125">
        <f t="shared" si="12"/>
        <v>813.24</v>
      </c>
      <c r="M106" s="58">
        <f t="shared" si="8"/>
        <v>0.46</v>
      </c>
    </row>
    <row r="107" spans="2:13" x14ac:dyDescent="0.3">
      <c r="B107" s="83" t="s">
        <v>14</v>
      </c>
      <c r="C107" s="65" t="s">
        <v>9</v>
      </c>
      <c r="D107" s="87" t="s">
        <v>237</v>
      </c>
      <c r="E107" s="90" t="s">
        <v>253</v>
      </c>
      <c r="F107" s="89" t="s">
        <v>156</v>
      </c>
      <c r="G107" s="65" t="s">
        <v>158</v>
      </c>
      <c r="H107" s="66">
        <v>101.06</v>
      </c>
      <c r="I107" s="65" t="s">
        <v>69</v>
      </c>
      <c r="J107" s="125" t="s">
        <v>140</v>
      </c>
      <c r="K107" s="125">
        <v>1787</v>
      </c>
      <c r="L107" s="125">
        <f t="shared" si="12"/>
        <v>964.98</v>
      </c>
      <c r="M107" s="58">
        <f t="shared" si="8"/>
        <v>0.45999999999999996</v>
      </c>
    </row>
    <row r="108" spans="2:13" x14ac:dyDescent="0.3">
      <c r="B108" s="83"/>
      <c r="C108" s="65"/>
      <c r="D108" s="87"/>
      <c r="E108" s="88"/>
      <c r="F108" s="89"/>
      <c r="G108" s="65"/>
      <c r="H108" s="66"/>
      <c r="I108" s="65"/>
      <c r="J108" s="125"/>
      <c r="K108" s="125"/>
      <c r="L108" s="125"/>
      <c r="M108" s="59" t="s">
        <v>135</v>
      </c>
    </row>
    <row r="109" spans="2:13" x14ac:dyDescent="0.3">
      <c r="B109" s="83" t="s">
        <v>14</v>
      </c>
      <c r="C109" s="65" t="s">
        <v>9</v>
      </c>
      <c r="D109" s="87" t="s">
        <v>237</v>
      </c>
      <c r="E109" s="90" t="s">
        <v>254</v>
      </c>
      <c r="F109" s="89" t="s">
        <v>168</v>
      </c>
      <c r="G109" s="65" t="s">
        <v>15</v>
      </c>
      <c r="H109" s="66">
        <v>101.06</v>
      </c>
      <c r="I109" s="65" t="s">
        <v>68</v>
      </c>
      <c r="J109" s="125" t="s">
        <v>140</v>
      </c>
      <c r="K109" s="125">
        <v>1989</v>
      </c>
      <c r="L109" s="125">
        <f>K109*0.54</f>
        <v>1074.0600000000002</v>
      </c>
      <c r="M109" s="59">
        <f t="shared" si="8"/>
        <v>0.45999999999999991</v>
      </c>
    </row>
    <row r="110" spans="2:13" x14ac:dyDescent="0.3">
      <c r="B110" s="83" t="s">
        <v>14</v>
      </c>
      <c r="C110" s="65" t="s">
        <v>9</v>
      </c>
      <c r="D110" s="87" t="s">
        <v>237</v>
      </c>
      <c r="E110" s="90" t="s">
        <v>255</v>
      </c>
      <c r="F110" s="89" t="s">
        <v>170</v>
      </c>
      <c r="G110" s="65" t="s">
        <v>15</v>
      </c>
      <c r="H110" s="66">
        <v>101.06</v>
      </c>
      <c r="I110" s="65" t="s">
        <v>69</v>
      </c>
      <c r="J110" s="125" t="s">
        <v>140</v>
      </c>
      <c r="K110" s="125">
        <v>2247</v>
      </c>
      <c r="L110" s="125">
        <f t="shared" ref="L110:L116" si="13">K110*0.54</f>
        <v>1213.3800000000001</v>
      </c>
      <c r="M110" s="59">
        <f t="shared" si="8"/>
        <v>0.45999999999999996</v>
      </c>
    </row>
    <row r="111" spans="2:13" x14ac:dyDescent="0.3">
      <c r="B111" s="83" t="s">
        <v>14</v>
      </c>
      <c r="C111" s="65" t="s">
        <v>9</v>
      </c>
      <c r="D111" s="87" t="s">
        <v>237</v>
      </c>
      <c r="E111" s="90" t="s">
        <v>256</v>
      </c>
      <c r="F111" s="89" t="s">
        <v>170</v>
      </c>
      <c r="G111" s="65" t="s">
        <v>15</v>
      </c>
      <c r="H111" s="66">
        <v>101.06</v>
      </c>
      <c r="I111" s="65" t="s">
        <v>69</v>
      </c>
      <c r="J111" s="125" t="s">
        <v>140</v>
      </c>
      <c r="K111" s="125">
        <v>2361</v>
      </c>
      <c r="L111" s="125">
        <f t="shared" si="13"/>
        <v>1274.94</v>
      </c>
      <c r="M111" s="59">
        <f t="shared" si="8"/>
        <v>0.45999999999999996</v>
      </c>
    </row>
    <row r="112" spans="2:13" x14ac:dyDescent="0.3">
      <c r="B112" s="83" t="s">
        <v>14</v>
      </c>
      <c r="C112" s="65" t="s">
        <v>9</v>
      </c>
      <c r="D112" s="87" t="s">
        <v>237</v>
      </c>
      <c r="E112" s="90" t="s">
        <v>257</v>
      </c>
      <c r="F112" s="89" t="s">
        <v>174</v>
      </c>
      <c r="G112" s="65" t="s">
        <v>15</v>
      </c>
      <c r="H112" s="66">
        <v>101.06</v>
      </c>
      <c r="I112" s="65" t="s">
        <v>69</v>
      </c>
      <c r="J112" s="125" t="s">
        <v>140</v>
      </c>
      <c r="K112" s="125">
        <v>1881</v>
      </c>
      <c r="L112" s="125">
        <f t="shared" si="13"/>
        <v>1015.7400000000001</v>
      </c>
      <c r="M112" s="59">
        <f t="shared" si="8"/>
        <v>0.45999999999999991</v>
      </c>
    </row>
    <row r="113" spans="2:13" x14ac:dyDescent="0.3">
      <c r="B113" s="83" t="s">
        <v>14</v>
      </c>
      <c r="C113" s="65" t="s">
        <v>9</v>
      </c>
      <c r="D113" s="87" t="s">
        <v>237</v>
      </c>
      <c r="E113" s="90" t="s">
        <v>258</v>
      </c>
      <c r="F113" s="89" t="s">
        <v>176</v>
      </c>
      <c r="G113" s="65" t="s">
        <v>15</v>
      </c>
      <c r="H113" s="66">
        <v>101.06</v>
      </c>
      <c r="I113" s="65" t="s">
        <v>68</v>
      </c>
      <c r="J113" s="125" t="s">
        <v>140</v>
      </c>
      <c r="K113" s="125">
        <v>1556</v>
      </c>
      <c r="L113" s="125">
        <f t="shared" si="13"/>
        <v>840.24</v>
      </c>
      <c r="M113" s="59">
        <f t="shared" si="8"/>
        <v>0.46</v>
      </c>
    </row>
    <row r="114" spans="2:13" x14ac:dyDescent="0.3">
      <c r="B114" s="83" t="s">
        <v>14</v>
      </c>
      <c r="C114" s="65" t="s">
        <v>9</v>
      </c>
      <c r="D114" s="87" t="s">
        <v>237</v>
      </c>
      <c r="E114" s="90" t="s">
        <v>259</v>
      </c>
      <c r="F114" s="89" t="s">
        <v>178</v>
      </c>
      <c r="G114" s="65" t="s">
        <v>15</v>
      </c>
      <c r="H114" s="66">
        <v>101.06</v>
      </c>
      <c r="I114" s="65" t="s">
        <v>69</v>
      </c>
      <c r="J114" s="125" t="s">
        <v>140</v>
      </c>
      <c r="K114" s="125">
        <v>1571</v>
      </c>
      <c r="L114" s="125">
        <f t="shared" si="13"/>
        <v>848.34</v>
      </c>
      <c r="M114" s="59">
        <f t="shared" si="8"/>
        <v>0.45999999999999996</v>
      </c>
    </row>
    <row r="115" spans="2:13" x14ac:dyDescent="0.3">
      <c r="B115" s="83" t="s">
        <v>14</v>
      </c>
      <c r="C115" s="65" t="s">
        <v>9</v>
      </c>
      <c r="D115" s="87" t="s">
        <v>237</v>
      </c>
      <c r="E115" s="90" t="s">
        <v>260</v>
      </c>
      <c r="F115" s="89" t="s">
        <v>180</v>
      </c>
      <c r="G115" s="65" t="s">
        <v>15</v>
      </c>
      <c r="H115" s="66">
        <v>101.06</v>
      </c>
      <c r="I115" s="65" t="s">
        <v>68</v>
      </c>
      <c r="J115" s="125" t="s">
        <v>140</v>
      </c>
      <c r="K115" s="125">
        <v>1506</v>
      </c>
      <c r="L115" s="125">
        <f t="shared" si="13"/>
        <v>813.24</v>
      </c>
      <c r="M115" s="59">
        <f t="shared" si="8"/>
        <v>0.46</v>
      </c>
    </row>
    <row r="116" spans="2:13" x14ac:dyDescent="0.3">
      <c r="B116" s="83" t="s">
        <v>14</v>
      </c>
      <c r="C116" s="65" t="s">
        <v>9</v>
      </c>
      <c r="D116" s="87" t="s">
        <v>237</v>
      </c>
      <c r="E116" s="90" t="s">
        <v>261</v>
      </c>
      <c r="F116" s="89" t="s">
        <v>182</v>
      </c>
      <c r="G116" s="65" t="s">
        <v>15</v>
      </c>
      <c r="H116" s="66">
        <v>101.06</v>
      </c>
      <c r="I116" s="65" t="s">
        <v>69</v>
      </c>
      <c r="J116" s="125" t="s">
        <v>140</v>
      </c>
      <c r="K116" s="125">
        <v>1787</v>
      </c>
      <c r="L116" s="125">
        <f t="shared" si="13"/>
        <v>964.98</v>
      </c>
      <c r="M116" s="59">
        <f t="shared" si="8"/>
        <v>0.45999999999999996</v>
      </c>
    </row>
    <row r="117" spans="2:13" x14ac:dyDescent="0.3">
      <c r="B117" s="83"/>
      <c r="C117" s="65"/>
      <c r="D117" s="87"/>
      <c r="E117" s="88"/>
      <c r="F117" s="89"/>
      <c r="G117" s="65"/>
      <c r="H117" s="66"/>
      <c r="I117" s="65"/>
      <c r="J117" s="125"/>
      <c r="K117" s="125"/>
      <c r="L117" s="125"/>
      <c r="M117" s="59" t="s">
        <v>135</v>
      </c>
    </row>
    <row r="118" spans="2:13" x14ac:dyDescent="0.3">
      <c r="B118" s="83" t="s">
        <v>14</v>
      </c>
      <c r="C118" s="65" t="s">
        <v>9</v>
      </c>
      <c r="D118" s="91" t="s">
        <v>262</v>
      </c>
      <c r="E118" s="92" t="s">
        <v>263</v>
      </c>
      <c r="F118" s="89" t="s">
        <v>138</v>
      </c>
      <c r="G118" s="65" t="s">
        <v>139</v>
      </c>
      <c r="H118" s="66">
        <v>101.06</v>
      </c>
      <c r="I118" s="67" t="s">
        <v>68</v>
      </c>
      <c r="J118" s="125" t="s">
        <v>140</v>
      </c>
      <c r="K118" s="125">
        <v>1714</v>
      </c>
      <c r="L118" s="125">
        <f t="shared" ref="L118:L126" si="14">K118*0.54</f>
        <v>925.56000000000006</v>
      </c>
      <c r="M118" s="59">
        <f t="shared" si="8"/>
        <v>0.45999999999999996</v>
      </c>
    </row>
    <row r="119" spans="2:13" x14ac:dyDescent="0.3">
      <c r="B119" s="83" t="s">
        <v>14</v>
      </c>
      <c r="C119" s="65" t="s">
        <v>9</v>
      </c>
      <c r="D119" s="91" t="s">
        <v>262</v>
      </c>
      <c r="E119" s="92" t="s">
        <v>264</v>
      </c>
      <c r="F119" s="89" t="s">
        <v>142</v>
      </c>
      <c r="G119" s="65" t="s">
        <v>139</v>
      </c>
      <c r="H119" s="66">
        <v>101.06</v>
      </c>
      <c r="I119" s="65" t="s">
        <v>69</v>
      </c>
      <c r="J119" s="125" t="s">
        <v>140</v>
      </c>
      <c r="K119" s="125">
        <v>1989</v>
      </c>
      <c r="L119" s="125">
        <f t="shared" si="14"/>
        <v>1074.0600000000002</v>
      </c>
      <c r="M119" s="59">
        <f t="shared" si="8"/>
        <v>0.45999999999999991</v>
      </c>
    </row>
    <row r="120" spans="2:13" x14ac:dyDescent="0.3">
      <c r="B120" s="83" t="s">
        <v>14</v>
      </c>
      <c r="C120" s="65" t="s">
        <v>9</v>
      </c>
      <c r="D120" s="91" t="s">
        <v>262</v>
      </c>
      <c r="E120" s="92" t="s">
        <v>265</v>
      </c>
      <c r="F120" s="89" t="s">
        <v>144</v>
      </c>
      <c r="G120" s="65" t="s">
        <v>139</v>
      </c>
      <c r="H120" s="66">
        <v>101.06</v>
      </c>
      <c r="I120" s="65" t="s">
        <v>69</v>
      </c>
      <c r="J120" s="125" t="s">
        <v>140</v>
      </c>
      <c r="K120" s="125">
        <v>2085</v>
      </c>
      <c r="L120" s="125">
        <f t="shared" si="14"/>
        <v>1125.9000000000001</v>
      </c>
      <c r="M120" s="59">
        <f t="shared" si="8"/>
        <v>0.45999999999999996</v>
      </c>
    </row>
    <row r="121" spans="2:13" x14ac:dyDescent="0.3">
      <c r="B121" s="83" t="s">
        <v>14</v>
      </c>
      <c r="C121" s="65" t="s">
        <v>9</v>
      </c>
      <c r="D121" s="91" t="s">
        <v>262</v>
      </c>
      <c r="E121" s="92" t="s">
        <v>266</v>
      </c>
      <c r="F121" s="89" t="s">
        <v>146</v>
      </c>
      <c r="G121" s="65" t="s">
        <v>139</v>
      </c>
      <c r="H121" s="66">
        <v>101.06</v>
      </c>
      <c r="I121" s="65" t="s">
        <v>69</v>
      </c>
      <c r="J121" s="125" t="s">
        <v>140</v>
      </c>
      <c r="K121" s="125">
        <v>1648</v>
      </c>
      <c r="L121" s="125">
        <f t="shared" si="14"/>
        <v>889.92000000000007</v>
      </c>
      <c r="M121" s="59">
        <f t="shared" si="8"/>
        <v>0.45999999999999996</v>
      </c>
    </row>
    <row r="122" spans="2:13" x14ac:dyDescent="0.3">
      <c r="B122" s="83" t="s">
        <v>14</v>
      </c>
      <c r="C122" s="65" t="s">
        <v>9</v>
      </c>
      <c r="D122" s="91" t="s">
        <v>262</v>
      </c>
      <c r="E122" s="92" t="s">
        <v>267</v>
      </c>
      <c r="F122" s="89" t="s">
        <v>148</v>
      </c>
      <c r="G122" s="65" t="s">
        <v>139</v>
      </c>
      <c r="H122" s="66">
        <v>101.06</v>
      </c>
      <c r="I122" s="65" t="s">
        <v>68</v>
      </c>
      <c r="J122" s="125" t="s">
        <v>140</v>
      </c>
      <c r="K122" s="125">
        <v>1264</v>
      </c>
      <c r="L122" s="125">
        <f t="shared" si="14"/>
        <v>682.56000000000006</v>
      </c>
      <c r="M122" s="59">
        <f t="shared" si="8"/>
        <v>0.45999999999999996</v>
      </c>
    </row>
    <row r="123" spans="2:13" x14ac:dyDescent="0.3">
      <c r="B123" s="83" t="s">
        <v>14</v>
      </c>
      <c r="C123" s="65" t="s">
        <v>9</v>
      </c>
      <c r="D123" s="91" t="s">
        <v>262</v>
      </c>
      <c r="E123" s="92" t="s">
        <v>268</v>
      </c>
      <c r="F123" s="89" t="s">
        <v>150</v>
      </c>
      <c r="G123" s="65" t="s">
        <v>139</v>
      </c>
      <c r="H123" s="66">
        <v>101.06</v>
      </c>
      <c r="I123" s="65" t="s">
        <v>69</v>
      </c>
      <c r="J123" s="125" t="s">
        <v>140</v>
      </c>
      <c r="K123" s="125">
        <v>1301</v>
      </c>
      <c r="L123" s="125">
        <f t="shared" si="14"/>
        <v>702.54000000000008</v>
      </c>
      <c r="M123" s="59">
        <f t="shared" si="8"/>
        <v>0.45999999999999996</v>
      </c>
    </row>
    <row r="124" spans="2:13" x14ac:dyDescent="0.3">
      <c r="B124" s="83" t="s">
        <v>14</v>
      </c>
      <c r="C124" s="65" t="s">
        <v>9</v>
      </c>
      <c r="D124" s="91" t="s">
        <v>262</v>
      </c>
      <c r="E124" s="92" t="s">
        <v>269</v>
      </c>
      <c r="F124" s="89" t="s">
        <v>152</v>
      </c>
      <c r="G124" s="65" t="s">
        <v>139</v>
      </c>
      <c r="H124" s="66">
        <v>101.06</v>
      </c>
      <c r="I124" s="65" t="s">
        <v>68</v>
      </c>
      <c r="J124" s="125" t="s">
        <v>140</v>
      </c>
      <c r="K124" s="125">
        <v>1236</v>
      </c>
      <c r="L124" s="125">
        <f t="shared" si="14"/>
        <v>667.44</v>
      </c>
      <c r="M124" s="59">
        <f t="shared" si="8"/>
        <v>0.45999999999999996</v>
      </c>
    </row>
    <row r="125" spans="2:13" x14ac:dyDescent="0.3">
      <c r="B125" s="83" t="s">
        <v>14</v>
      </c>
      <c r="C125" s="65" t="s">
        <v>9</v>
      </c>
      <c r="D125" s="91" t="s">
        <v>262</v>
      </c>
      <c r="E125" s="92" t="s">
        <v>270</v>
      </c>
      <c r="F125" s="89" t="s">
        <v>154</v>
      </c>
      <c r="G125" s="65" t="s">
        <v>139</v>
      </c>
      <c r="H125" s="66">
        <v>101.06</v>
      </c>
      <c r="I125" s="65" t="s">
        <v>69</v>
      </c>
      <c r="J125" s="125" t="s">
        <v>140</v>
      </c>
      <c r="K125" s="125">
        <v>1460</v>
      </c>
      <c r="L125" s="125">
        <f t="shared" si="14"/>
        <v>788.40000000000009</v>
      </c>
      <c r="M125" s="59">
        <f t="shared" si="8"/>
        <v>0.45999999999999996</v>
      </c>
    </row>
    <row r="126" spans="2:13" x14ac:dyDescent="0.3">
      <c r="B126" s="83" t="s">
        <v>14</v>
      </c>
      <c r="C126" s="65" t="s">
        <v>9</v>
      </c>
      <c r="D126" s="91" t="s">
        <v>262</v>
      </c>
      <c r="E126" s="92" t="s">
        <v>271</v>
      </c>
      <c r="F126" s="89" t="s">
        <v>156</v>
      </c>
      <c r="G126" s="65" t="s">
        <v>139</v>
      </c>
      <c r="H126" s="66">
        <v>101.06</v>
      </c>
      <c r="I126" s="65" t="s">
        <v>69</v>
      </c>
      <c r="J126" s="125" t="s">
        <v>140</v>
      </c>
      <c r="K126" s="125">
        <v>1500</v>
      </c>
      <c r="L126" s="125">
        <f t="shared" si="14"/>
        <v>810</v>
      </c>
      <c r="M126" s="59">
        <f t="shared" si="8"/>
        <v>0.46</v>
      </c>
    </row>
    <row r="127" spans="2:13" x14ac:dyDescent="0.3">
      <c r="B127" s="83"/>
      <c r="C127" s="65"/>
      <c r="D127" s="87"/>
      <c r="E127" s="88"/>
      <c r="F127" s="89"/>
      <c r="G127" s="65"/>
      <c r="H127" s="66"/>
      <c r="I127" s="65"/>
      <c r="J127" s="125"/>
      <c r="K127" s="125"/>
      <c r="L127" s="125"/>
      <c r="M127" s="59" t="s">
        <v>135</v>
      </c>
    </row>
    <row r="128" spans="2:13" x14ac:dyDescent="0.3">
      <c r="B128" s="83" t="s">
        <v>14</v>
      </c>
      <c r="C128" s="65" t="s">
        <v>9</v>
      </c>
      <c r="D128" s="91" t="s">
        <v>262</v>
      </c>
      <c r="E128" s="90" t="s">
        <v>272</v>
      </c>
      <c r="F128" s="89" t="s">
        <v>138</v>
      </c>
      <c r="G128" s="65" t="s">
        <v>158</v>
      </c>
      <c r="H128" s="66">
        <v>101.06</v>
      </c>
      <c r="I128" s="67" t="s">
        <v>68</v>
      </c>
      <c r="J128" s="125" t="s">
        <v>140</v>
      </c>
      <c r="K128" s="125">
        <v>1714</v>
      </c>
      <c r="L128" s="125">
        <f t="shared" ref="L128:L136" si="15">K128*0.54</f>
        <v>925.56000000000006</v>
      </c>
      <c r="M128" s="59">
        <f t="shared" si="8"/>
        <v>0.45999999999999996</v>
      </c>
    </row>
    <row r="129" spans="2:13" x14ac:dyDescent="0.3">
      <c r="B129" s="83" t="s">
        <v>14</v>
      </c>
      <c r="C129" s="65" t="s">
        <v>9</v>
      </c>
      <c r="D129" s="91" t="s">
        <v>262</v>
      </c>
      <c r="E129" s="90" t="s">
        <v>273</v>
      </c>
      <c r="F129" s="89" t="s">
        <v>142</v>
      </c>
      <c r="G129" s="65" t="s">
        <v>158</v>
      </c>
      <c r="H129" s="66">
        <v>101.06</v>
      </c>
      <c r="I129" s="65" t="s">
        <v>69</v>
      </c>
      <c r="J129" s="125" t="s">
        <v>140</v>
      </c>
      <c r="K129" s="125">
        <v>1989</v>
      </c>
      <c r="L129" s="125">
        <f t="shared" si="15"/>
        <v>1074.0600000000002</v>
      </c>
      <c r="M129" s="59">
        <f t="shared" si="8"/>
        <v>0.45999999999999991</v>
      </c>
    </row>
    <row r="130" spans="2:13" x14ac:dyDescent="0.3">
      <c r="B130" s="83" t="s">
        <v>14</v>
      </c>
      <c r="C130" s="65" t="s">
        <v>9</v>
      </c>
      <c r="D130" s="91" t="s">
        <v>262</v>
      </c>
      <c r="E130" s="90" t="s">
        <v>274</v>
      </c>
      <c r="F130" s="89" t="s">
        <v>144</v>
      </c>
      <c r="G130" s="65" t="s">
        <v>158</v>
      </c>
      <c r="H130" s="66">
        <v>101.06</v>
      </c>
      <c r="I130" s="65" t="s">
        <v>69</v>
      </c>
      <c r="J130" s="125" t="s">
        <v>140</v>
      </c>
      <c r="K130" s="125">
        <v>2085</v>
      </c>
      <c r="L130" s="125">
        <f t="shared" si="15"/>
        <v>1125.9000000000001</v>
      </c>
      <c r="M130" s="59">
        <f t="shared" si="8"/>
        <v>0.45999999999999996</v>
      </c>
    </row>
    <row r="131" spans="2:13" x14ac:dyDescent="0.3">
      <c r="B131" s="83" t="s">
        <v>14</v>
      </c>
      <c r="C131" s="65" t="s">
        <v>9</v>
      </c>
      <c r="D131" s="91" t="s">
        <v>262</v>
      </c>
      <c r="E131" s="90" t="s">
        <v>275</v>
      </c>
      <c r="F131" s="89" t="s">
        <v>146</v>
      </c>
      <c r="G131" s="65" t="s">
        <v>158</v>
      </c>
      <c r="H131" s="66">
        <v>101.06</v>
      </c>
      <c r="I131" s="65" t="s">
        <v>69</v>
      </c>
      <c r="J131" s="125" t="s">
        <v>140</v>
      </c>
      <c r="K131" s="125">
        <v>1648</v>
      </c>
      <c r="L131" s="125">
        <f t="shared" si="15"/>
        <v>889.92000000000007</v>
      </c>
      <c r="M131" s="59">
        <f t="shared" si="8"/>
        <v>0.45999999999999996</v>
      </c>
    </row>
    <row r="132" spans="2:13" x14ac:dyDescent="0.3">
      <c r="B132" s="83" t="s">
        <v>14</v>
      </c>
      <c r="C132" s="65" t="s">
        <v>9</v>
      </c>
      <c r="D132" s="91" t="s">
        <v>262</v>
      </c>
      <c r="E132" s="90" t="s">
        <v>276</v>
      </c>
      <c r="F132" s="89" t="s">
        <v>148</v>
      </c>
      <c r="G132" s="65" t="s">
        <v>158</v>
      </c>
      <c r="H132" s="66">
        <v>101.06</v>
      </c>
      <c r="I132" s="65" t="s">
        <v>68</v>
      </c>
      <c r="J132" s="125" t="s">
        <v>140</v>
      </c>
      <c r="K132" s="125">
        <v>1264</v>
      </c>
      <c r="L132" s="125">
        <f t="shared" si="15"/>
        <v>682.56000000000006</v>
      </c>
      <c r="M132" s="59">
        <f t="shared" si="8"/>
        <v>0.45999999999999996</v>
      </c>
    </row>
    <row r="133" spans="2:13" x14ac:dyDescent="0.3">
      <c r="B133" s="83" t="s">
        <v>14</v>
      </c>
      <c r="C133" s="65" t="s">
        <v>9</v>
      </c>
      <c r="D133" s="91" t="s">
        <v>262</v>
      </c>
      <c r="E133" s="90" t="s">
        <v>277</v>
      </c>
      <c r="F133" s="89" t="s">
        <v>150</v>
      </c>
      <c r="G133" s="65" t="s">
        <v>158</v>
      </c>
      <c r="H133" s="66">
        <v>101.06</v>
      </c>
      <c r="I133" s="65" t="s">
        <v>69</v>
      </c>
      <c r="J133" s="125" t="s">
        <v>140</v>
      </c>
      <c r="K133" s="125">
        <v>1301</v>
      </c>
      <c r="L133" s="125">
        <f t="shared" si="15"/>
        <v>702.54000000000008</v>
      </c>
      <c r="M133" s="59">
        <f t="shared" ref="M133:M196" si="16">(K133-L133)/K133*100%</f>
        <v>0.45999999999999996</v>
      </c>
    </row>
    <row r="134" spans="2:13" x14ac:dyDescent="0.3">
      <c r="B134" s="83" t="s">
        <v>14</v>
      </c>
      <c r="C134" s="65" t="s">
        <v>9</v>
      </c>
      <c r="D134" s="91" t="s">
        <v>262</v>
      </c>
      <c r="E134" s="90" t="s">
        <v>278</v>
      </c>
      <c r="F134" s="89" t="s">
        <v>152</v>
      </c>
      <c r="G134" s="65" t="s">
        <v>158</v>
      </c>
      <c r="H134" s="66">
        <v>101.06</v>
      </c>
      <c r="I134" s="65" t="s">
        <v>68</v>
      </c>
      <c r="J134" s="125" t="s">
        <v>140</v>
      </c>
      <c r="K134" s="125">
        <v>1236</v>
      </c>
      <c r="L134" s="125">
        <f t="shared" si="15"/>
        <v>667.44</v>
      </c>
      <c r="M134" s="59">
        <f t="shared" si="16"/>
        <v>0.45999999999999996</v>
      </c>
    </row>
    <row r="135" spans="2:13" x14ac:dyDescent="0.3">
      <c r="B135" s="83" t="s">
        <v>14</v>
      </c>
      <c r="C135" s="65" t="s">
        <v>9</v>
      </c>
      <c r="D135" s="91" t="s">
        <v>262</v>
      </c>
      <c r="E135" s="90" t="s">
        <v>279</v>
      </c>
      <c r="F135" s="89" t="s">
        <v>154</v>
      </c>
      <c r="G135" s="65" t="s">
        <v>158</v>
      </c>
      <c r="H135" s="66">
        <v>101.06</v>
      </c>
      <c r="I135" s="65" t="s">
        <v>69</v>
      </c>
      <c r="J135" s="125" t="s">
        <v>140</v>
      </c>
      <c r="K135" s="125">
        <v>1460</v>
      </c>
      <c r="L135" s="125">
        <f t="shared" si="15"/>
        <v>788.40000000000009</v>
      </c>
      <c r="M135" s="59">
        <f t="shared" si="16"/>
        <v>0.45999999999999996</v>
      </c>
    </row>
    <row r="136" spans="2:13" x14ac:dyDescent="0.3">
      <c r="B136" s="83" t="s">
        <v>14</v>
      </c>
      <c r="C136" s="65" t="s">
        <v>9</v>
      </c>
      <c r="D136" s="91" t="s">
        <v>262</v>
      </c>
      <c r="E136" s="90" t="s">
        <v>280</v>
      </c>
      <c r="F136" s="89" t="s">
        <v>156</v>
      </c>
      <c r="G136" s="65" t="s">
        <v>158</v>
      </c>
      <c r="H136" s="66">
        <v>101.06</v>
      </c>
      <c r="I136" s="65" t="s">
        <v>69</v>
      </c>
      <c r="J136" s="125" t="s">
        <v>140</v>
      </c>
      <c r="K136" s="125">
        <v>1500</v>
      </c>
      <c r="L136" s="125">
        <f t="shared" si="15"/>
        <v>810</v>
      </c>
      <c r="M136" s="59">
        <f t="shared" si="16"/>
        <v>0.46</v>
      </c>
    </row>
    <row r="137" spans="2:13" x14ac:dyDescent="0.3">
      <c r="B137" s="83"/>
      <c r="C137" s="65"/>
      <c r="D137" s="87"/>
      <c r="E137" s="88"/>
      <c r="F137" s="89"/>
      <c r="G137" s="65"/>
      <c r="H137" s="66"/>
      <c r="I137" s="65"/>
      <c r="J137" s="125"/>
      <c r="K137" s="125"/>
      <c r="L137" s="125"/>
      <c r="M137" s="59" t="s">
        <v>135</v>
      </c>
    </row>
    <row r="138" spans="2:13" x14ac:dyDescent="0.3">
      <c r="B138" s="83" t="s">
        <v>14</v>
      </c>
      <c r="C138" s="65" t="s">
        <v>9</v>
      </c>
      <c r="D138" s="91" t="s">
        <v>262</v>
      </c>
      <c r="E138" s="90" t="s">
        <v>281</v>
      </c>
      <c r="F138" s="89" t="s">
        <v>168</v>
      </c>
      <c r="G138" s="65" t="s">
        <v>15</v>
      </c>
      <c r="H138" s="66">
        <v>101.06</v>
      </c>
      <c r="I138" s="67" t="s">
        <v>68</v>
      </c>
      <c r="J138" s="125" t="s">
        <v>140</v>
      </c>
      <c r="K138" s="125">
        <v>1714</v>
      </c>
      <c r="L138" s="125">
        <f t="shared" ref="L138:L145" si="17">K138*0.54</f>
        <v>925.56000000000006</v>
      </c>
      <c r="M138" s="59">
        <f t="shared" si="16"/>
        <v>0.45999999999999996</v>
      </c>
    </row>
    <row r="139" spans="2:13" x14ac:dyDescent="0.3">
      <c r="B139" s="83" t="s">
        <v>14</v>
      </c>
      <c r="C139" s="65" t="s">
        <v>9</v>
      </c>
      <c r="D139" s="91" t="s">
        <v>262</v>
      </c>
      <c r="E139" s="90" t="s">
        <v>282</v>
      </c>
      <c r="F139" s="89" t="s">
        <v>170</v>
      </c>
      <c r="G139" s="65" t="s">
        <v>15</v>
      </c>
      <c r="H139" s="66">
        <v>101.06</v>
      </c>
      <c r="I139" s="65" t="s">
        <v>69</v>
      </c>
      <c r="J139" s="125" t="s">
        <v>140</v>
      </c>
      <c r="K139" s="125">
        <v>1989</v>
      </c>
      <c r="L139" s="125">
        <f t="shared" si="17"/>
        <v>1074.0600000000002</v>
      </c>
      <c r="M139" s="59">
        <f t="shared" si="16"/>
        <v>0.45999999999999991</v>
      </c>
    </row>
    <row r="140" spans="2:13" x14ac:dyDescent="0.3">
      <c r="B140" s="83" t="s">
        <v>14</v>
      </c>
      <c r="C140" s="65" t="s">
        <v>9</v>
      </c>
      <c r="D140" s="91" t="s">
        <v>262</v>
      </c>
      <c r="E140" s="90" t="s">
        <v>283</v>
      </c>
      <c r="F140" s="89" t="s">
        <v>172</v>
      </c>
      <c r="G140" s="65" t="s">
        <v>15</v>
      </c>
      <c r="H140" s="66">
        <v>101.06</v>
      </c>
      <c r="I140" s="65" t="s">
        <v>69</v>
      </c>
      <c r="J140" s="125" t="s">
        <v>140</v>
      </c>
      <c r="K140" s="125">
        <v>2085</v>
      </c>
      <c r="L140" s="125">
        <f t="shared" si="17"/>
        <v>1125.9000000000001</v>
      </c>
      <c r="M140" s="59">
        <f t="shared" si="16"/>
        <v>0.45999999999999996</v>
      </c>
    </row>
    <row r="141" spans="2:13" x14ac:dyDescent="0.3">
      <c r="B141" s="83" t="s">
        <v>14</v>
      </c>
      <c r="C141" s="65" t="s">
        <v>9</v>
      </c>
      <c r="D141" s="91" t="s">
        <v>262</v>
      </c>
      <c r="E141" s="90" t="s">
        <v>284</v>
      </c>
      <c r="F141" s="89" t="s">
        <v>174</v>
      </c>
      <c r="G141" s="65" t="s">
        <v>15</v>
      </c>
      <c r="H141" s="66">
        <v>101.06</v>
      </c>
      <c r="I141" s="65" t="s">
        <v>69</v>
      </c>
      <c r="J141" s="125" t="s">
        <v>140</v>
      </c>
      <c r="K141" s="125">
        <v>1648</v>
      </c>
      <c r="L141" s="125">
        <f t="shared" si="17"/>
        <v>889.92000000000007</v>
      </c>
      <c r="M141" s="59">
        <f t="shared" si="16"/>
        <v>0.45999999999999996</v>
      </c>
    </row>
    <row r="142" spans="2:13" x14ac:dyDescent="0.3">
      <c r="B142" s="83" t="s">
        <v>14</v>
      </c>
      <c r="C142" s="65" t="s">
        <v>9</v>
      </c>
      <c r="D142" s="91" t="s">
        <v>262</v>
      </c>
      <c r="E142" s="90" t="s">
        <v>285</v>
      </c>
      <c r="F142" s="89" t="s">
        <v>176</v>
      </c>
      <c r="G142" s="65" t="s">
        <v>15</v>
      </c>
      <c r="H142" s="66">
        <v>101.06</v>
      </c>
      <c r="I142" s="65" t="s">
        <v>68</v>
      </c>
      <c r="J142" s="125" t="s">
        <v>140</v>
      </c>
      <c r="K142" s="125">
        <v>1264</v>
      </c>
      <c r="L142" s="125">
        <f t="shared" si="17"/>
        <v>682.56000000000006</v>
      </c>
      <c r="M142" s="59">
        <f t="shared" si="16"/>
        <v>0.45999999999999996</v>
      </c>
    </row>
    <row r="143" spans="2:13" x14ac:dyDescent="0.3">
      <c r="B143" s="83" t="s">
        <v>14</v>
      </c>
      <c r="C143" s="65" t="s">
        <v>9</v>
      </c>
      <c r="D143" s="91" t="s">
        <v>262</v>
      </c>
      <c r="E143" s="90" t="s">
        <v>286</v>
      </c>
      <c r="F143" s="89" t="s">
        <v>178</v>
      </c>
      <c r="G143" s="65" t="s">
        <v>15</v>
      </c>
      <c r="H143" s="66">
        <v>101.06</v>
      </c>
      <c r="I143" s="65" t="s">
        <v>69</v>
      </c>
      <c r="J143" s="125" t="s">
        <v>140</v>
      </c>
      <c r="K143" s="125">
        <v>1301</v>
      </c>
      <c r="L143" s="125">
        <f t="shared" si="17"/>
        <v>702.54000000000008</v>
      </c>
      <c r="M143" s="59">
        <f t="shared" si="16"/>
        <v>0.45999999999999996</v>
      </c>
    </row>
    <row r="144" spans="2:13" x14ac:dyDescent="0.3">
      <c r="B144" s="83" t="s">
        <v>14</v>
      </c>
      <c r="C144" s="65" t="s">
        <v>9</v>
      </c>
      <c r="D144" s="91" t="s">
        <v>262</v>
      </c>
      <c r="E144" s="90" t="s">
        <v>287</v>
      </c>
      <c r="F144" s="89" t="s">
        <v>180</v>
      </c>
      <c r="G144" s="65" t="s">
        <v>15</v>
      </c>
      <c r="H144" s="66">
        <v>101.06</v>
      </c>
      <c r="I144" s="65" t="s">
        <v>68</v>
      </c>
      <c r="J144" s="125" t="s">
        <v>140</v>
      </c>
      <c r="K144" s="125">
        <v>1236</v>
      </c>
      <c r="L144" s="125">
        <f t="shared" si="17"/>
        <v>667.44</v>
      </c>
      <c r="M144" s="59">
        <f t="shared" si="16"/>
        <v>0.45999999999999996</v>
      </c>
    </row>
    <row r="145" spans="2:13" x14ac:dyDescent="0.3">
      <c r="B145" s="83" t="s">
        <v>14</v>
      </c>
      <c r="C145" s="65" t="s">
        <v>9</v>
      </c>
      <c r="D145" s="91" t="s">
        <v>262</v>
      </c>
      <c r="E145" s="90" t="s">
        <v>288</v>
      </c>
      <c r="F145" s="89" t="s">
        <v>182</v>
      </c>
      <c r="G145" s="65" t="s">
        <v>15</v>
      </c>
      <c r="H145" s="66">
        <v>101.06</v>
      </c>
      <c r="I145" s="65" t="s">
        <v>69</v>
      </c>
      <c r="J145" s="125" t="s">
        <v>140</v>
      </c>
      <c r="K145" s="125">
        <v>1500</v>
      </c>
      <c r="L145" s="125">
        <f t="shared" si="17"/>
        <v>810</v>
      </c>
      <c r="M145" s="59">
        <f t="shared" si="16"/>
        <v>0.46</v>
      </c>
    </row>
    <row r="146" spans="2:13" x14ac:dyDescent="0.3">
      <c r="B146" s="83"/>
      <c r="C146" s="65"/>
      <c r="D146" s="91"/>
      <c r="E146" s="92"/>
      <c r="F146" s="89"/>
      <c r="G146" s="65"/>
      <c r="H146" s="66"/>
      <c r="I146" s="65"/>
      <c r="J146" s="125"/>
      <c r="K146" s="125"/>
      <c r="L146" s="125"/>
      <c r="M146" s="59" t="s">
        <v>135</v>
      </c>
    </row>
    <row r="147" spans="2:13" x14ac:dyDescent="0.3">
      <c r="B147" s="83" t="s">
        <v>14</v>
      </c>
      <c r="C147" s="65" t="s">
        <v>9</v>
      </c>
      <c r="D147" s="91" t="s">
        <v>289</v>
      </c>
      <c r="E147" s="92" t="s">
        <v>290</v>
      </c>
      <c r="F147" s="89" t="s">
        <v>138</v>
      </c>
      <c r="G147" s="65" t="s">
        <v>139</v>
      </c>
      <c r="H147" s="66">
        <v>101.06</v>
      </c>
      <c r="I147" s="67" t="s">
        <v>68</v>
      </c>
      <c r="J147" s="125" t="s">
        <v>140</v>
      </c>
      <c r="K147" s="125">
        <v>1904</v>
      </c>
      <c r="L147" s="125">
        <f t="shared" ref="L147:L155" si="18">K147*0.54</f>
        <v>1028.1600000000001</v>
      </c>
      <c r="M147" s="59">
        <f t="shared" si="16"/>
        <v>0.45999999999999996</v>
      </c>
    </row>
    <row r="148" spans="2:13" x14ac:dyDescent="0.3">
      <c r="B148" s="83" t="s">
        <v>14</v>
      </c>
      <c r="C148" s="65" t="s">
        <v>9</v>
      </c>
      <c r="D148" s="91" t="s">
        <v>289</v>
      </c>
      <c r="E148" s="92" t="s">
        <v>291</v>
      </c>
      <c r="F148" s="89" t="s">
        <v>142</v>
      </c>
      <c r="G148" s="65" t="s">
        <v>139</v>
      </c>
      <c r="H148" s="66">
        <v>101.06</v>
      </c>
      <c r="I148" s="65" t="s">
        <v>69</v>
      </c>
      <c r="J148" s="125" t="s">
        <v>140</v>
      </c>
      <c r="K148" s="125">
        <v>2178</v>
      </c>
      <c r="L148" s="125">
        <f t="shared" si="18"/>
        <v>1176.1200000000001</v>
      </c>
      <c r="M148" s="59">
        <f t="shared" si="16"/>
        <v>0.45999999999999996</v>
      </c>
    </row>
    <row r="149" spans="2:13" x14ac:dyDescent="0.3">
      <c r="B149" s="83" t="s">
        <v>14</v>
      </c>
      <c r="C149" s="65" t="s">
        <v>9</v>
      </c>
      <c r="D149" s="91" t="s">
        <v>289</v>
      </c>
      <c r="E149" s="92" t="s">
        <v>292</v>
      </c>
      <c r="F149" s="89" t="s">
        <v>144</v>
      </c>
      <c r="G149" s="65" t="s">
        <v>139</v>
      </c>
      <c r="H149" s="66">
        <v>101.06</v>
      </c>
      <c r="I149" s="65" t="s">
        <v>69</v>
      </c>
      <c r="J149" s="125" t="s">
        <v>140</v>
      </c>
      <c r="K149" s="125">
        <v>2286</v>
      </c>
      <c r="L149" s="125">
        <f t="shared" si="18"/>
        <v>1234.44</v>
      </c>
      <c r="M149" s="59">
        <f t="shared" si="16"/>
        <v>0.45999999999999996</v>
      </c>
    </row>
    <row r="150" spans="2:13" x14ac:dyDescent="0.3">
      <c r="B150" s="83" t="s">
        <v>14</v>
      </c>
      <c r="C150" s="65" t="s">
        <v>9</v>
      </c>
      <c r="D150" s="91" t="s">
        <v>289</v>
      </c>
      <c r="E150" s="92" t="s">
        <v>293</v>
      </c>
      <c r="F150" s="89" t="s">
        <v>146</v>
      </c>
      <c r="G150" s="65" t="s">
        <v>139</v>
      </c>
      <c r="H150" s="66">
        <v>101.06</v>
      </c>
      <c r="I150" s="65" t="s">
        <v>69</v>
      </c>
      <c r="J150" s="125" t="s">
        <v>140</v>
      </c>
      <c r="K150" s="125">
        <v>1813</v>
      </c>
      <c r="L150" s="125">
        <f t="shared" si="18"/>
        <v>979.0200000000001</v>
      </c>
      <c r="M150" s="59">
        <f t="shared" si="16"/>
        <v>0.45999999999999996</v>
      </c>
    </row>
    <row r="151" spans="2:13" x14ac:dyDescent="0.3">
      <c r="B151" s="83" t="s">
        <v>14</v>
      </c>
      <c r="C151" s="65" t="s">
        <v>9</v>
      </c>
      <c r="D151" s="91" t="s">
        <v>289</v>
      </c>
      <c r="E151" s="92" t="s">
        <v>294</v>
      </c>
      <c r="F151" s="89" t="s">
        <v>148</v>
      </c>
      <c r="G151" s="65" t="s">
        <v>139</v>
      </c>
      <c r="H151" s="66">
        <v>101.06</v>
      </c>
      <c r="I151" s="65" t="s">
        <v>68</v>
      </c>
      <c r="J151" s="125" t="s">
        <v>140</v>
      </c>
      <c r="K151" s="125">
        <v>1448</v>
      </c>
      <c r="L151" s="125">
        <f t="shared" si="18"/>
        <v>781.92000000000007</v>
      </c>
      <c r="M151" s="59">
        <f t="shared" si="16"/>
        <v>0.45999999999999996</v>
      </c>
    </row>
    <row r="152" spans="2:13" x14ac:dyDescent="0.3">
      <c r="B152" s="83" t="s">
        <v>14</v>
      </c>
      <c r="C152" s="65" t="s">
        <v>9</v>
      </c>
      <c r="D152" s="91" t="s">
        <v>289</v>
      </c>
      <c r="E152" s="92" t="s">
        <v>295</v>
      </c>
      <c r="F152" s="89" t="s">
        <v>150</v>
      </c>
      <c r="G152" s="65" t="s">
        <v>139</v>
      </c>
      <c r="H152" s="66">
        <v>101.06</v>
      </c>
      <c r="I152" s="65" t="s">
        <v>69</v>
      </c>
      <c r="J152" s="125" t="s">
        <v>140</v>
      </c>
      <c r="K152" s="125">
        <v>1485</v>
      </c>
      <c r="L152" s="125">
        <f t="shared" si="18"/>
        <v>801.90000000000009</v>
      </c>
      <c r="M152" s="59">
        <f t="shared" si="16"/>
        <v>0.45999999999999996</v>
      </c>
    </row>
    <row r="153" spans="2:13" x14ac:dyDescent="0.3">
      <c r="B153" s="83" t="s">
        <v>14</v>
      </c>
      <c r="C153" s="65" t="s">
        <v>9</v>
      </c>
      <c r="D153" s="91" t="s">
        <v>289</v>
      </c>
      <c r="E153" s="92" t="s">
        <v>296</v>
      </c>
      <c r="F153" s="89" t="s">
        <v>152</v>
      </c>
      <c r="G153" s="65" t="s">
        <v>139</v>
      </c>
      <c r="H153" s="66">
        <v>101.06</v>
      </c>
      <c r="I153" s="65" t="s">
        <v>68</v>
      </c>
      <c r="J153" s="125" t="s">
        <v>140</v>
      </c>
      <c r="K153" s="125">
        <v>1500</v>
      </c>
      <c r="L153" s="125">
        <f t="shared" si="18"/>
        <v>810</v>
      </c>
      <c r="M153" s="59">
        <f t="shared" si="16"/>
        <v>0.46</v>
      </c>
    </row>
    <row r="154" spans="2:13" x14ac:dyDescent="0.3">
      <c r="B154" s="83" t="s">
        <v>14</v>
      </c>
      <c r="C154" s="65" t="s">
        <v>9</v>
      </c>
      <c r="D154" s="91" t="s">
        <v>289</v>
      </c>
      <c r="E154" s="92" t="s">
        <v>297</v>
      </c>
      <c r="F154" s="89" t="s">
        <v>154</v>
      </c>
      <c r="G154" s="65" t="s">
        <v>139</v>
      </c>
      <c r="H154" s="66">
        <v>101.06</v>
      </c>
      <c r="I154" s="65" t="s">
        <v>69</v>
      </c>
      <c r="J154" s="125" t="s">
        <v>140</v>
      </c>
      <c r="K154" s="125">
        <v>1588</v>
      </c>
      <c r="L154" s="125">
        <f t="shared" si="18"/>
        <v>857.5200000000001</v>
      </c>
      <c r="M154" s="59">
        <f t="shared" si="16"/>
        <v>0.45999999999999996</v>
      </c>
    </row>
    <row r="155" spans="2:13" x14ac:dyDescent="0.3">
      <c r="B155" s="83" t="s">
        <v>14</v>
      </c>
      <c r="C155" s="65" t="s">
        <v>9</v>
      </c>
      <c r="D155" s="91" t="s">
        <v>289</v>
      </c>
      <c r="E155" s="92" t="s">
        <v>298</v>
      </c>
      <c r="F155" s="89" t="s">
        <v>156</v>
      </c>
      <c r="G155" s="65" t="s">
        <v>139</v>
      </c>
      <c r="H155" s="66">
        <v>101.06</v>
      </c>
      <c r="I155" s="65" t="s">
        <v>69</v>
      </c>
      <c r="J155" s="125" t="s">
        <v>140</v>
      </c>
      <c r="K155" s="125">
        <v>1687</v>
      </c>
      <c r="L155" s="125">
        <f t="shared" si="18"/>
        <v>910.98</v>
      </c>
      <c r="M155" s="59">
        <f t="shared" si="16"/>
        <v>0.45999999999999996</v>
      </c>
    </row>
    <row r="156" spans="2:13" x14ac:dyDescent="0.3">
      <c r="B156" s="83"/>
      <c r="C156" s="65"/>
      <c r="D156" s="91"/>
      <c r="E156" s="92"/>
      <c r="F156" s="89"/>
      <c r="G156" s="65"/>
      <c r="H156" s="66"/>
      <c r="I156" s="65"/>
      <c r="J156" s="125"/>
      <c r="K156" s="125"/>
      <c r="L156" s="125"/>
      <c r="M156" s="59" t="s">
        <v>135</v>
      </c>
    </row>
    <row r="157" spans="2:13" x14ac:dyDescent="0.3">
      <c r="B157" s="83" t="s">
        <v>14</v>
      </c>
      <c r="C157" s="65" t="s">
        <v>9</v>
      </c>
      <c r="D157" s="91" t="s">
        <v>289</v>
      </c>
      <c r="E157" s="90" t="s">
        <v>299</v>
      </c>
      <c r="F157" s="89" t="s">
        <v>138</v>
      </c>
      <c r="G157" s="65" t="s">
        <v>158</v>
      </c>
      <c r="H157" s="66">
        <v>101.06</v>
      </c>
      <c r="I157" s="67" t="s">
        <v>68</v>
      </c>
      <c r="J157" s="125" t="s">
        <v>140</v>
      </c>
      <c r="K157" s="125">
        <v>1904</v>
      </c>
      <c r="L157" s="125">
        <f t="shared" ref="L157:L165" si="19">K157*0.54</f>
        <v>1028.1600000000001</v>
      </c>
      <c r="M157" s="59">
        <f t="shared" si="16"/>
        <v>0.45999999999999996</v>
      </c>
    </row>
    <row r="158" spans="2:13" x14ac:dyDescent="0.3">
      <c r="B158" s="83" t="s">
        <v>14</v>
      </c>
      <c r="C158" s="65" t="s">
        <v>9</v>
      </c>
      <c r="D158" s="91" t="s">
        <v>289</v>
      </c>
      <c r="E158" s="90" t="s">
        <v>300</v>
      </c>
      <c r="F158" s="89" t="s">
        <v>142</v>
      </c>
      <c r="G158" s="65" t="s">
        <v>158</v>
      </c>
      <c r="H158" s="66">
        <v>101.06</v>
      </c>
      <c r="I158" s="65" t="s">
        <v>69</v>
      </c>
      <c r="J158" s="125" t="s">
        <v>140</v>
      </c>
      <c r="K158" s="125">
        <v>2178</v>
      </c>
      <c r="L158" s="125">
        <f t="shared" si="19"/>
        <v>1176.1200000000001</v>
      </c>
      <c r="M158" s="59">
        <f t="shared" si="16"/>
        <v>0.45999999999999996</v>
      </c>
    </row>
    <row r="159" spans="2:13" x14ac:dyDescent="0.3">
      <c r="B159" s="83" t="s">
        <v>14</v>
      </c>
      <c r="C159" s="65" t="s">
        <v>9</v>
      </c>
      <c r="D159" s="91" t="s">
        <v>289</v>
      </c>
      <c r="E159" s="90" t="s">
        <v>301</v>
      </c>
      <c r="F159" s="89" t="s">
        <v>144</v>
      </c>
      <c r="G159" s="65" t="s">
        <v>158</v>
      </c>
      <c r="H159" s="66">
        <v>101.06</v>
      </c>
      <c r="I159" s="65" t="s">
        <v>69</v>
      </c>
      <c r="J159" s="125" t="s">
        <v>140</v>
      </c>
      <c r="K159" s="125">
        <v>2286</v>
      </c>
      <c r="L159" s="125">
        <f t="shared" si="19"/>
        <v>1234.44</v>
      </c>
      <c r="M159" s="59">
        <f t="shared" si="16"/>
        <v>0.45999999999999996</v>
      </c>
    </row>
    <row r="160" spans="2:13" x14ac:dyDescent="0.3">
      <c r="B160" s="83" t="s">
        <v>14</v>
      </c>
      <c r="C160" s="65" t="s">
        <v>9</v>
      </c>
      <c r="D160" s="91" t="s">
        <v>289</v>
      </c>
      <c r="E160" s="90" t="s">
        <v>302</v>
      </c>
      <c r="F160" s="89" t="s">
        <v>146</v>
      </c>
      <c r="G160" s="65" t="s">
        <v>158</v>
      </c>
      <c r="H160" s="66">
        <v>101.06</v>
      </c>
      <c r="I160" s="65" t="s">
        <v>69</v>
      </c>
      <c r="J160" s="125" t="s">
        <v>140</v>
      </c>
      <c r="K160" s="125">
        <v>1813</v>
      </c>
      <c r="L160" s="125">
        <f t="shared" si="19"/>
        <v>979.0200000000001</v>
      </c>
      <c r="M160" s="59">
        <f t="shared" si="16"/>
        <v>0.45999999999999996</v>
      </c>
    </row>
    <row r="161" spans="2:13" x14ac:dyDescent="0.3">
      <c r="B161" s="83" t="s">
        <v>14</v>
      </c>
      <c r="C161" s="65" t="s">
        <v>9</v>
      </c>
      <c r="D161" s="91" t="s">
        <v>289</v>
      </c>
      <c r="E161" s="90" t="s">
        <v>303</v>
      </c>
      <c r="F161" s="89" t="s">
        <v>148</v>
      </c>
      <c r="G161" s="65" t="s">
        <v>158</v>
      </c>
      <c r="H161" s="66">
        <v>101.06</v>
      </c>
      <c r="I161" s="65" t="s">
        <v>68</v>
      </c>
      <c r="J161" s="125" t="s">
        <v>140</v>
      </c>
      <c r="K161" s="125">
        <v>1448</v>
      </c>
      <c r="L161" s="125">
        <f t="shared" si="19"/>
        <v>781.92000000000007</v>
      </c>
      <c r="M161" s="59">
        <f t="shared" si="16"/>
        <v>0.45999999999999996</v>
      </c>
    </row>
    <row r="162" spans="2:13" x14ac:dyDescent="0.3">
      <c r="B162" s="83" t="s">
        <v>14</v>
      </c>
      <c r="C162" s="65" t="s">
        <v>9</v>
      </c>
      <c r="D162" s="91" t="s">
        <v>289</v>
      </c>
      <c r="E162" s="90" t="s">
        <v>304</v>
      </c>
      <c r="F162" s="89" t="s">
        <v>150</v>
      </c>
      <c r="G162" s="65" t="s">
        <v>158</v>
      </c>
      <c r="H162" s="66">
        <v>101.06</v>
      </c>
      <c r="I162" s="65" t="s">
        <v>69</v>
      </c>
      <c r="J162" s="125" t="s">
        <v>140</v>
      </c>
      <c r="K162" s="125">
        <v>1485</v>
      </c>
      <c r="L162" s="125">
        <f t="shared" si="19"/>
        <v>801.90000000000009</v>
      </c>
      <c r="M162" s="59">
        <f t="shared" si="16"/>
        <v>0.45999999999999996</v>
      </c>
    </row>
    <row r="163" spans="2:13" x14ac:dyDescent="0.3">
      <c r="B163" s="83" t="s">
        <v>14</v>
      </c>
      <c r="C163" s="65" t="s">
        <v>9</v>
      </c>
      <c r="D163" s="91" t="s">
        <v>289</v>
      </c>
      <c r="E163" s="90" t="s">
        <v>305</v>
      </c>
      <c r="F163" s="89" t="s">
        <v>152</v>
      </c>
      <c r="G163" s="65" t="s">
        <v>158</v>
      </c>
      <c r="H163" s="66">
        <v>101.06</v>
      </c>
      <c r="I163" s="65" t="s">
        <v>68</v>
      </c>
      <c r="J163" s="125" t="s">
        <v>140</v>
      </c>
      <c r="K163" s="125">
        <v>1500</v>
      </c>
      <c r="L163" s="125">
        <f t="shared" si="19"/>
        <v>810</v>
      </c>
      <c r="M163" s="59">
        <f t="shared" si="16"/>
        <v>0.46</v>
      </c>
    </row>
    <row r="164" spans="2:13" x14ac:dyDescent="0.3">
      <c r="B164" s="83" t="s">
        <v>14</v>
      </c>
      <c r="C164" s="65" t="s">
        <v>9</v>
      </c>
      <c r="D164" s="91" t="s">
        <v>289</v>
      </c>
      <c r="E164" s="90" t="s">
        <v>306</v>
      </c>
      <c r="F164" s="89" t="s">
        <v>154</v>
      </c>
      <c r="G164" s="65" t="s">
        <v>158</v>
      </c>
      <c r="H164" s="66">
        <v>101.06</v>
      </c>
      <c r="I164" s="65" t="s">
        <v>69</v>
      </c>
      <c r="J164" s="125" t="s">
        <v>140</v>
      </c>
      <c r="K164" s="125">
        <v>1588</v>
      </c>
      <c r="L164" s="125">
        <f t="shared" si="19"/>
        <v>857.5200000000001</v>
      </c>
      <c r="M164" s="59">
        <f t="shared" si="16"/>
        <v>0.45999999999999996</v>
      </c>
    </row>
    <row r="165" spans="2:13" x14ac:dyDescent="0.3">
      <c r="B165" s="83" t="s">
        <v>14</v>
      </c>
      <c r="C165" s="65" t="s">
        <v>9</v>
      </c>
      <c r="D165" s="91" t="s">
        <v>289</v>
      </c>
      <c r="E165" s="90" t="s">
        <v>307</v>
      </c>
      <c r="F165" s="89" t="s">
        <v>156</v>
      </c>
      <c r="G165" s="65" t="s">
        <v>158</v>
      </c>
      <c r="H165" s="66">
        <v>101.06</v>
      </c>
      <c r="I165" s="65" t="s">
        <v>69</v>
      </c>
      <c r="J165" s="125" t="s">
        <v>140</v>
      </c>
      <c r="K165" s="125">
        <v>1687</v>
      </c>
      <c r="L165" s="125">
        <f t="shared" si="19"/>
        <v>910.98</v>
      </c>
      <c r="M165" s="59">
        <f t="shared" si="16"/>
        <v>0.45999999999999996</v>
      </c>
    </row>
    <row r="166" spans="2:13" x14ac:dyDescent="0.3">
      <c r="B166" s="83"/>
      <c r="C166" s="65"/>
      <c r="D166" s="91"/>
      <c r="E166" s="92"/>
      <c r="F166" s="89"/>
      <c r="G166" s="65"/>
      <c r="H166" s="66"/>
      <c r="I166" s="65"/>
      <c r="J166" s="125"/>
      <c r="K166" s="125"/>
      <c r="L166" s="125"/>
      <c r="M166" s="59" t="s">
        <v>135</v>
      </c>
    </row>
    <row r="167" spans="2:13" x14ac:dyDescent="0.3">
      <c r="B167" s="83" t="s">
        <v>14</v>
      </c>
      <c r="C167" s="65" t="s">
        <v>9</v>
      </c>
      <c r="D167" s="91" t="s">
        <v>289</v>
      </c>
      <c r="E167" s="90" t="s">
        <v>308</v>
      </c>
      <c r="F167" s="89" t="s">
        <v>168</v>
      </c>
      <c r="G167" s="65" t="s">
        <v>15</v>
      </c>
      <c r="H167" s="66">
        <v>101.06</v>
      </c>
      <c r="I167" s="67" t="s">
        <v>68</v>
      </c>
      <c r="J167" s="125" t="s">
        <v>140</v>
      </c>
      <c r="K167" s="125">
        <v>1904</v>
      </c>
      <c r="L167" s="125">
        <f t="shared" ref="L167:L174" si="20">K167*0.54</f>
        <v>1028.1600000000001</v>
      </c>
      <c r="M167" s="59">
        <f t="shared" si="16"/>
        <v>0.45999999999999996</v>
      </c>
    </row>
    <row r="168" spans="2:13" x14ac:dyDescent="0.3">
      <c r="B168" s="83" t="s">
        <v>14</v>
      </c>
      <c r="C168" s="65" t="s">
        <v>9</v>
      </c>
      <c r="D168" s="91" t="s">
        <v>289</v>
      </c>
      <c r="E168" s="90" t="s">
        <v>309</v>
      </c>
      <c r="F168" s="89" t="s">
        <v>170</v>
      </c>
      <c r="G168" s="65" t="s">
        <v>15</v>
      </c>
      <c r="H168" s="66">
        <v>101.06</v>
      </c>
      <c r="I168" s="65" t="s">
        <v>69</v>
      </c>
      <c r="J168" s="125" t="s">
        <v>140</v>
      </c>
      <c r="K168" s="125">
        <v>2178</v>
      </c>
      <c r="L168" s="125">
        <f t="shared" si="20"/>
        <v>1176.1200000000001</v>
      </c>
      <c r="M168" s="59">
        <f t="shared" si="16"/>
        <v>0.45999999999999996</v>
      </c>
    </row>
    <row r="169" spans="2:13" x14ac:dyDescent="0.3">
      <c r="B169" s="83" t="s">
        <v>14</v>
      </c>
      <c r="C169" s="65" t="s">
        <v>9</v>
      </c>
      <c r="D169" s="91" t="s">
        <v>289</v>
      </c>
      <c r="E169" s="90" t="s">
        <v>310</v>
      </c>
      <c r="F169" s="89" t="s">
        <v>172</v>
      </c>
      <c r="G169" s="65" t="s">
        <v>15</v>
      </c>
      <c r="H169" s="66">
        <v>101.06</v>
      </c>
      <c r="I169" s="65" t="s">
        <v>69</v>
      </c>
      <c r="J169" s="125" t="s">
        <v>140</v>
      </c>
      <c r="K169" s="125">
        <v>2286</v>
      </c>
      <c r="L169" s="125">
        <f t="shared" si="20"/>
        <v>1234.44</v>
      </c>
      <c r="M169" s="59">
        <f t="shared" si="16"/>
        <v>0.45999999999999996</v>
      </c>
    </row>
    <row r="170" spans="2:13" x14ac:dyDescent="0.3">
      <c r="B170" s="83" t="s">
        <v>14</v>
      </c>
      <c r="C170" s="65" t="s">
        <v>9</v>
      </c>
      <c r="D170" s="91" t="s">
        <v>289</v>
      </c>
      <c r="E170" s="90" t="s">
        <v>311</v>
      </c>
      <c r="F170" s="89" t="s">
        <v>174</v>
      </c>
      <c r="G170" s="65" t="s">
        <v>15</v>
      </c>
      <c r="H170" s="66">
        <v>101.06</v>
      </c>
      <c r="I170" s="65" t="s">
        <v>69</v>
      </c>
      <c r="J170" s="125" t="s">
        <v>140</v>
      </c>
      <c r="K170" s="125">
        <v>1813</v>
      </c>
      <c r="L170" s="125">
        <f t="shared" si="20"/>
        <v>979.0200000000001</v>
      </c>
      <c r="M170" s="59">
        <f t="shared" si="16"/>
        <v>0.45999999999999996</v>
      </c>
    </row>
    <row r="171" spans="2:13" x14ac:dyDescent="0.3">
      <c r="B171" s="83" t="s">
        <v>14</v>
      </c>
      <c r="C171" s="65" t="s">
        <v>9</v>
      </c>
      <c r="D171" s="91" t="s">
        <v>289</v>
      </c>
      <c r="E171" s="90" t="s">
        <v>312</v>
      </c>
      <c r="F171" s="89" t="s">
        <v>176</v>
      </c>
      <c r="G171" s="65" t="s">
        <v>15</v>
      </c>
      <c r="H171" s="66">
        <v>101.06</v>
      </c>
      <c r="I171" s="65" t="s">
        <v>68</v>
      </c>
      <c r="J171" s="125" t="s">
        <v>140</v>
      </c>
      <c r="K171" s="125">
        <v>1448</v>
      </c>
      <c r="L171" s="125">
        <f t="shared" si="20"/>
        <v>781.92000000000007</v>
      </c>
      <c r="M171" s="59">
        <f t="shared" si="16"/>
        <v>0.45999999999999996</v>
      </c>
    </row>
    <row r="172" spans="2:13" x14ac:dyDescent="0.3">
      <c r="B172" s="83" t="s">
        <v>14</v>
      </c>
      <c r="C172" s="65" t="s">
        <v>9</v>
      </c>
      <c r="D172" s="91" t="s">
        <v>289</v>
      </c>
      <c r="E172" s="90" t="s">
        <v>313</v>
      </c>
      <c r="F172" s="89" t="s">
        <v>178</v>
      </c>
      <c r="G172" s="65" t="s">
        <v>15</v>
      </c>
      <c r="H172" s="66">
        <v>101.06</v>
      </c>
      <c r="I172" s="65" t="s">
        <v>69</v>
      </c>
      <c r="J172" s="125" t="s">
        <v>140</v>
      </c>
      <c r="K172" s="125">
        <v>1485</v>
      </c>
      <c r="L172" s="125">
        <f t="shared" si="20"/>
        <v>801.90000000000009</v>
      </c>
      <c r="M172" s="59">
        <f t="shared" si="16"/>
        <v>0.45999999999999996</v>
      </c>
    </row>
    <row r="173" spans="2:13" x14ac:dyDescent="0.3">
      <c r="B173" s="83" t="s">
        <v>14</v>
      </c>
      <c r="C173" s="65" t="s">
        <v>9</v>
      </c>
      <c r="D173" s="91" t="s">
        <v>289</v>
      </c>
      <c r="E173" s="90" t="s">
        <v>314</v>
      </c>
      <c r="F173" s="89" t="s">
        <v>180</v>
      </c>
      <c r="G173" s="65" t="s">
        <v>15</v>
      </c>
      <c r="H173" s="66">
        <v>101.06</v>
      </c>
      <c r="I173" s="65" t="s">
        <v>68</v>
      </c>
      <c r="J173" s="125" t="s">
        <v>140</v>
      </c>
      <c r="K173" s="125">
        <v>1500</v>
      </c>
      <c r="L173" s="125">
        <f t="shared" si="20"/>
        <v>810</v>
      </c>
      <c r="M173" s="59">
        <f t="shared" si="16"/>
        <v>0.46</v>
      </c>
    </row>
    <row r="174" spans="2:13" x14ac:dyDescent="0.3">
      <c r="B174" s="83" t="s">
        <v>14</v>
      </c>
      <c r="C174" s="65" t="s">
        <v>9</v>
      </c>
      <c r="D174" s="91" t="s">
        <v>289</v>
      </c>
      <c r="E174" s="90" t="s">
        <v>315</v>
      </c>
      <c r="F174" s="89" t="s">
        <v>182</v>
      </c>
      <c r="G174" s="65" t="s">
        <v>15</v>
      </c>
      <c r="H174" s="66">
        <v>101.06</v>
      </c>
      <c r="I174" s="65" t="s">
        <v>69</v>
      </c>
      <c r="J174" s="125" t="s">
        <v>140</v>
      </c>
      <c r="K174" s="125">
        <v>1687</v>
      </c>
      <c r="L174" s="125">
        <f t="shared" si="20"/>
        <v>910.98</v>
      </c>
      <c r="M174" s="59">
        <f t="shared" si="16"/>
        <v>0.45999999999999996</v>
      </c>
    </row>
    <row r="175" spans="2:13" x14ac:dyDescent="0.3">
      <c r="B175" s="83"/>
      <c r="C175" s="65"/>
      <c r="D175" s="91"/>
      <c r="E175" s="92"/>
      <c r="F175" s="89"/>
      <c r="G175" s="65"/>
      <c r="H175" s="66"/>
      <c r="I175" s="65"/>
      <c r="J175" s="125"/>
      <c r="K175" s="125"/>
      <c r="L175" s="125"/>
      <c r="M175" s="59" t="s">
        <v>135</v>
      </c>
    </row>
    <row r="176" spans="2:13" x14ac:dyDescent="0.3">
      <c r="B176" s="83" t="s">
        <v>14</v>
      </c>
      <c r="C176" s="65" t="s">
        <v>9</v>
      </c>
      <c r="D176" s="87" t="s">
        <v>316</v>
      </c>
      <c r="E176" s="88" t="s">
        <v>317</v>
      </c>
      <c r="F176" s="89" t="s">
        <v>138</v>
      </c>
      <c r="G176" s="65" t="s">
        <v>139</v>
      </c>
      <c r="H176" s="66">
        <v>101.06</v>
      </c>
      <c r="I176" s="65" t="s">
        <v>68</v>
      </c>
      <c r="J176" s="125" t="s">
        <v>140</v>
      </c>
      <c r="K176" s="125">
        <v>1755</v>
      </c>
      <c r="L176" s="125">
        <f t="shared" ref="L176:L184" si="21">K176*0.54</f>
        <v>947.7</v>
      </c>
      <c r="M176" s="59">
        <f t="shared" si="16"/>
        <v>0.45999999999999996</v>
      </c>
    </row>
    <row r="177" spans="2:13" x14ac:dyDescent="0.3">
      <c r="B177" s="83" t="s">
        <v>14</v>
      </c>
      <c r="C177" s="65" t="s">
        <v>9</v>
      </c>
      <c r="D177" s="87" t="s">
        <v>316</v>
      </c>
      <c r="E177" s="88" t="s">
        <v>318</v>
      </c>
      <c r="F177" s="89" t="s">
        <v>142</v>
      </c>
      <c r="G177" s="65" t="s">
        <v>139</v>
      </c>
      <c r="H177" s="66">
        <v>101.06</v>
      </c>
      <c r="I177" s="65" t="s">
        <v>69</v>
      </c>
      <c r="J177" s="125" t="s">
        <v>140</v>
      </c>
      <c r="K177" s="125">
        <v>2022</v>
      </c>
      <c r="L177" s="125">
        <f t="shared" si="21"/>
        <v>1091.8800000000001</v>
      </c>
      <c r="M177" s="59">
        <f t="shared" si="16"/>
        <v>0.45999999999999996</v>
      </c>
    </row>
    <row r="178" spans="2:13" x14ac:dyDescent="0.3">
      <c r="B178" s="83" t="s">
        <v>14</v>
      </c>
      <c r="C178" s="65" t="s">
        <v>9</v>
      </c>
      <c r="D178" s="87" t="s">
        <v>316</v>
      </c>
      <c r="E178" s="88" t="s">
        <v>319</v>
      </c>
      <c r="F178" s="89" t="s">
        <v>144</v>
      </c>
      <c r="G178" s="65" t="s">
        <v>139</v>
      </c>
      <c r="H178" s="66">
        <v>101.06</v>
      </c>
      <c r="I178" s="65" t="s">
        <v>69</v>
      </c>
      <c r="J178" s="125" t="s">
        <v>140</v>
      </c>
      <c r="K178" s="125">
        <v>2123</v>
      </c>
      <c r="L178" s="125">
        <f t="shared" si="21"/>
        <v>1146.42</v>
      </c>
      <c r="M178" s="59">
        <f t="shared" si="16"/>
        <v>0.45999999999999996</v>
      </c>
    </row>
    <row r="179" spans="2:13" x14ac:dyDescent="0.3">
      <c r="B179" s="83" t="s">
        <v>14</v>
      </c>
      <c r="C179" s="65" t="s">
        <v>9</v>
      </c>
      <c r="D179" s="87" t="s">
        <v>316</v>
      </c>
      <c r="E179" s="88" t="s">
        <v>320</v>
      </c>
      <c r="F179" s="89" t="s">
        <v>146</v>
      </c>
      <c r="G179" s="65" t="s">
        <v>139</v>
      </c>
      <c r="H179" s="66">
        <v>101.06</v>
      </c>
      <c r="I179" s="65" t="s">
        <v>69</v>
      </c>
      <c r="J179" s="125" t="s">
        <v>140</v>
      </c>
      <c r="K179" s="125">
        <v>1688</v>
      </c>
      <c r="L179" s="125">
        <f t="shared" si="21"/>
        <v>911.5200000000001</v>
      </c>
      <c r="M179" s="59">
        <f t="shared" si="16"/>
        <v>0.45999999999999996</v>
      </c>
    </row>
    <row r="180" spans="2:13" x14ac:dyDescent="0.3">
      <c r="B180" s="83" t="s">
        <v>14</v>
      </c>
      <c r="C180" s="65" t="s">
        <v>9</v>
      </c>
      <c r="D180" s="87" t="s">
        <v>316</v>
      </c>
      <c r="E180" s="88" t="s">
        <v>321</v>
      </c>
      <c r="F180" s="89" t="s">
        <v>148</v>
      </c>
      <c r="G180" s="65" t="s">
        <v>139</v>
      </c>
      <c r="H180" s="66">
        <v>101.06</v>
      </c>
      <c r="I180" s="65" t="s">
        <v>68</v>
      </c>
      <c r="J180" s="125" t="s">
        <v>140</v>
      </c>
      <c r="K180" s="125">
        <v>1302</v>
      </c>
      <c r="L180" s="125">
        <f t="shared" si="21"/>
        <v>703.08</v>
      </c>
      <c r="M180" s="59">
        <f t="shared" si="16"/>
        <v>0.45999999999999996</v>
      </c>
    </row>
    <row r="181" spans="2:13" x14ac:dyDescent="0.3">
      <c r="B181" s="83" t="s">
        <v>14</v>
      </c>
      <c r="C181" s="65" t="s">
        <v>9</v>
      </c>
      <c r="D181" s="87" t="s">
        <v>316</v>
      </c>
      <c r="E181" s="88" t="s">
        <v>322</v>
      </c>
      <c r="F181" s="89" t="s">
        <v>150</v>
      </c>
      <c r="G181" s="65" t="s">
        <v>139</v>
      </c>
      <c r="H181" s="66">
        <v>101.06</v>
      </c>
      <c r="I181" s="65" t="s">
        <v>69</v>
      </c>
      <c r="J181" s="125" t="s">
        <v>140</v>
      </c>
      <c r="K181" s="125">
        <v>1352</v>
      </c>
      <c r="L181" s="125">
        <f t="shared" si="21"/>
        <v>730.08</v>
      </c>
      <c r="M181" s="59">
        <f t="shared" si="16"/>
        <v>0.45999999999999996</v>
      </c>
    </row>
    <row r="182" spans="2:13" x14ac:dyDescent="0.3">
      <c r="B182" s="83" t="s">
        <v>14</v>
      </c>
      <c r="C182" s="65" t="s">
        <v>9</v>
      </c>
      <c r="D182" s="87" t="s">
        <v>316</v>
      </c>
      <c r="E182" s="88" t="s">
        <v>323</v>
      </c>
      <c r="F182" s="89" t="s">
        <v>152</v>
      </c>
      <c r="G182" s="65" t="s">
        <v>139</v>
      </c>
      <c r="H182" s="66">
        <v>101.06</v>
      </c>
      <c r="I182" s="65" t="s">
        <v>68</v>
      </c>
      <c r="J182" s="125" t="s">
        <v>140</v>
      </c>
      <c r="K182" s="125">
        <v>1293</v>
      </c>
      <c r="L182" s="125">
        <f t="shared" si="21"/>
        <v>698.22</v>
      </c>
      <c r="M182" s="59">
        <f t="shared" si="16"/>
        <v>0.45999999999999996</v>
      </c>
    </row>
    <row r="183" spans="2:13" x14ac:dyDescent="0.3">
      <c r="B183" s="83" t="s">
        <v>14</v>
      </c>
      <c r="C183" s="65" t="s">
        <v>9</v>
      </c>
      <c r="D183" s="87" t="s">
        <v>316</v>
      </c>
      <c r="E183" s="88" t="s">
        <v>324</v>
      </c>
      <c r="F183" s="89" t="s">
        <v>154</v>
      </c>
      <c r="G183" s="65" t="s">
        <v>139</v>
      </c>
      <c r="H183" s="66">
        <v>101.06</v>
      </c>
      <c r="I183" s="65" t="s">
        <v>69</v>
      </c>
      <c r="J183" s="125" t="s">
        <v>140</v>
      </c>
      <c r="K183" s="125">
        <v>1500</v>
      </c>
      <c r="L183" s="125">
        <f t="shared" si="21"/>
        <v>810</v>
      </c>
      <c r="M183" s="59">
        <f t="shared" si="16"/>
        <v>0.46</v>
      </c>
    </row>
    <row r="184" spans="2:13" x14ac:dyDescent="0.3">
      <c r="B184" s="83" t="s">
        <v>14</v>
      </c>
      <c r="C184" s="65" t="s">
        <v>9</v>
      </c>
      <c r="D184" s="87" t="s">
        <v>316</v>
      </c>
      <c r="E184" s="88" t="s">
        <v>325</v>
      </c>
      <c r="F184" s="89" t="s">
        <v>156</v>
      </c>
      <c r="G184" s="65" t="s">
        <v>139</v>
      </c>
      <c r="H184" s="66">
        <v>101.06</v>
      </c>
      <c r="I184" s="65" t="s">
        <v>69</v>
      </c>
      <c r="J184" s="125" t="s">
        <v>140</v>
      </c>
      <c r="K184" s="125">
        <v>1533</v>
      </c>
      <c r="L184" s="125">
        <f t="shared" si="21"/>
        <v>827.82</v>
      </c>
      <c r="M184" s="59">
        <f t="shared" si="16"/>
        <v>0.45999999999999996</v>
      </c>
    </row>
    <row r="185" spans="2:13" x14ac:dyDescent="0.3">
      <c r="B185" s="83"/>
      <c r="C185" s="65"/>
      <c r="D185" s="87"/>
      <c r="E185" s="88"/>
      <c r="F185" s="89"/>
      <c r="G185" s="65"/>
      <c r="H185" s="66"/>
      <c r="I185" s="65"/>
      <c r="J185" s="125"/>
      <c r="K185" s="125"/>
      <c r="L185" s="125"/>
      <c r="M185" s="59" t="s">
        <v>135</v>
      </c>
    </row>
    <row r="186" spans="2:13" x14ac:dyDescent="0.3">
      <c r="B186" s="83" t="s">
        <v>14</v>
      </c>
      <c r="C186" s="65" t="s">
        <v>9</v>
      </c>
      <c r="D186" s="87" t="s">
        <v>326</v>
      </c>
      <c r="E186" s="88" t="s">
        <v>327</v>
      </c>
      <c r="F186" s="89" t="s">
        <v>138</v>
      </c>
      <c r="G186" s="65" t="s">
        <v>139</v>
      </c>
      <c r="H186" s="66">
        <v>101.06</v>
      </c>
      <c r="I186" s="65" t="s">
        <v>68</v>
      </c>
      <c r="J186" s="125" t="s">
        <v>140</v>
      </c>
      <c r="K186" s="125">
        <v>1958</v>
      </c>
      <c r="L186" s="125">
        <f t="shared" ref="L186:L194" si="22">K186*0.54</f>
        <v>1057.3200000000002</v>
      </c>
      <c r="M186" s="59">
        <f t="shared" si="16"/>
        <v>0.45999999999999991</v>
      </c>
    </row>
    <row r="187" spans="2:13" x14ac:dyDescent="0.3">
      <c r="B187" s="83" t="s">
        <v>14</v>
      </c>
      <c r="C187" s="65" t="s">
        <v>9</v>
      </c>
      <c r="D187" s="87" t="s">
        <v>326</v>
      </c>
      <c r="E187" s="88" t="s">
        <v>328</v>
      </c>
      <c r="F187" s="89" t="s">
        <v>142</v>
      </c>
      <c r="G187" s="65" t="s">
        <v>139</v>
      </c>
      <c r="H187" s="66">
        <v>101.06</v>
      </c>
      <c r="I187" s="65" t="s">
        <v>69</v>
      </c>
      <c r="J187" s="125" t="s">
        <v>140</v>
      </c>
      <c r="K187" s="125">
        <v>2226</v>
      </c>
      <c r="L187" s="125">
        <f t="shared" si="22"/>
        <v>1202.0400000000002</v>
      </c>
      <c r="M187" s="59">
        <f t="shared" si="16"/>
        <v>0.45999999999999991</v>
      </c>
    </row>
    <row r="188" spans="2:13" x14ac:dyDescent="0.3">
      <c r="B188" s="83" t="s">
        <v>14</v>
      </c>
      <c r="C188" s="65" t="s">
        <v>9</v>
      </c>
      <c r="D188" s="87" t="s">
        <v>326</v>
      </c>
      <c r="E188" s="88" t="s">
        <v>329</v>
      </c>
      <c r="F188" s="89" t="s">
        <v>144</v>
      </c>
      <c r="G188" s="65" t="s">
        <v>139</v>
      </c>
      <c r="H188" s="66">
        <v>101.06</v>
      </c>
      <c r="I188" s="65" t="s">
        <v>69</v>
      </c>
      <c r="J188" s="125" t="s">
        <v>140</v>
      </c>
      <c r="K188" s="125">
        <v>2336</v>
      </c>
      <c r="L188" s="125">
        <f t="shared" si="22"/>
        <v>1261.44</v>
      </c>
      <c r="M188" s="59">
        <f t="shared" si="16"/>
        <v>0.45999999999999996</v>
      </c>
    </row>
    <row r="189" spans="2:13" x14ac:dyDescent="0.3">
      <c r="B189" s="83" t="s">
        <v>14</v>
      </c>
      <c r="C189" s="65" t="s">
        <v>9</v>
      </c>
      <c r="D189" s="87" t="s">
        <v>326</v>
      </c>
      <c r="E189" s="88" t="s">
        <v>330</v>
      </c>
      <c r="F189" s="89" t="s">
        <v>146</v>
      </c>
      <c r="G189" s="65" t="s">
        <v>139</v>
      </c>
      <c r="H189" s="66">
        <v>101.06</v>
      </c>
      <c r="I189" s="65" t="s">
        <v>69</v>
      </c>
      <c r="J189" s="125" t="s">
        <v>140</v>
      </c>
      <c r="K189" s="125">
        <v>1853</v>
      </c>
      <c r="L189" s="125">
        <f t="shared" si="22"/>
        <v>1000.6200000000001</v>
      </c>
      <c r="M189" s="59">
        <f t="shared" si="16"/>
        <v>0.45999999999999991</v>
      </c>
    </row>
    <row r="190" spans="2:13" x14ac:dyDescent="0.3">
      <c r="B190" s="83" t="s">
        <v>14</v>
      </c>
      <c r="C190" s="65" t="s">
        <v>9</v>
      </c>
      <c r="D190" s="87" t="s">
        <v>326</v>
      </c>
      <c r="E190" s="88" t="s">
        <v>331</v>
      </c>
      <c r="F190" s="89" t="s">
        <v>148</v>
      </c>
      <c r="G190" s="65" t="s">
        <v>139</v>
      </c>
      <c r="H190" s="66">
        <v>101.06</v>
      </c>
      <c r="I190" s="65" t="s">
        <v>68</v>
      </c>
      <c r="J190" s="125" t="s">
        <v>140</v>
      </c>
      <c r="K190" s="125">
        <v>1503</v>
      </c>
      <c r="L190" s="125">
        <f t="shared" si="22"/>
        <v>811.62</v>
      </c>
      <c r="M190" s="59">
        <f t="shared" si="16"/>
        <v>0.46</v>
      </c>
    </row>
    <row r="191" spans="2:13" x14ac:dyDescent="0.3">
      <c r="B191" s="83" t="s">
        <v>14</v>
      </c>
      <c r="C191" s="65" t="s">
        <v>9</v>
      </c>
      <c r="D191" s="87" t="s">
        <v>326</v>
      </c>
      <c r="E191" s="88" t="s">
        <v>332</v>
      </c>
      <c r="F191" s="89" t="s">
        <v>150</v>
      </c>
      <c r="G191" s="65" t="s">
        <v>139</v>
      </c>
      <c r="H191" s="66">
        <v>101.06</v>
      </c>
      <c r="I191" s="65" t="s">
        <v>69</v>
      </c>
      <c r="J191" s="125" t="s">
        <v>140</v>
      </c>
      <c r="K191" s="125">
        <v>1615</v>
      </c>
      <c r="L191" s="125">
        <f t="shared" si="22"/>
        <v>872.1</v>
      </c>
      <c r="M191" s="59">
        <f t="shared" si="16"/>
        <v>0.45999999999999996</v>
      </c>
    </row>
    <row r="192" spans="2:13" x14ac:dyDescent="0.3">
      <c r="B192" s="83" t="s">
        <v>14</v>
      </c>
      <c r="C192" s="65" t="s">
        <v>9</v>
      </c>
      <c r="D192" s="87" t="s">
        <v>326</v>
      </c>
      <c r="E192" s="88" t="s">
        <v>333</v>
      </c>
      <c r="F192" s="89" t="s">
        <v>152</v>
      </c>
      <c r="G192" s="65" t="s">
        <v>139</v>
      </c>
      <c r="H192" s="66">
        <v>101.06</v>
      </c>
      <c r="I192" s="65" t="s">
        <v>68</v>
      </c>
      <c r="J192" s="125" t="s">
        <v>140</v>
      </c>
      <c r="K192" s="125">
        <v>1495</v>
      </c>
      <c r="L192" s="125">
        <f t="shared" si="22"/>
        <v>807.30000000000007</v>
      </c>
      <c r="M192" s="59">
        <f t="shared" si="16"/>
        <v>0.45999999999999996</v>
      </c>
    </row>
    <row r="193" spans="2:13" x14ac:dyDescent="0.3">
      <c r="B193" s="83" t="s">
        <v>14</v>
      </c>
      <c r="C193" s="65" t="s">
        <v>9</v>
      </c>
      <c r="D193" s="87" t="s">
        <v>326</v>
      </c>
      <c r="E193" s="88" t="s">
        <v>334</v>
      </c>
      <c r="F193" s="89" t="s">
        <v>154</v>
      </c>
      <c r="G193" s="65" t="s">
        <v>139</v>
      </c>
      <c r="H193" s="66">
        <v>101.06</v>
      </c>
      <c r="I193" s="65" t="s">
        <v>69</v>
      </c>
      <c r="J193" s="125" t="s">
        <v>140</v>
      </c>
      <c r="K193" s="125">
        <v>1699</v>
      </c>
      <c r="L193" s="125">
        <f t="shared" si="22"/>
        <v>917.46</v>
      </c>
      <c r="M193" s="59">
        <f t="shared" si="16"/>
        <v>0.45999999999999996</v>
      </c>
    </row>
    <row r="194" spans="2:13" x14ac:dyDescent="0.3">
      <c r="B194" s="83" t="s">
        <v>14</v>
      </c>
      <c r="C194" s="65" t="s">
        <v>9</v>
      </c>
      <c r="D194" s="87" t="s">
        <v>326</v>
      </c>
      <c r="E194" s="88" t="s">
        <v>335</v>
      </c>
      <c r="F194" s="89" t="s">
        <v>156</v>
      </c>
      <c r="G194" s="65" t="s">
        <v>139</v>
      </c>
      <c r="H194" s="66">
        <v>101.06</v>
      </c>
      <c r="I194" s="65" t="s">
        <v>69</v>
      </c>
      <c r="J194" s="125" t="s">
        <v>140</v>
      </c>
      <c r="K194" s="125">
        <v>1735</v>
      </c>
      <c r="L194" s="125">
        <f t="shared" si="22"/>
        <v>936.90000000000009</v>
      </c>
      <c r="M194" s="59">
        <f t="shared" si="16"/>
        <v>0.45999999999999996</v>
      </c>
    </row>
    <row r="195" spans="2:13" x14ac:dyDescent="0.3">
      <c r="B195" s="83"/>
      <c r="C195" s="65"/>
      <c r="D195" s="87"/>
      <c r="E195" s="88"/>
      <c r="F195" s="89"/>
      <c r="G195" s="65"/>
      <c r="H195" s="66"/>
      <c r="I195" s="65"/>
      <c r="J195" s="125"/>
      <c r="K195" s="125"/>
      <c r="L195" s="125"/>
      <c r="M195" s="59" t="s">
        <v>135</v>
      </c>
    </row>
    <row r="196" spans="2:13" x14ac:dyDescent="0.3">
      <c r="B196" s="83" t="s">
        <v>14</v>
      </c>
      <c r="C196" s="65" t="s">
        <v>9</v>
      </c>
      <c r="D196" s="87" t="s">
        <v>336</v>
      </c>
      <c r="E196" s="90" t="s">
        <v>337</v>
      </c>
      <c r="F196" s="89" t="s">
        <v>148</v>
      </c>
      <c r="G196" s="65" t="s">
        <v>139</v>
      </c>
      <c r="H196" s="66">
        <v>101.06</v>
      </c>
      <c r="I196" s="65" t="s">
        <v>68</v>
      </c>
      <c r="J196" s="125" t="s">
        <v>140</v>
      </c>
      <c r="K196" s="125">
        <v>1202</v>
      </c>
      <c r="L196" s="125">
        <f t="shared" ref="L196:L205" si="23">K196*0.54</f>
        <v>649.08000000000004</v>
      </c>
      <c r="M196" s="59">
        <f t="shared" si="16"/>
        <v>0.45999999999999996</v>
      </c>
    </row>
    <row r="197" spans="2:13" x14ac:dyDescent="0.3">
      <c r="B197" s="83" t="s">
        <v>14</v>
      </c>
      <c r="C197" s="65" t="s">
        <v>9</v>
      </c>
      <c r="D197" s="87" t="s">
        <v>336</v>
      </c>
      <c r="E197" s="90" t="s">
        <v>338</v>
      </c>
      <c r="F197" s="89" t="s">
        <v>146</v>
      </c>
      <c r="G197" s="65" t="s">
        <v>139</v>
      </c>
      <c r="H197" s="66">
        <v>101.06</v>
      </c>
      <c r="I197" s="65" t="s">
        <v>69</v>
      </c>
      <c r="J197" s="125" t="s">
        <v>140</v>
      </c>
      <c r="K197" s="125">
        <v>1591</v>
      </c>
      <c r="L197" s="125">
        <f t="shared" si="23"/>
        <v>859.1400000000001</v>
      </c>
      <c r="M197" s="59">
        <f t="shared" ref="M197:M258" si="24">(K197-L197)/K197*100%</f>
        <v>0.45999999999999996</v>
      </c>
    </row>
    <row r="198" spans="2:13" x14ac:dyDescent="0.3">
      <c r="B198" s="83" t="s">
        <v>14</v>
      </c>
      <c r="C198" s="65" t="s">
        <v>9</v>
      </c>
      <c r="D198" s="87" t="s">
        <v>336</v>
      </c>
      <c r="E198" s="90" t="s">
        <v>339</v>
      </c>
      <c r="F198" s="89" t="s">
        <v>150</v>
      </c>
      <c r="G198" s="65" t="s">
        <v>139</v>
      </c>
      <c r="H198" s="66">
        <v>101.06</v>
      </c>
      <c r="I198" s="65" t="s">
        <v>69</v>
      </c>
      <c r="J198" s="125" t="s">
        <v>140</v>
      </c>
      <c r="K198" s="125">
        <v>1269</v>
      </c>
      <c r="L198" s="125">
        <f t="shared" si="23"/>
        <v>685.26</v>
      </c>
      <c r="M198" s="59">
        <f t="shared" si="24"/>
        <v>0.46</v>
      </c>
    </row>
    <row r="199" spans="2:13" x14ac:dyDescent="0.3">
      <c r="B199" s="83" t="s">
        <v>14</v>
      </c>
      <c r="C199" s="65" t="s">
        <v>9</v>
      </c>
      <c r="D199" s="87" t="s">
        <v>336</v>
      </c>
      <c r="E199" s="90" t="s">
        <v>340</v>
      </c>
      <c r="F199" s="89" t="s">
        <v>341</v>
      </c>
      <c r="G199" s="65" t="s">
        <v>139</v>
      </c>
      <c r="H199" s="66">
        <v>101.06</v>
      </c>
      <c r="I199" s="65" t="s">
        <v>67</v>
      </c>
      <c r="J199" s="125" t="s">
        <v>140</v>
      </c>
      <c r="K199" s="125">
        <v>962</v>
      </c>
      <c r="L199" s="125">
        <f t="shared" si="23"/>
        <v>519.48</v>
      </c>
      <c r="M199" s="59">
        <f t="shared" si="24"/>
        <v>0.45999999999999996</v>
      </c>
    </row>
    <row r="200" spans="2:13" x14ac:dyDescent="0.3">
      <c r="B200" s="83" t="s">
        <v>14</v>
      </c>
      <c r="C200" s="65" t="s">
        <v>9</v>
      </c>
      <c r="D200" s="87" t="s">
        <v>336</v>
      </c>
      <c r="E200" s="90" t="s">
        <v>342</v>
      </c>
      <c r="F200" s="89" t="s">
        <v>343</v>
      </c>
      <c r="G200" s="65" t="s">
        <v>139</v>
      </c>
      <c r="H200" s="66">
        <v>101.06</v>
      </c>
      <c r="I200" s="65" t="s">
        <v>68</v>
      </c>
      <c r="J200" s="125" t="s">
        <v>140</v>
      </c>
      <c r="K200" s="125">
        <v>1102</v>
      </c>
      <c r="L200" s="125">
        <f t="shared" si="23"/>
        <v>595.08000000000004</v>
      </c>
      <c r="M200" s="59">
        <f t="shared" si="24"/>
        <v>0.45999999999999996</v>
      </c>
    </row>
    <row r="201" spans="2:13" x14ac:dyDescent="0.3">
      <c r="B201" s="83" t="s">
        <v>14</v>
      </c>
      <c r="C201" s="65" t="s">
        <v>9</v>
      </c>
      <c r="D201" s="87" t="s">
        <v>336</v>
      </c>
      <c r="E201" s="90" t="s">
        <v>344</v>
      </c>
      <c r="F201" s="89" t="s">
        <v>345</v>
      </c>
      <c r="G201" s="65" t="s">
        <v>139</v>
      </c>
      <c r="H201" s="66">
        <v>101.06</v>
      </c>
      <c r="I201" s="65" t="s">
        <v>69</v>
      </c>
      <c r="J201" s="125" t="s">
        <v>2278</v>
      </c>
      <c r="K201" s="125">
        <v>1241</v>
      </c>
      <c r="L201" s="125">
        <f t="shared" si="23"/>
        <v>670.1400000000001</v>
      </c>
      <c r="M201" s="59">
        <f t="shared" si="24"/>
        <v>0.45999999999999991</v>
      </c>
    </row>
    <row r="202" spans="2:13" x14ac:dyDescent="0.3">
      <c r="B202" s="83" t="s">
        <v>50</v>
      </c>
      <c r="C202" s="65" t="s">
        <v>52</v>
      </c>
      <c r="D202" s="87" t="s">
        <v>336</v>
      </c>
      <c r="E202" s="88" t="s">
        <v>346</v>
      </c>
      <c r="F202" s="89" t="s">
        <v>347</v>
      </c>
      <c r="G202" s="65" t="s">
        <v>139</v>
      </c>
      <c r="H202" s="65" t="s">
        <v>72</v>
      </c>
      <c r="I202" s="65" t="s">
        <v>73</v>
      </c>
      <c r="J202" s="125" t="s">
        <v>140</v>
      </c>
      <c r="K202" s="125">
        <v>2240</v>
      </c>
      <c r="L202" s="125">
        <f t="shared" si="23"/>
        <v>1209.6000000000001</v>
      </c>
      <c r="M202" s="59">
        <f t="shared" si="24"/>
        <v>0.45999999999999996</v>
      </c>
    </row>
    <row r="203" spans="2:13" x14ac:dyDescent="0.2">
      <c r="B203" s="83" t="s">
        <v>30</v>
      </c>
      <c r="C203" s="65" t="s">
        <v>31</v>
      </c>
      <c r="D203" s="87" t="s">
        <v>336</v>
      </c>
      <c r="E203" s="88" t="s">
        <v>348</v>
      </c>
      <c r="F203" s="142" t="s">
        <v>982</v>
      </c>
      <c r="G203" s="65" t="s">
        <v>139</v>
      </c>
      <c r="H203" s="66">
        <v>115</v>
      </c>
      <c r="I203" s="65" t="s">
        <v>33</v>
      </c>
      <c r="J203" s="125" t="s">
        <v>140</v>
      </c>
      <c r="K203" s="125">
        <v>935</v>
      </c>
      <c r="L203" s="125">
        <f t="shared" si="23"/>
        <v>504.90000000000003</v>
      </c>
      <c r="M203" s="59">
        <f t="shared" si="24"/>
        <v>0.45999999999999996</v>
      </c>
    </row>
    <row r="204" spans="2:13" x14ac:dyDescent="0.2">
      <c r="B204" s="83" t="s">
        <v>30</v>
      </c>
      <c r="C204" s="65" t="s">
        <v>31</v>
      </c>
      <c r="D204" s="87" t="s">
        <v>336</v>
      </c>
      <c r="E204" s="88" t="s">
        <v>349</v>
      </c>
      <c r="F204" s="143" t="s">
        <v>983</v>
      </c>
      <c r="G204" s="65" t="s">
        <v>139</v>
      </c>
      <c r="H204" s="66">
        <v>115</v>
      </c>
      <c r="I204" s="65" t="s">
        <v>34</v>
      </c>
      <c r="J204" s="125" t="s">
        <v>140</v>
      </c>
      <c r="K204" s="125">
        <v>1068</v>
      </c>
      <c r="L204" s="125">
        <f t="shared" si="23"/>
        <v>576.72</v>
      </c>
      <c r="M204" s="59">
        <f t="shared" si="24"/>
        <v>0.45999999999999996</v>
      </c>
    </row>
    <row r="205" spans="2:13" x14ac:dyDescent="0.2">
      <c r="B205" s="83" t="s">
        <v>30</v>
      </c>
      <c r="C205" s="65" t="s">
        <v>31</v>
      </c>
      <c r="D205" s="87" t="s">
        <v>336</v>
      </c>
      <c r="E205" s="144" t="s">
        <v>350</v>
      </c>
      <c r="F205" s="150" t="s">
        <v>984</v>
      </c>
      <c r="G205" s="147" t="s">
        <v>139</v>
      </c>
      <c r="H205" s="66">
        <v>115</v>
      </c>
      <c r="I205" s="65" t="s">
        <v>35</v>
      </c>
      <c r="J205" s="125" t="s">
        <v>140</v>
      </c>
      <c r="K205" s="125">
        <v>1267</v>
      </c>
      <c r="L205" s="125">
        <f t="shared" si="23"/>
        <v>684.18000000000006</v>
      </c>
      <c r="M205" s="59">
        <f t="shared" si="24"/>
        <v>0.45999999999999996</v>
      </c>
    </row>
    <row r="206" spans="2:13" x14ac:dyDescent="0.3">
      <c r="B206" s="83"/>
      <c r="C206" s="65"/>
      <c r="D206" s="87"/>
      <c r="E206" s="88"/>
      <c r="F206" s="148"/>
      <c r="G206" s="65"/>
      <c r="H206" s="66"/>
      <c r="I206" s="65"/>
      <c r="J206" s="125"/>
      <c r="K206" s="125"/>
      <c r="L206" s="125"/>
      <c r="M206" s="59" t="s">
        <v>135</v>
      </c>
    </row>
    <row r="207" spans="2:13" x14ac:dyDescent="0.3">
      <c r="B207" s="83" t="s">
        <v>14</v>
      </c>
      <c r="C207" s="65" t="s">
        <v>9</v>
      </c>
      <c r="D207" s="87" t="s">
        <v>336</v>
      </c>
      <c r="E207" s="90" t="s">
        <v>351</v>
      </c>
      <c r="F207" s="89" t="s">
        <v>148</v>
      </c>
      <c r="G207" s="65" t="s">
        <v>158</v>
      </c>
      <c r="H207" s="66">
        <v>101.06</v>
      </c>
      <c r="I207" s="65" t="s">
        <v>68</v>
      </c>
      <c r="J207" s="125" t="s">
        <v>140</v>
      </c>
      <c r="K207" s="125">
        <v>1202</v>
      </c>
      <c r="L207" s="125">
        <f t="shared" ref="L207:L216" si="25">K207*0.54</f>
        <v>649.08000000000004</v>
      </c>
      <c r="M207" s="59">
        <f t="shared" si="24"/>
        <v>0.45999999999999996</v>
      </c>
    </row>
    <row r="208" spans="2:13" x14ac:dyDescent="0.3">
      <c r="B208" s="83" t="s">
        <v>14</v>
      </c>
      <c r="C208" s="65" t="s">
        <v>9</v>
      </c>
      <c r="D208" s="87" t="s">
        <v>336</v>
      </c>
      <c r="E208" s="90" t="s">
        <v>352</v>
      </c>
      <c r="F208" s="89" t="s">
        <v>146</v>
      </c>
      <c r="G208" s="65" t="s">
        <v>158</v>
      </c>
      <c r="H208" s="66">
        <v>101.06</v>
      </c>
      <c r="I208" s="65" t="s">
        <v>69</v>
      </c>
      <c r="J208" s="125" t="s">
        <v>140</v>
      </c>
      <c r="K208" s="125">
        <v>1591</v>
      </c>
      <c r="L208" s="125">
        <f t="shared" si="25"/>
        <v>859.1400000000001</v>
      </c>
      <c r="M208" s="59">
        <f t="shared" si="24"/>
        <v>0.45999999999999996</v>
      </c>
    </row>
    <row r="209" spans="2:13" x14ac:dyDescent="0.3">
      <c r="B209" s="83" t="s">
        <v>14</v>
      </c>
      <c r="C209" s="65" t="s">
        <v>9</v>
      </c>
      <c r="D209" s="87" t="s">
        <v>336</v>
      </c>
      <c r="E209" s="90" t="s">
        <v>353</v>
      </c>
      <c r="F209" s="89" t="s">
        <v>150</v>
      </c>
      <c r="G209" s="65" t="s">
        <v>158</v>
      </c>
      <c r="H209" s="66">
        <v>101.06</v>
      </c>
      <c r="I209" s="65" t="s">
        <v>69</v>
      </c>
      <c r="J209" s="125" t="s">
        <v>140</v>
      </c>
      <c r="K209" s="125">
        <v>1269</v>
      </c>
      <c r="L209" s="125">
        <f t="shared" si="25"/>
        <v>685.26</v>
      </c>
      <c r="M209" s="59">
        <f t="shared" si="24"/>
        <v>0.46</v>
      </c>
    </row>
    <row r="210" spans="2:13" x14ac:dyDescent="0.3">
      <c r="B210" s="83" t="s">
        <v>14</v>
      </c>
      <c r="C210" s="65" t="s">
        <v>9</v>
      </c>
      <c r="D210" s="87" t="s">
        <v>336</v>
      </c>
      <c r="E210" s="90" t="s">
        <v>354</v>
      </c>
      <c r="F210" s="89" t="s">
        <v>341</v>
      </c>
      <c r="G210" s="65" t="s">
        <v>158</v>
      </c>
      <c r="H210" s="66">
        <v>101.06</v>
      </c>
      <c r="I210" s="65" t="s">
        <v>67</v>
      </c>
      <c r="J210" s="125" t="s">
        <v>140</v>
      </c>
      <c r="K210" s="125">
        <v>962</v>
      </c>
      <c r="L210" s="125">
        <f t="shared" si="25"/>
        <v>519.48</v>
      </c>
      <c r="M210" s="59">
        <f t="shared" si="24"/>
        <v>0.45999999999999996</v>
      </c>
    </row>
    <row r="211" spans="2:13" x14ac:dyDescent="0.3">
      <c r="B211" s="83" t="s">
        <v>14</v>
      </c>
      <c r="C211" s="65" t="s">
        <v>9</v>
      </c>
      <c r="D211" s="87" t="s">
        <v>336</v>
      </c>
      <c r="E211" s="90" t="s">
        <v>355</v>
      </c>
      <c r="F211" s="89" t="s">
        <v>343</v>
      </c>
      <c r="G211" s="65" t="s">
        <v>158</v>
      </c>
      <c r="H211" s="66">
        <v>101.06</v>
      </c>
      <c r="I211" s="65" t="s">
        <v>68</v>
      </c>
      <c r="J211" s="125" t="s">
        <v>140</v>
      </c>
      <c r="K211" s="125">
        <v>1102</v>
      </c>
      <c r="L211" s="125">
        <f t="shared" si="25"/>
        <v>595.08000000000004</v>
      </c>
      <c r="M211" s="59">
        <f t="shared" si="24"/>
        <v>0.45999999999999996</v>
      </c>
    </row>
    <row r="212" spans="2:13" x14ac:dyDescent="0.3">
      <c r="B212" s="83" t="s">
        <v>14</v>
      </c>
      <c r="C212" s="65" t="s">
        <v>9</v>
      </c>
      <c r="D212" s="87" t="s">
        <v>336</v>
      </c>
      <c r="E212" s="90" t="s">
        <v>356</v>
      </c>
      <c r="F212" s="89" t="s">
        <v>345</v>
      </c>
      <c r="G212" s="65" t="s">
        <v>158</v>
      </c>
      <c r="H212" s="66">
        <v>101.06</v>
      </c>
      <c r="I212" s="65" t="s">
        <v>69</v>
      </c>
      <c r="J212" s="125" t="s">
        <v>2278</v>
      </c>
      <c r="K212" s="125">
        <v>1241</v>
      </c>
      <c r="L212" s="125">
        <f t="shared" si="25"/>
        <v>670.1400000000001</v>
      </c>
      <c r="M212" s="59">
        <f t="shared" si="24"/>
        <v>0.45999999999999991</v>
      </c>
    </row>
    <row r="213" spans="2:13" x14ac:dyDescent="0.3">
      <c r="B213" s="83" t="s">
        <v>50</v>
      </c>
      <c r="C213" s="65" t="s">
        <v>52</v>
      </c>
      <c r="D213" s="87" t="s">
        <v>336</v>
      </c>
      <c r="E213" s="90" t="s">
        <v>357</v>
      </c>
      <c r="F213" s="89" t="s">
        <v>347</v>
      </c>
      <c r="G213" s="65" t="s">
        <v>158</v>
      </c>
      <c r="H213" s="65" t="s">
        <v>72</v>
      </c>
      <c r="I213" s="65" t="s">
        <v>73</v>
      </c>
      <c r="J213" s="125" t="s">
        <v>140</v>
      </c>
      <c r="K213" s="125">
        <v>2240</v>
      </c>
      <c r="L213" s="125">
        <f t="shared" si="25"/>
        <v>1209.6000000000001</v>
      </c>
      <c r="M213" s="59">
        <f t="shared" si="24"/>
        <v>0.45999999999999996</v>
      </c>
    </row>
    <row r="214" spans="2:13" x14ac:dyDescent="0.3">
      <c r="B214" s="83" t="s">
        <v>30</v>
      </c>
      <c r="C214" s="65" t="s">
        <v>31</v>
      </c>
      <c r="D214" s="87" t="s">
        <v>336</v>
      </c>
      <c r="E214" s="90" t="s">
        <v>358</v>
      </c>
      <c r="F214" s="142" t="s">
        <v>982</v>
      </c>
      <c r="G214" s="65" t="s">
        <v>158</v>
      </c>
      <c r="H214" s="66">
        <v>115</v>
      </c>
      <c r="I214" s="65" t="s">
        <v>33</v>
      </c>
      <c r="J214" s="125" t="s">
        <v>140</v>
      </c>
      <c r="K214" s="125">
        <v>935</v>
      </c>
      <c r="L214" s="125">
        <f t="shared" si="25"/>
        <v>504.90000000000003</v>
      </c>
      <c r="M214" s="59">
        <f t="shared" si="24"/>
        <v>0.45999999999999996</v>
      </c>
    </row>
    <row r="215" spans="2:13" x14ac:dyDescent="0.3">
      <c r="B215" s="83" t="s">
        <v>30</v>
      </c>
      <c r="C215" s="65" t="s">
        <v>31</v>
      </c>
      <c r="D215" s="87" t="s">
        <v>336</v>
      </c>
      <c r="E215" s="90" t="s">
        <v>359</v>
      </c>
      <c r="F215" s="143" t="s">
        <v>983</v>
      </c>
      <c r="G215" s="65" t="s">
        <v>158</v>
      </c>
      <c r="H215" s="66">
        <v>115</v>
      </c>
      <c r="I215" s="65" t="s">
        <v>34</v>
      </c>
      <c r="J215" s="125" t="s">
        <v>140</v>
      </c>
      <c r="K215" s="125">
        <v>1068</v>
      </c>
      <c r="L215" s="125">
        <f t="shared" si="25"/>
        <v>576.72</v>
      </c>
      <c r="M215" s="59">
        <f t="shared" si="24"/>
        <v>0.45999999999999996</v>
      </c>
    </row>
    <row r="216" spans="2:13" x14ac:dyDescent="0.3">
      <c r="B216" s="83" t="s">
        <v>30</v>
      </c>
      <c r="C216" s="65" t="s">
        <v>31</v>
      </c>
      <c r="D216" s="87" t="s">
        <v>336</v>
      </c>
      <c r="E216" s="145" t="s">
        <v>360</v>
      </c>
      <c r="F216" s="150" t="s">
        <v>984</v>
      </c>
      <c r="G216" s="147" t="s">
        <v>158</v>
      </c>
      <c r="H216" s="66">
        <v>115</v>
      </c>
      <c r="I216" s="65" t="s">
        <v>35</v>
      </c>
      <c r="J216" s="125" t="s">
        <v>140</v>
      </c>
      <c r="K216" s="125">
        <v>1267</v>
      </c>
      <c r="L216" s="125">
        <f t="shared" si="25"/>
        <v>684.18000000000006</v>
      </c>
      <c r="M216" s="59">
        <f t="shared" si="24"/>
        <v>0.45999999999999996</v>
      </c>
    </row>
    <row r="217" spans="2:13" x14ac:dyDescent="0.3">
      <c r="B217" s="83"/>
      <c r="C217" s="65"/>
      <c r="D217" s="87"/>
      <c r="E217" s="90"/>
      <c r="F217" s="148"/>
      <c r="G217" s="65"/>
      <c r="H217" s="66"/>
      <c r="I217" s="65"/>
      <c r="J217" s="125"/>
      <c r="K217" s="125"/>
      <c r="L217" s="125"/>
      <c r="M217" s="59" t="s">
        <v>135</v>
      </c>
    </row>
    <row r="218" spans="2:13" x14ac:dyDescent="0.3">
      <c r="B218" s="83" t="s">
        <v>14</v>
      </c>
      <c r="C218" s="65" t="s">
        <v>9</v>
      </c>
      <c r="D218" s="87" t="s">
        <v>336</v>
      </c>
      <c r="E218" s="90" t="s">
        <v>356</v>
      </c>
      <c r="F218" s="89" t="s">
        <v>178</v>
      </c>
      <c r="G218" s="65" t="s">
        <v>15</v>
      </c>
      <c r="H218" s="66">
        <v>101.06</v>
      </c>
      <c r="I218" s="65" t="s">
        <v>69</v>
      </c>
      <c r="J218" s="125" t="s">
        <v>140</v>
      </c>
      <c r="K218" s="125">
        <v>1269</v>
      </c>
      <c r="L218" s="125">
        <f t="shared" ref="L218:L240" si="26">K218*0.54</f>
        <v>685.26</v>
      </c>
      <c r="M218" s="59">
        <f t="shared" si="24"/>
        <v>0.46</v>
      </c>
    </row>
    <row r="219" spans="2:13" x14ac:dyDescent="0.3">
      <c r="B219" s="83"/>
      <c r="C219" s="65"/>
      <c r="D219" s="87"/>
      <c r="E219" s="88"/>
      <c r="F219" s="89"/>
      <c r="G219" s="65"/>
      <c r="H219" s="66"/>
      <c r="I219" s="65"/>
      <c r="J219" s="125"/>
      <c r="K219" s="125"/>
      <c r="L219" s="125" t="s">
        <v>135</v>
      </c>
      <c r="M219" s="59" t="s">
        <v>135</v>
      </c>
    </row>
    <row r="220" spans="2:13" x14ac:dyDescent="0.3">
      <c r="B220" s="83" t="s">
        <v>14</v>
      </c>
      <c r="C220" s="65" t="s">
        <v>9</v>
      </c>
      <c r="D220" s="87" t="s">
        <v>361</v>
      </c>
      <c r="E220" s="88" t="s">
        <v>362</v>
      </c>
      <c r="F220" s="89" t="s">
        <v>138</v>
      </c>
      <c r="G220" s="65" t="s">
        <v>139</v>
      </c>
      <c r="H220" s="66">
        <v>101.06</v>
      </c>
      <c r="I220" s="65" t="s">
        <v>68</v>
      </c>
      <c r="J220" s="125" t="s">
        <v>140</v>
      </c>
      <c r="K220" s="125">
        <v>1718</v>
      </c>
      <c r="L220" s="125">
        <f t="shared" si="26"/>
        <v>927.72</v>
      </c>
      <c r="M220" s="59">
        <f t="shared" si="24"/>
        <v>0.45999999999999996</v>
      </c>
    </row>
    <row r="221" spans="2:13" x14ac:dyDescent="0.3">
      <c r="B221" s="83" t="s">
        <v>14</v>
      </c>
      <c r="C221" s="65" t="s">
        <v>9</v>
      </c>
      <c r="D221" s="87" t="s">
        <v>361</v>
      </c>
      <c r="E221" s="88" t="s">
        <v>363</v>
      </c>
      <c r="F221" s="89" t="s">
        <v>142</v>
      </c>
      <c r="G221" s="65" t="s">
        <v>139</v>
      </c>
      <c r="H221" s="66">
        <v>101.06</v>
      </c>
      <c r="I221" s="65" t="s">
        <v>69</v>
      </c>
      <c r="J221" s="125" t="s">
        <v>140</v>
      </c>
      <c r="K221" s="125">
        <v>1971</v>
      </c>
      <c r="L221" s="125">
        <f t="shared" si="26"/>
        <v>1064.3400000000001</v>
      </c>
      <c r="M221" s="59">
        <f t="shared" si="24"/>
        <v>0.45999999999999991</v>
      </c>
    </row>
    <row r="222" spans="2:13" x14ac:dyDescent="0.3">
      <c r="B222" s="83" t="s">
        <v>14</v>
      </c>
      <c r="C222" s="65" t="s">
        <v>9</v>
      </c>
      <c r="D222" s="87" t="s">
        <v>361</v>
      </c>
      <c r="E222" s="88" t="s">
        <v>364</v>
      </c>
      <c r="F222" s="89" t="s">
        <v>144</v>
      </c>
      <c r="G222" s="65" t="s">
        <v>139</v>
      </c>
      <c r="H222" s="66">
        <v>101.06</v>
      </c>
      <c r="I222" s="65" t="s">
        <v>69</v>
      </c>
      <c r="J222" s="125" t="s">
        <v>140</v>
      </c>
      <c r="K222" s="125">
        <v>2070</v>
      </c>
      <c r="L222" s="125">
        <f t="shared" si="26"/>
        <v>1117.8000000000002</v>
      </c>
      <c r="M222" s="59">
        <f t="shared" si="24"/>
        <v>0.45999999999999991</v>
      </c>
    </row>
    <row r="223" spans="2:13" x14ac:dyDescent="0.3">
      <c r="B223" s="83" t="s">
        <v>14</v>
      </c>
      <c r="C223" s="65" t="s">
        <v>9</v>
      </c>
      <c r="D223" s="87" t="s">
        <v>361</v>
      </c>
      <c r="E223" s="88" t="s">
        <v>365</v>
      </c>
      <c r="F223" s="89" t="s">
        <v>146</v>
      </c>
      <c r="G223" s="65" t="s">
        <v>139</v>
      </c>
      <c r="H223" s="66">
        <v>101.06</v>
      </c>
      <c r="I223" s="65" t="s">
        <v>69</v>
      </c>
      <c r="J223" s="125" t="s">
        <v>140</v>
      </c>
      <c r="K223" s="125">
        <v>1676</v>
      </c>
      <c r="L223" s="125">
        <f t="shared" si="26"/>
        <v>905.04000000000008</v>
      </c>
      <c r="M223" s="59">
        <f t="shared" si="24"/>
        <v>0.45999999999999996</v>
      </c>
    </row>
    <row r="224" spans="2:13" x14ac:dyDescent="0.3">
      <c r="B224" s="83" t="s">
        <v>14</v>
      </c>
      <c r="C224" s="65" t="s">
        <v>9</v>
      </c>
      <c r="D224" s="87" t="s">
        <v>361</v>
      </c>
      <c r="E224" s="88" t="s">
        <v>366</v>
      </c>
      <c r="F224" s="89" t="s">
        <v>148</v>
      </c>
      <c r="G224" s="65" t="s">
        <v>139</v>
      </c>
      <c r="H224" s="66">
        <v>101.06</v>
      </c>
      <c r="I224" s="65" t="s">
        <v>68</v>
      </c>
      <c r="J224" s="125" t="s">
        <v>140</v>
      </c>
      <c r="K224" s="125">
        <v>1409</v>
      </c>
      <c r="L224" s="125">
        <f t="shared" si="26"/>
        <v>760.86</v>
      </c>
      <c r="M224" s="59">
        <f t="shared" si="24"/>
        <v>0.45999999999999996</v>
      </c>
    </row>
    <row r="225" spans="2:13" x14ac:dyDescent="0.3">
      <c r="B225" s="83" t="s">
        <v>14</v>
      </c>
      <c r="C225" s="65" t="s">
        <v>9</v>
      </c>
      <c r="D225" s="87" t="s">
        <v>361</v>
      </c>
      <c r="E225" s="88" t="s">
        <v>367</v>
      </c>
      <c r="F225" s="89" t="s">
        <v>150</v>
      </c>
      <c r="G225" s="65" t="s">
        <v>139</v>
      </c>
      <c r="H225" s="66">
        <v>101.06</v>
      </c>
      <c r="I225" s="65" t="s">
        <v>69</v>
      </c>
      <c r="J225" s="125" t="s">
        <v>140</v>
      </c>
      <c r="K225" s="125">
        <v>1128</v>
      </c>
      <c r="L225" s="125">
        <f t="shared" si="26"/>
        <v>609.12</v>
      </c>
      <c r="M225" s="59">
        <f t="shared" si="24"/>
        <v>0.46</v>
      </c>
    </row>
    <row r="226" spans="2:13" x14ac:dyDescent="0.3">
      <c r="B226" s="83" t="s">
        <v>14</v>
      </c>
      <c r="C226" s="65" t="s">
        <v>9</v>
      </c>
      <c r="D226" s="87" t="s">
        <v>361</v>
      </c>
      <c r="E226" s="88" t="s">
        <v>368</v>
      </c>
      <c r="F226" s="89" t="s">
        <v>152</v>
      </c>
      <c r="G226" s="65" t="s">
        <v>139</v>
      </c>
      <c r="H226" s="66">
        <v>101.06</v>
      </c>
      <c r="I226" s="65" t="s">
        <v>68</v>
      </c>
      <c r="J226" s="125" t="s">
        <v>140</v>
      </c>
      <c r="K226" s="125">
        <v>1201</v>
      </c>
      <c r="L226" s="125">
        <f t="shared" si="26"/>
        <v>648.54000000000008</v>
      </c>
      <c r="M226" s="59">
        <f t="shared" si="24"/>
        <v>0.45999999999999991</v>
      </c>
    </row>
    <row r="227" spans="2:13" x14ac:dyDescent="0.3">
      <c r="B227" s="83" t="s">
        <v>14</v>
      </c>
      <c r="C227" s="65" t="s">
        <v>9</v>
      </c>
      <c r="D227" s="87" t="s">
        <v>361</v>
      </c>
      <c r="E227" s="88" t="s">
        <v>369</v>
      </c>
      <c r="F227" s="89" t="s">
        <v>154</v>
      </c>
      <c r="G227" s="65" t="s">
        <v>139</v>
      </c>
      <c r="H227" s="66">
        <v>101.06</v>
      </c>
      <c r="I227" s="65" t="s">
        <v>69</v>
      </c>
      <c r="J227" s="125" t="s">
        <v>140</v>
      </c>
      <c r="K227" s="125">
        <v>1333</v>
      </c>
      <c r="L227" s="125">
        <f t="shared" si="26"/>
        <v>719.82</v>
      </c>
      <c r="M227" s="59">
        <f t="shared" si="24"/>
        <v>0.45999999999999996</v>
      </c>
    </row>
    <row r="228" spans="2:13" x14ac:dyDescent="0.3">
      <c r="B228" s="83" t="s">
        <v>14</v>
      </c>
      <c r="C228" s="65" t="s">
        <v>9</v>
      </c>
      <c r="D228" s="87" t="s">
        <v>361</v>
      </c>
      <c r="E228" s="88" t="s">
        <v>370</v>
      </c>
      <c r="F228" s="89" t="s">
        <v>156</v>
      </c>
      <c r="G228" s="65" t="s">
        <v>139</v>
      </c>
      <c r="H228" s="66">
        <v>101.06</v>
      </c>
      <c r="I228" s="65" t="s">
        <v>69</v>
      </c>
      <c r="J228" s="125" t="s">
        <v>140</v>
      </c>
      <c r="K228" s="125">
        <v>1228</v>
      </c>
      <c r="L228" s="125">
        <f t="shared" si="26"/>
        <v>663.12</v>
      </c>
      <c r="M228" s="59">
        <f t="shared" si="24"/>
        <v>0.46</v>
      </c>
    </row>
    <row r="229" spans="2:13" x14ac:dyDescent="0.3">
      <c r="B229" s="83" t="s">
        <v>14</v>
      </c>
      <c r="C229" s="65" t="s">
        <v>9</v>
      </c>
      <c r="D229" s="87" t="s">
        <v>361</v>
      </c>
      <c r="E229" s="88" t="s">
        <v>371</v>
      </c>
      <c r="F229" s="89" t="s">
        <v>345</v>
      </c>
      <c r="G229" s="65" t="s">
        <v>139</v>
      </c>
      <c r="H229" s="66">
        <v>101.06</v>
      </c>
      <c r="I229" s="65" t="s">
        <v>69</v>
      </c>
      <c r="J229" s="125" t="s">
        <v>2278</v>
      </c>
      <c r="K229" s="125">
        <v>986</v>
      </c>
      <c r="L229" s="125">
        <f t="shared" si="26"/>
        <v>532.44000000000005</v>
      </c>
      <c r="M229" s="59">
        <f t="shared" si="24"/>
        <v>0.45999999999999996</v>
      </c>
    </row>
    <row r="230" spans="2:13" x14ac:dyDescent="0.3">
      <c r="B230" s="83"/>
      <c r="C230" s="65"/>
      <c r="D230" s="87"/>
      <c r="E230" s="88"/>
      <c r="F230" s="89"/>
      <c r="G230" s="65"/>
      <c r="H230" s="66"/>
      <c r="I230" s="65"/>
      <c r="J230" s="125"/>
      <c r="K230" s="125"/>
      <c r="L230" s="125" t="s">
        <v>135</v>
      </c>
      <c r="M230" s="59" t="s">
        <v>135</v>
      </c>
    </row>
    <row r="231" spans="2:13" x14ac:dyDescent="0.3">
      <c r="B231" s="83" t="s">
        <v>14</v>
      </c>
      <c r="C231" s="65" t="s">
        <v>9</v>
      </c>
      <c r="D231" s="87" t="s">
        <v>372</v>
      </c>
      <c r="E231" s="88" t="s">
        <v>373</v>
      </c>
      <c r="F231" s="89" t="s">
        <v>138</v>
      </c>
      <c r="G231" s="65" t="s">
        <v>139</v>
      </c>
      <c r="H231" s="66">
        <v>101.06</v>
      </c>
      <c r="I231" s="65" t="s">
        <v>68</v>
      </c>
      <c r="J231" s="125" t="s">
        <v>140</v>
      </c>
      <c r="K231" s="125">
        <v>1892</v>
      </c>
      <c r="L231" s="125">
        <f t="shared" si="26"/>
        <v>1021.6800000000001</v>
      </c>
      <c r="M231" s="59">
        <f t="shared" si="24"/>
        <v>0.45999999999999996</v>
      </c>
    </row>
    <row r="232" spans="2:13" x14ac:dyDescent="0.3">
      <c r="B232" s="83" t="s">
        <v>14</v>
      </c>
      <c r="C232" s="65" t="s">
        <v>9</v>
      </c>
      <c r="D232" s="87" t="s">
        <v>372</v>
      </c>
      <c r="E232" s="88" t="s">
        <v>374</v>
      </c>
      <c r="F232" s="89" t="s">
        <v>142</v>
      </c>
      <c r="G232" s="65" t="s">
        <v>139</v>
      </c>
      <c r="H232" s="66">
        <v>101.06</v>
      </c>
      <c r="I232" s="65" t="s">
        <v>69</v>
      </c>
      <c r="J232" s="125" t="s">
        <v>140</v>
      </c>
      <c r="K232" s="125">
        <v>2170</v>
      </c>
      <c r="L232" s="125">
        <f t="shared" si="26"/>
        <v>1171.8000000000002</v>
      </c>
      <c r="M232" s="59">
        <f t="shared" si="24"/>
        <v>0.45999999999999991</v>
      </c>
    </row>
    <row r="233" spans="2:13" x14ac:dyDescent="0.3">
      <c r="B233" s="83" t="s">
        <v>14</v>
      </c>
      <c r="C233" s="65" t="s">
        <v>9</v>
      </c>
      <c r="D233" s="87" t="s">
        <v>372</v>
      </c>
      <c r="E233" s="88" t="s">
        <v>375</v>
      </c>
      <c r="F233" s="89" t="s">
        <v>144</v>
      </c>
      <c r="G233" s="65" t="s">
        <v>139</v>
      </c>
      <c r="H233" s="66">
        <v>101.06</v>
      </c>
      <c r="I233" s="65" t="s">
        <v>69</v>
      </c>
      <c r="J233" s="125" t="s">
        <v>140</v>
      </c>
      <c r="K233" s="125">
        <v>2278</v>
      </c>
      <c r="L233" s="125">
        <f t="shared" si="26"/>
        <v>1230.1200000000001</v>
      </c>
      <c r="M233" s="59">
        <f t="shared" si="24"/>
        <v>0.45999999999999996</v>
      </c>
    </row>
    <row r="234" spans="2:13" x14ac:dyDescent="0.3">
      <c r="B234" s="83" t="s">
        <v>14</v>
      </c>
      <c r="C234" s="65" t="s">
        <v>9</v>
      </c>
      <c r="D234" s="87" t="s">
        <v>372</v>
      </c>
      <c r="E234" s="88" t="s">
        <v>376</v>
      </c>
      <c r="F234" s="89" t="s">
        <v>146</v>
      </c>
      <c r="G234" s="65" t="s">
        <v>139</v>
      </c>
      <c r="H234" s="66">
        <v>101.06</v>
      </c>
      <c r="I234" s="65" t="s">
        <v>69</v>
      </c>
      <c r="J234" s="125" t="s">
        <v>140</v>
      </c>
      <c r="K234" s="125">
        <v>1844</v>
      </c>
      <c r="L234" s="125">
        <f t="shared" si="26"/>
        <v>995.7600000000001</v>
      </c>
      <c r="M234" s="59">
        <f t="shared" si="24"/>
        <v>0.45999999999999996</v>
      </c>
    </row>
    <row r="235" spans="2:13" x14ac:dyDescent="0.3">
      <c r="B235" s="83" t="s">
        <v>14</v>
      </c>
      <c r="C235" s="65" t="s">
        <v>9</v>
      </c>
      <c r="D235" s="87" t="s">
        <v>372</v>
      </c>
      <c r="E235" s="88" t="s">
        <v>377</v>
      </c>
      <c r="F235" s="89" t="s">
        <v>148</v>
      </c>
      <c r="G235" s="65" t="s">
        <v>139</v>
      </c>
      <c r="H235" s="66">
        <v>101.06</v>
      </c>
      <c r="I235" s="65" t="s">
        <v>68</v>
      </c>
      <c r="J235" s="125" t="s">
        <v>140</v>
      </c>
      <c r="K235" s="125">
        <v>1549</v>
      </c>
      <c r="L235" s="125">
        <f t="shared" si="26"/>
        <v>836.46</v>
      </c>
      <c r="M235" s="59">
        <f t="shared" si="24"/>
        <v>0.45999999999999996</v>
      </c>
    </row>
    <row r="236" spans="2:13" x14ac:dyDescent="0.3">
      <c r="B236" s="83" t="s">
        <v>14</v>
      </c>
      <c r="C236" s="65" t="s">
        <v>9</v>
      </c>
      <c r="D236" s="87" t="s">
        <v>372</v>
      </c>
      <c r="E236" s="88" t="s">
        <v>378</v>
      </c>
      <c r="F236" s="89" t="s">
        <v>150</v>
      </c>
      <c r="G236" s="65" t="s">
        <v>139</v>
      </c>
      <c r="H236" s="66">
        <v>101.06</v>
      </c>
      <c r="I236" s="65" t="s">
        <v>69</v>
      </c>
      <c r="J236" s="125" t="s">
        <v>140</v>
      </c>
      <c r="K236" s="125">
        <v>1242</v>
      </c>
      <c r="L236" s="125">
        <f t="shared" si="26"/>
        <v>670.68000000000006</v>
      </c>
      <c r="M236" s="59">
        <f t="shared" si="24"/>
        <v>0.45999999999999996</v>
      </c>
    </row>
    <row r="237" spans="2:13" x14ac:dyDescent="0.3">
      <c r="B237" s="83" t="s">
        <v>14</v>
      </c>
      <c r="C237" s="65" t="s">
        <v>9</v>
      </c>
      <c r="D237" s="87" t="s">
        <v>372</v>
      </c>
      <c r="E237" s="88" t="s">
        <v>379</v>
      </c>
      <c r="F237" s="89" t="s">
        <v>152</v>
      </c>
      <c r="G237" s="65" t="s">
        <v>139</v>
      </c>
      <c r="H237" s="66">
        <v>101.06</v>
      </c>
      <c r="I237" s="65" t="s">
        <v>68</v>
      </c>
      <c r="J237" s="125" t="s">
        <v>140</v>
      </c>
      <c r="K237" s="125">
        <v>1321</v>
      </c>
      <c r="L237" s="125">
        <f t="shared" si="26"/>
        <v>713.34</v>
      </c>
      <c r="M237" s="59">
        <f t="shared" si="24"/>
        <v>0.45999999999999996</v>
      </c>
    </row>
    <row r="238" spans="2:13" x14ac:dyDescent="0.3">
      <c r="B238" s="83" t="s">
        <v>14</v>
      </c>
      <c r="C238" s="65" t="s">
        <v>9</v>
      </c>
      <c r="D238" s="87" t="s">
        <v>372</v>
      </c>
      <c r="E238" s="88" t="s">
        <v>380</v>
      </c>
      <c r="F238" s="89" t="s">
        <v>154</v>
      </c>
      <c r="G238" s="65" t="s">
        <v>139</v>
      </c>
      <c r="H238" s="66">
        <v>101.06</v>
      </c>
      <c r="I238" s="65" t="s">
        <v>69</v>
      </c>
      <c r="J238" s="125" t="s">
        <v>140</v>
      </c>
      <c r="K238" s="125">
        <v>1467</v>
      </c>
      <c r="L238" s="125">
        <f t="shared" si="26"/>
        <v>792.18000000000006</v>
      </c>
      <c r="M238" s="59">
        <f t="shared" si="24"/>
        <v>0.45999999999999996</v>
      </c>
    </row>
    <row r="239" spans="2:13" x14ac:dyDescent="0.3">
      <c r="B239" s="83" t="s">
        <v>14</v>
      </c>
      <c r="C239" s="65" t="s">
        <v>9</v>
      </c>
      <c r="D239" s="87" t="s">
        <v>372</v>
      </c>
      <c r="E239" s="88" t="s">
        <v>381</v>
      </c>
      <c r="F239" s="89" t="s">
        <v>156</v>
      </c>
      <c r="G239" s="65" t="s">
        <v>139</v>
      </c>
      <c r="H239" s="66">
        <v>101.06</v>
      </c>
      <c r="I239" s="65" t="s">
        <v>69</v>
      </c>
      <c r="J239" s="125" t="s">
        <v>140</v>
      </c>
      <c r="K239" s="125">
        <v>1351</v>
      </c>
      <c r="L239" s="125">
        <f t="shared" si="26"/>
        <v>729.54000000000008</v>
      </c>
      <c r="M239" s="59">
        <f t="shared" si="24"/>
        <v>0.45999999999999996</v>
      </c>
    </row>
    <row r="240" spans="2:13" x14ac:dyDescent="0.3">
      <c r="B240" s="83" t="s">
        <v>14</v>
      </c>
      <c r="C240" s="65" t="s">
        <v>9</v>
      </c>
      <c r="D240" s="87" t="s">
        <v>372</v>
      </c>
      <c r="E240" s="88" t="s">
        <v>382</v>
      </c>
      <c r="F240" s="89" t="s">
        <v>345</v>
      </c>
      <c r="G240" s="65" t="s">
        <v>139</v>
      </c>
      <c r="H240" s="66">
        <v>101.06</v>
      </c>
      <c r="I240" s="65" t="s">
        <v>69</v>
      </c>
      <c r="J240" s="125" t="s">
        <v>2278</v>
      </c>
      <c r="K240" s="125">
        <v>1085</v>
      </c>
      <c r="L240" s="125">
        <f t="shared" si="26"/>
        <v>585.90000000000009</v>
      </c>
      <c r="M240" s="59">
        <f t="shared" si="24"/>
        <v>0.45999999999999991</v>
      </c>
    </row>
    <row r="241" spans="2:13" x14ac:dyDescent="0.3">
      <c r="B241" s="83"/>
      <c r="C241" s="65"/>
      <c r="D241" s="87"/>
      <c r="E241" s="88"/>
      <c r="F241" s="89"/>
      <c r="G241" s="65"/>
      <c r="H241" s="66"/>
      <c r="I241" s="65"/>
      <c r="J241" s="125"/>
      <c r="K241" s="125"/>
      <c r="L241" s="125"/>
      <c r="M241" s="59" t="s">
        <v>135</v>
      </c>
    </row>
    <row r="242" spans="2:13" x14ac:dyDescent="0.3">
      <c r="B242" s="83" t="s">
        <v>14</v>
      </c>
      <c r="C242" s="65" t="s">
        <v>9</v>
      </c>
      <c r="D242" s="87" t="s">
        <v>383</v>
      </c>
      <c r="E242" s="88" t="s">
        <v>384</v>
      </c>
      <c r="F242" s="89" t="s">
        <v>138</v>
      </c>
      <c r="G242" s="65" t="s">
        <v>139</v>
      </c>
      <c r="H242" s="66">
        <v>101.06</v>
      </c>
      <c r="I242" s="65" t="s">
        <v>68</v>
      </c>
      <c r="J242" s="125" t="s">
        <v>140</v>
      </c>
      <c r="K242" s="125">
        <v>2079</v>
      </c>
      <c r="L242" s="125">
        <f t="shared" ref="L242:L251" si="27">K242*0.54</f>
        <v>1122.6600000000001</v>
      </c>
      <c r="M242" s="59">
        <f t="shared" si="24"/>
        <v>0.45999999999999996</v>
      </c>
    </row>
    <row r="243" spans="2:13" x14ac:dyDescent="0.3">
      <c r="B243" s="83" t="s">
        <v>14</v>
      </c>
      <c r="C243" s="65" t="s">
        <v>9</v>
      </c>
      <c r="D243" s="87" t="s">
        <v>383</v>
      </c>
      <c r="E243" s="88" t="s">
        <v>385</v>
      </c>
      <c r="F243" s="89" t="s">
        <v>142</v>
      </c>
      <c r="G243" s="65" t="s">
        <v>139</v>
      </c>
      <c r="H243" s="66">
        <v>101.06</v>
      </c>
      <c r="I243" s="65" t="s">
        <v>69</v>
      </c>
      <c r="J243" s="125" t="s">
        <v>140</v>
      </c>
      <c r="K243" s="125">
        <v>2386</v>
      </c>
      <c r="L243" s="125">
        <f t="shared" si="27"/>
        <v>1288.44</v>
      </c>
      <c r="M243" s="59">
        <f t="shared" si="24"/>
        <v>0.45999999999999996</v>
      </c>
    </row>
    <row r="244" spans="2:13" x14ac:dyDescent="0.3">
      <c r="B244" s="83" t="s">
        <v>14</v>
      </c>
      <c r="C244" s="65" t="s">
        <v>9</v>
      </c>
      <c r="D244" s="87" t="s">
        <v>383</v>
      </c>
      <c r="E244" s="88" t="s">
        <v>386</v>
      </c>
      <c r="F244" s="89" t="s">
        <v>144</v>
      </c>
      <c r="G244" s="65" t="s">
        <v>139</v>
      </c>
      <c r="H244" s="66">
        <v>101.06</v>
      </c>
      <c r="I244" s="65" t="s">
        <v>69</v>
      </c>
      <c r="J244" s="125" t="s">
        <v>140</v>
      </c>
      <c r="K244" s="125">
        <v>2505</v>
      </c>
      <c r="L244" s="125">
        <f t="shared" si="27"/>
        <v>1352.7</v>
      </c>
      <c r="M244" s="59">
        <f t="shared" si="24"/>
        <v>0.45999999999999996</v>
      </c>
    </row>
    <row r="245" spans="2:13" x14ac:dyDescent="0.3">
      <c r="B245" s="83" t="s">
        <v>14</v>
      </c>
      <c r="C245" s="65" t="s">
        <v>9</v>
      </c>
      <c r="D245" s="87" t="s">
        <v>383</v>
      </c>
      <c r="E245" s="88" t="s">
        <v>387</v>
      </c>
      <c r="F245" s="89" t="s">
        <v>146</v>
      </c>
      <c r="G245" s="65" t="s">
        <v>139</v>
      </c>
      <c r="H245" s="66">
        <v>101.06</v>
      </c>
      <c r="I245" s="65" t="s">
        <v>69</v>
      </c>
      <c r="J245" s="125" t="s">
        <v>140</v>
      </c>
      <c r="K245" s="125">
        <v>2028</v>
      </c>
      <c r="L245" s="125">
        <f t="shared" si="27"/>
        <v>1095.1200000000001</v>
      </c>
      <c r="M245" s="59">
        <f t="shared" si="24"/>
        <v>0.45999999999999996</v>
      </c>
    </row>
    <row r="246" spans="2:13" x14ac:dyDescent="0.3">
      <c r="B246" s="83" t="s">
        <v>14</v>
      </c>
      <c r="C246" s="65" t="s">
        <v>9</v>
      </c>
      <c r="D246" s="87" t="s">
        <v>383</v>
      </c>
      <c r="E246" s="88" t="s">
        <v>388</v>
      </c>
      <c r="F246" s="89" t="s">
        <v>148</v>
      </c>
      <c r="G246" s="65" t="s">
        <v>139</v>
      </c>
      <c r="H246" s="66">
        <v>101.06</v>
      </c>
      <c r="I246" s="65" t="s">
        <v>68</v>
      </c>
      <c r="J246" s="125" t="s">
        <v>140</v>
      </c>
      <c r="K246" s="125">
        <v>1705</v>
      </c>
      <c r="L246" s="125">
        <f t="shared" si="27"/>
        <v>920.7</v>
      </c>
      <c r="M246" s="59">
        <f t="shared" si="24"/>
        <v>0.45999999999999996</v>
      </c>
    </row>
    <row r="247" spans="2:13" x14ac:dyDescent="0.3">
      <c r="B247" s="83" t="s">
        <v>14</v>
      </c>
      <c r="C247" s="65" t="s">
        <v>9</v>
      </c>
      <c r="D247" s="87" t="s">
        <v>383</v>
      </c>
      <c r="E247" s="88" t="s">
        <v>389</v>
      </c>
      <c r="F247" s="89" t="s">
        <v>150</v>
      </c>
      <c r="G247" s="65" t="s">
        <v>139</v>
      </c>
      <c r="H247" s="66">
        <v>101.06</v>
      </c>
      <c r="I247" s="65" t="s">
        <v>69</v>
      </c>
      <c r="J247" s="125" t="s">
        <v>140</v>
      </c>
      <c r="K247" s="125">
        <v>1365</v>
      </c>
      <c r="L247" s="125">
        <f t="shared" si="27"/>
        <v>737.1</v>
      </c>
      <c r="M247" s="59">
        <f t="shared" si="24"/>
        <v>0.45999999999999996</v>
      </c>
    </row>
    <row r="248" spans="2:13" x14ac:dyDescent="0.3">
      <c r="B248" s="83" t="s">
        <v>14</v>
      </c>
      <c r="C248" s="65" t="s">
        <v>9</v>
      </c>
      <c r="D248" s="87" t="s">
        <v>383</v>
      </c>
      <c r="E248" s="88" t="s">
        <v>390</v>
      </c>
      <c r="F248" s="89" t="s">
        <v>152</v>
      </c>
      <c r="G248" s="65" t="s">
        <v>139</v>
      </c>
      <c r="H248" s="66">
        <v>101.06</v>
      </c>
      <c r="I248" s="65" t="s">
        <v>68</v>
      </c>
      <c r="J248" s="125" t="s">
        <v>140</v>
      </c>
      <c r="K248" s="125">
        <v>1454</v>
      </c>
      <c r="L248" s="125">
        <f t="shared" si="27"/>
        <v>785.16000000000008</v>
      </c>
      <c r="M248" s="59">
        <f t="shared" si="24"/>
        <v>0.45999999999999996</v>
      </c>
    </row>
    <row r="249" spans="2:13" x14ac:dyDescent="0.3">
      <c r="B249" s="83" t="s">
        <v>14</v>
      </c>
      <c r="C249" s="65" t="s">
        <v>9</v>
      </c>
      <c r="D249" s="87" t="s">
        <v>383</v>
      </c>
      <c r="E249" s="88" t="s">
        <v>391</v>
      </c>
      <c r="F249" s="89" t="s">
        <v>154</v>
      </c>
      <c r="G249" s="65" t="s">
        <v>139</v>
      </c>
      <c r="H249" s="66">
        <v>101.06</v>
      </c>
      <c r="I249" s="65" t="s">
        <v>69</v>
      </c>
      <c r="J249" s="125" t="s">
        <v>140</v>
      </c>
      <c r="K249" s="125">
        <v>1614</v>
      </c>
      <c r="L249" s="125">
        <f t="shared" si="27"/>
        <v>871.56000000000006</v>
      </c>
      <c r="M249" s="59">
        <f t="shared" si="24"/>
        <v>0.45999999999999996</v>
      </c>
    </row>
    <row r="250" spans="2:13" x14ac:dyDescent="0.3">
      <c r="B250" s="83" t="s">
        <v>14</v>
      </c>
      <c r="C250" s="65" t="s">
        <v>9</v>
      </c>
      <c r="D250" s="87" t="s">
        <v>383</v>
      </c>
      <c r="E250" s="88" t="s">
        <v>392</v>
      </c>
      <c r="F250" s="89" t="s">
        <v>156</v>
      </c>
      <c r="G250" s="65" t="s">
        <v>139</v>
      </c>
      <c r="H250" s="66">
        <v>101.06</v>
      </c>
      <c r="I250" s="65" t="s">
        <v>69</v>
      </c>
      <c r="J250" s="125" t="s">
        <v>140</v>
      </c>
      <c r="K250" s="125">
        <v>1521</v>
      </c>
      <c r="L250" s="125">
        <f t="shared" si="27"/>
        <v>821.34</v>
      </c>
      <c r="M250" s="59">
        <f t="shared" si="24"/>
        <v>0.45999999999999996</v>
      </c>
    </row>
    <row r="251" spans="2:13" x14ac:dyDescent="0.3">
      <c r="B251" s="83" t="s">
        <v>14</v>
      </c>
      <c r="C251" s="65" t="s">
        <v>9</v>
      </c>
      <c r="D251" s="87" t="s">
        <v>383</v>
      </c>
      <c r="E251" s="88" t="s">
        <v>393</v>
      </c>
      <c r="F251" s="89" t="s">
        <v>345</v>
      </c>
      <c r="G251" s="65" t="s">
        <v>139</v>
      </c>
      <c r="H251" s="66">
        <v>101.06</v>
      </c>
      <c r="I251" s="65" t="s">
        <v>69</v>
      </c>
      <c r="J251" s="125" t="s">
        <v>2278</v>
      </c>
      <c r="K251" s="125">
        <v>1193</v>
      </c>
      <c r="L251" s="125">
        <f t="shared" si="27"/>
        <v>644.22</v>
      </c>
      <c r="M251" s="59">
        <f t="shared" si="24"/>
        <v>0.45999999999999996</v>
      </c>
    </row>
    <row r="252" spans="2:13" x14ac:dyDescent="0.3">
      <c r="B252" s="83"/>
      <c r="C252" s="65"/>
      <c r="D252" s="87"/>
      <c r="E252" s="88"/>
      <c r="F252" s="89"/>
      <c r="G252" s="65"/>
      <c r="H252" s="66"/>
      <c r="I252" s="65"/>
      <c r="J252" s="125"/>
      <c r="K252" s="125"/>
      <c r="L252" s="125"/>
      <c r="M252" s="59" t="s">
        <v>135</v>
      </c>
    </row>
    <row r="253" spans="2:13" x14ac:dyDescent="0.3">
      <c r="B253" s="83" t="s">
        <v>14</v>
      </c>
      <c r="C253" s="65" t="s">
        <v>9</v>
      </c>
      <c r="D253" s="87" t="s">
        <v>383</v>
      </c>
      <c r="E253" s="90" t="s">
        <v>394</v>
      </c>
      <c r="F253" s="89" t="s">
        <v>138</v>
      </c>
      <c r="G253" s="65" t="s">
        <v>158</v>
      </c>
      <c r="H253" s="66">
        <v>101.06</v>
      </c>
      <c r="I253" s="65" t="s">
        <v>68</v>
      </c>
      <c r="J253" s="125" t="s">
        <v>140</v>
      </c>
      <c r="K253" s="125">
        <v>2079</v>
      </c>
      <c r="L253" s="125">
        <f t="shared" ref="L253:L262" si="28">K253*0.54</f>
        <v>1122.6600000000001</v>
      </c>
      <c r="M253" s="59">
        <f t="shared" si="24"/>
        <v>0.45999999999999996</v>
      </c>
    </row>
    <row r="254" spans="2:13" x14ac:dyDescent="0.3">
      <c r="B254" s="83" t="s">
        <v>14</v>
      </c>
      <c r="C254" s="65" t="s">
        <v>9</v>
      </c>
      <c r="D254" s="87" t="s">
        <v>383</v>
      </c>
      <c r="E254" s="90" t="s">
        <v>395</v>
      </c>
      <c r="F254" s="89" t="s">
        <v>142</v>
      </c>
      <c r="G254" s="65" t="s">
        <v>158</v>
      </c>
      <c r="H254" s="66">
        <v>101.06</v>
      </c>
      <c r="I254" s="65" t="s">
        <v>69</v>
      </c>
      <c r="J254" s="125" t="s">
        <v>140</v>
      </c>
      <c r="K254" s="125">
        <v>2386</v>
      </c>
      <c r="L254" s="125">
        <f t="shared" si="28"/>
        <v>1288.44</v>
      </c>
      <c r="M254" s="59">
        <f t="shared" si="24"/>
        <v>0.45999999999999996</v>
      </c>
    </row>
    <row r="255" spans="2:13" x14ac:dyDescent="0.3">
      <c r="B255" s="83" t="s">
        <v>14</v>
      </c>
      <c r="C255" s="65" t="s">
        <v>9</v>
      </c>
      <c r="D255" s="87" t="s">
        <v>383</v>
      </c>
      <c r="E255" s="90" t="s">
        <v>396</v>
      </c>
      <c r="F255" s="89" t="s">
        <v>144</v>
      </c>
      <c r="G255" s="65" t="s">
        <v>158</v>
      </c>
      <c r="H255" s="66">
        <v>101.06</v>
      </c>
      <c r="I255" s="65" t="s">
        <v>69</v>
      </c>
      <c r="J255" s="125" t="s">
        <v>140</v>
      </c>
      <c r="K255" s="125">
        <v>2505</v>
      </c>
      <c r="L255" s="125">
        <f t="shared" si="28"/>
        <v>1352.7</v>
      </c>
      <c r="M255" s="59">
        <f t="shared" si="24"/>
        <v>0.45999999999999996</v>
      </c>
    </row>
    <row r="256" spans="2:13" x14ac:dyDescent="0.3">
      <c r="B256" s="83" t="s">
        <v>14</v>
      </c>
      <c r="C256" s="65" t="s">
        <v>9</v>
      </c>
      <c r="D256" s="87" t="s">
        <v>383</v>
      </c>
      <c r="E256" s="90" t="s">
        <v>397</v>
      </c>
      <c r="F256" s="89" t="s">
        <v>146</v>
      </c>
      <c r="G256" s="65" t="s">
        <v>158</v>
      </c>
      <c r="H256" s="66">
        <v>101.06</v>
      </c>
      <c r="I256" s="65" t="s">
        <v>69</v>
      </c>
      <c r="J256" s="125" t="s">
        <v>140</v>
      </c>
      <c r="K256" s="125">
        <v>2028</v>
      </c>
      <c r="L256" s="125">
        <f t="shared" si="28"/>
        <v>1095.1200000000001</v>
      </c>
      <c r="M256" s="59">
        <f t="shared" si="24"/>
        <v>0.45999999999999996</v>
      </c>
    </row>
    <row r="257" spans="2:13" x14ac:dyDescent="0.3">
      <c r="B257" s="83" t="s">
        <v>14</v>
      </c>
      <c r="C257" s="65" t="s">
        <v>9</v>
      </c>
      <c r="D257" s="87" t="s">
        <v>383</v>
      </c>
      <c r="E257" s="90" t="s">
        <v>398</v>
      </c>
      <c r="F257" s="89" t="s">
        <v>148</v>
      </c>
      <c r="G257" s="65" t="s">
        <v>158</v>
      </c>
      <c r="H257" s="66">
        <v>101.06</v>
      </c>
      <c r="I257" s="65" t="s">
        <v>68</v>
      </c>
      <c r="J257" s="125" t="s">
        <v>140</v>
      </c>
      <c r="K257" s="125">
        <v>1705</v>
      </c>
      <c r="L257" s="125">
        <f t="shared" si="28"/>
        <v>920.7</v>
      </c>
      <c r="M257" s="59">
        <f t="shared" si="24"/>
        <v>0.45999999999999996</v>
      </c>
    </row>
    <row r="258" spans="2:13" x14ac:dyDescent="0.3">
      <c r="B258" s="83" t="s">
        <v>14</v>
      </c>
      <c r="C258" s="65" t="s">
        <v>9</v>
      </c>
      <c r="D258" s="87" t="s">
        <v>383</v>
      </c>
      <c r="E258" s="90" t="s">
        <v>399</v>
      </c>
      <c r="F258" s="89" t="s">
        <v>150</v>
      </c>
      <c r="G258" s="65" t="s">
        <v>158</v>
      </c>
      <c r="H258" s="66">
        <v>101.06</v>
      </c>
      <c r="I258" s="65" t="s">
        <v>69</v>
      </c>
      <c r="J258" s="125" t="s">
        <v>140</v>
      </c>
      <c r="K258" s="125">
        <v>1365</v>
      </c>
      <c r="L258" s="125">
        <f t="shared" si="28"/>
        <v>737.1</v>
      </c>
      <c r="M258" s="59">
        <f t="shared" si="24"/>
        <v>0.45999999999999996</v>
      </c>
    </row>
    <row r="259" spans="2:13" x14ac:dyDescent="0.3">
      <c r="B259" s="83" t="s">
        <v>14</v>
      </c>
      <c r="C259" s="65" t="s">
        <v>9</v>
      </c>
      <c r="D259" s="87" t="s">
        <v>383</v>
      </c>
      <c r="E259" s="90" t="s">
        <v>400</v>
      </c>
      <c r="F259" s="89" t="s">
        <v>152</v>
      </c>
      <c r="G259" s="65" t="s">
        <v>158</v>
      </c>
      <c r="H259" s="66">
        <v>101.06</v>
      </c>
      <c r="I259" s="65" t="s">
        <v>68</v>
      </c>
      <c r="J259" s="125" t="s">
        <v>140</v>
      </c>
      <c r="K259" s="125">
        <v>1454</v>
      </c>
      <c r="L259" s="125">
        <f t="shared" si="28"/>
        <v>785.16000000000008</v>
      </c>
      <c r="M259" s="59">
        <f t="shared" ref="M259:M322" si="29">(K259-L259)/K259*100%</f>
        <v>0.45999999999999996</v>
      </c>
    </row>
    <row r="260" spans="2:13" x14ac:dyDescent="0.3">
      <c r="B260" s="83" t="s">
        <v>14</v>
      </c>
      <c r="C260" s="65" t="s">
        <v>9</v>
      </c>
      <c r="D260" s="87" t="s">
        <v>383</v>
      </c>
      <c r="E260" s="90" t="s">
        <v>401</v>
      </c>
      <c r="F260" s="89" t="s">
        <v>154</v>
      </c>
      <c r="G260" s="65" t="s">
        <v>158</v>
      </c>
      <c r="H260" s="66">
        <v>101.06</v>
      </c>
      <c r="I260" s="65" t="s">
        <v>69</v>
      </c>
      <c r="J260" s="125" t="s">
        <v>140</v>
      </c>
      <c r="K260" s="125">
        <v>1614</v>
      </c>
      <c r="L260" s="125">
        <f t="shared" si="28"/>
        <v>871.56000000000006</v>
      </c>
      <c r="M260" s="59">
        <f t="shared" si="29"/>
        <v>0.45999999999999996</v>
      </c>
    </row>
    <row r="261" spans="2:13" x14ac:dyDescent="0.3">
      <c r="B261" s="83" t="s">
        <v>14</v>
      </c>
      <c r="C261" s="65" t="s">
        <v>9</v>
      </c>
      <c r="D261" s="87" t="s">
        <v>383</v>
      </c>
      <c r="E261" s="90" t="s">
        <v>402</v>
      </c>
      <c r="F261" s="89" t="s">
        <v>156</v>
      </c>
      <c r="G261" s="65" t="s">
        <v>158</v>
      </c>
      <c r="H261" s="66">
        <v>101.06</v>
      </c>
      <c r="I261" s="65" t="s">
        <v>69</v>
      </c>
      <c r="J261" s="125" t="s">
        <v>140</v>
      </c>
      <c r="K261" s="125">
        <v>1521</v>
      </c>
      <c r="L261" s="125">
        <f t="shared" si="28"/>
        <v>821.34</v>
      </c>
      <c r="M261" s="59">
        <f t="shared" si="29"/>
        <v>0.45999999999999996</v>
      </c>
    </row>
    <row r="262" spans="2:13" x14ac:dyDescent="0.3">
      <c r="B262" s="83" t="s">
        <v>14</v>
      </c>
      <c r="C262" s="65" t="s">
        <v>9</v>
      </c>
      <c r="D262" s="87" t="s">
        <v>383</v>
      </c>
      <c r="E262" s="90" t="s">
        <v>403</v>
      </c>
      <c r="F262" s="89" t="s">
        <v>345</v>
      </c>
      <c r="G262" s="65" t="s">
        <v>158</v>
      </c>
      <c r="H262" s="66">
        <v>101.06</v>
      </c>
      <c r="I262" s="65" t="s">
        <v>69</v>
      </c>
      <c r="J262" s="125" t="s">
        <v>140</v>
      </c>
      <c r="K262" s="125">
        <v>1193</v>
      </c>
      <c r="L262" s="125">
        <f t="shared" si="28"/>
        <v>644.22</v>
      </c>
      <c r="M262" s="59">
        <f t="shared" si="29"/>
        <v>0.45999999999999996</v>
      </c>
    </row>
    <row r="263" spans="2:13" x14ac:dyDescent="0.3">
      <c r="B263" s="83"/>
      <c r="C263" s="65"/>
      <c r="D263" s="87"/>
      <c r="E263" s="90"/>
      <c r="F263" s="89"/>
      <c r="G263" s="65"/>
      <c r="H263" s="66"/>
      <c r="I263" s="65"/>
      <c r="J263" s="125"/>
      <c r="K263" s="125"/>
      <c r="L263" s="125"/>
      <c r="M263" s="59" t="s">
        <v>135</v>
      </c>
    </row>
    <row r="264" spans="2:13" x14ac:dyDescent="0.3">
      <c r="B264" s="83" t="s">
        <v>14</v>
      </c>
      <c r="C264" s="65" t="s">
        <v>9</v>
      </c>
      <c r="D264" s="87" t="s">
        <v>383</v>
      </c>
      <c r="E264" s="90" t="s">
        <v>404</v>
      </c>
      <c r="F264" s="89" t="s">
        <v>168</v>
      </c>
      <c r="G264" s="65" t="s">
        <v>15</v>
      </c>
      <c r="H264" s="66">
        <v>101.06</v>
      </c>
      <c r="I264" s="65" t="s">
        <v>68</v>
      </c>
      <c r="J264" s="125" t="s">
        <v>140</v>
      </c>
      <c r="K264" s="125">
        <v>2079</v>
      </c>
      <c r="L264" s="125">
        <f t="shared" ref="L264:L270" si="30">K264*0.54</f>
        <v>1122.6600000000001</v>
      </c>
      <c r="M264" s="59">
        <f t="shared" si="29"/>
        <v>0.45999999999999996</v>
      </c>
    </row>
    <row r="265" spans="2:13" x14ac:dyDescent="0.3">
      <c r="B265" s="83" t="s">
        <v>14</v>
      </c>
      <c r="C265" s="65" t="s">
        <v>9</v>
      </c>
      <c r="D265" s="87" t="s">
        <v>383</v>
      </c>
      <c r="E265" s="90" t="s">
        <v>405</v>
      </c>
      <c r="F265" s="89" t="s">
        <v>170</v>
      </c>
      <c r="G265" s="65" t="s">
        <v>15</v>
      </c>
      <c r="H265" s="66">
        <v>101.06</v>
      </c>
      <c r="I265" s="65" t="s">
        <v>69</v>
      </c>
      <c r="J265" s="125" t="s">
        <v>140</v>
      </c>
      <c r="K265" s="125">
        <v>2386</v>
      </c>
      <c r="L265" s="125">
        <f t="shared" si="30"/>
        <v>1288.44</v>
      </c>
      <c r="M265" s="59">
        <f t="shared" si="29"/>
        <v>0.45999999999999996</v>
      </c>
    </row>
    <row r="266" spans="2:13" x14ac:dyDescent="0.3">
      <c r="B266" s="83" t="s">
        <v>14</v>
      </c>
      <c r="C266" s="65" t="s">
        <v>9</v>
      </c>
      <c r="D266" s="87" t="s">
        <v>383</v>
      </c>
      <c r="E266" s="90" t="s">
        <v>406</v>
      </c>
      <c r="F266" s="89" t="s">
        <v>172</v>
      </c>
      <c r="G266" s="65" t="s">
        <v>15</v>
      </c>
      <c r="H266" s="66">
        <v>101.06</v>
      </c>
      <c r="I266" s="65" t="s">
        <v>69</v>
      </c>
      <c r="J266" s="125" t="s">
        <v>140</v>
      </c>
      <c r="K266" s="125">
        <v>2505</v>
      </c>
      <c r="L266" s="125">
        <f t="shared" si="30"/>
        <v>1352.7</v>
      </c>
      <c r="M266" s="59">
        <f t="shared" si="29"/>
        <v>0.45999999999999996</v>
      </c>
    </row>
    <row r="267" spans="2:13" x14ac:dyDescent="0.3">
      <c r="B267" s="83" t="s">
        <v>14</v>
      </c>
      <c r="C267" s="65" t="s">
        <v>9</v>
      </c>
      <c r="D267" s="87" t="s">
        <v>383</v>
      </c>
      <c r="E267" s="90" t="s">
        <v>407</v>
      </c>
      <c r="F267" s="89" t="s">
        <v>176</v>
      </c>
      <c r="G267" s="65" t="s">
        <v>15</v>
      </c>
      <c r="H267" s="66">
        <v>101.06</v>
      </c>
      <c r="I267" s="65" t="s">
        <v>68</v>
      </c>
      <c r="J267" s="125" t="s">
        <v>140</v>
      </c>
      <c r="K267" s="125">
        <v>1705</v>
      </c>
      <c r="L267" s="125">
        <f t="shared" si="30"/>
        <v>920.7</v>
      </c>
      <c r="M267" s="59">
        <f t="shared" si="29"/>
        <v>0.45999999999999996</v>
      </c>
    </row>
    <row r="268" spans="2:13" x14ac:dyDescent="0.3">
      <c r="B268" s="83" t="s">
        <v>14</v>
      </c>
      <c r="C268" s="65" t="s">
        <v>9</v>
      </c>
      <c r="D268" s="87" t="s">
        <v>383</v>
      </c>
      <c r="E268" s="90" t="s">
        <v>408</v>
      </c>
      <c r="F268" s="89" t="s">
        <v>178</v>
      </c>
      <c r="G268" s="65" t="s">
        <v>15</v>
      </c>
      <c r="H268" s="66">
        <v>101.06</v>
      </c>
      <c r="I268" s="65" t="s">
        <v>69</v>
      </c>
      <c r="J268" s="125" t="s">
        <v>140</v>
      </c>
      <c r="K268" s="125">
        <v>1365</v>
      </c>
      <c r="L268" s="125">
        <f t="shared" si="30"/>
        <v>737.1</v>
      </c>
      <c r="M268" s="59">
        <f t="shared" si="29"/>
        <v>0.45999999999999996</v>
      </c>
    </row>
    <row r="269" spans="2:13" x14ac:dyDescent="0.3">
      <c r="B269" s="83" t="s">
        <v>14</v>
      </c>
      <c r="C269" s="65" t="s">
        <v>9</v>
      </c>
      <c r="D269" s="87" t="s">
        <v>383</v>
      </c>
      <c r="E269" s="90" t="s">
        <v>409</v>
      </c>
      <c r="F269" s="89" t="s">
        <v>182</v>
      </c>
      <c r="G269" s="65" t="s">
        <v>15</v>
      </c>
      <c r="H269" s="66">
        <v>101.06</v>
      </c>
      <c r="I269" s="65" t="s">
        <v>69</v>
      </c>
      <c r="J269" s="125" t="s">
        <v>140</v>
      </c>
      <c r="K269" s="125">
        <v>1521</v>
      </c>
      <c r="L269" s="125">
        <f t="shared" si="30"/>
        <v>821.34</v>
      </c>
      <c r="M269" s="59">
        <f t="shared" si="29"/>
        <v>0.45999999999999996</v>
      </c>
    </row>
    <row r="270" spans="2:13" x14ac:dyDescent="0.3">
      <c r="B270" s="83" t="s">
        <v>14</v>
      </c>
      <c r="C270" s="65" t="s">
        <v>9</v>
      </c>
      <c r="D270" s="87" t="s">
        <v>383</v>
      </c>
      <c r="E270" s="90" t="s">
        <v>410</v>
      </c>
      <c r="F270" s="89" t="s">
        <v>411</v>
      </c>
      <c r="G270" s="65" t="s">
        <v>15</v>
      </c>
      <c r="H270" s="66">
        <v>101.06</v>
      </c>
      <c r="I270" s="65" t="s">
        <v>69</v>
      </c>
      <c r="J270" s="125" t="s">
        <v>2278</v>
      </c>
      <c r="K270" s="125">
        <v>1193</v>
      </c>
      <c r="L270" s="125">
        <f t="shared" si="30"/>
        <v>644.22</v>
      </c>
      <c r="M270" s="59">
        <f t="shared" si="29"/>
        <v>0.45999999999999996</v>
      </c>
    </row>
    <row r="271" spans="2:13" x14ac:dyDescent="0.3">
      <c r="B271" s="84"/>
      <c r="C271" s="68"/>
      <c r="D271" s="93"/>
      <c r="E271" s="93"/>
      <c r="F271" s="93"/>
      <c r="G271" s="68"/>
      <c r="H271" s="68"/>
      <c r="I271" s="68"/>
      <c r="J271" s="125"/>
      <c r="K271" s="128"/>
      <c r="L271" s="128"/>
      <c r="M271" s="59" t="s">
        <v>135</v>
      </c>
    </row>
    <row r="272" spans="2:13" ht="28.8" x14ac:dyDescent="0.3">
      <c r="B272" s="85" t="s">
        <v>14</v>
      </c>
      <c r="C272" s="69" t="s">
        <v>9</v>
      </c>
      <c r="D272" s="94" t="s">
        <v>412</v>
      </c>
      <c r="E272" s="95" t="s">
        <v>413</v>
      </c>
      <c r="F272" s="96" t="s">
        <v>144</v>
      </c>
      <c r="G272" s="69" t="s">
        <v>158</v>
      </c>
      <c r="H272" s="70">
        <v>101.06</v>
      </c>
      <c r="I272" s="69" t="s">
        <v>69</v>
      </c>
      <c r="J272" s="125" t="s">
        <v>140</v>
      </c>
      <c r="K272" s="129">
        <v>2248</v>
      </c>
      <c r="L272" s="129">
        <f>K272*0.56</f>
        <v>1258.8800000000001</v>
      </c>
      <c r="M272" s="59">
        <f t="shared" si="29"/>
        <v>0.43999999999999995</v>
      </c>
    </row>
    <row r="273" spans="2:13" ht="28.8" x14ac:dyDescent="0.3">
      <c r="B273" s="85" t="s">
        <v>14</v>
      </c>
      <c r="C273" s="69" t="s">
        <v>9</v>
      </c>
      <c r="D273" s="94" t="s">
        <v>412</v>
      </c>
      <c r="E273" s="95" t="s">
        <v>414</v>
      </c>
      <c r="F273" s="96" t="s">
        <v>142</v>
      </c>
      <c r="G273" s="69" t="s">
        <v>158</v>
      </c>
      <c r="H273" s="70">
        <v>101.06</v>
      </c>
      <c r="I273" s="69" t="s">
        <v>69</v>
      </c>
      <c r="J273" s="125" t="s">
        <v>140</v>
      </c>
      <c r="K273" s="129">
        <v>2141</v>
      </c>
      <c r="L273" s="129">
        <f t="shared" ref="L273:L276" si="31">K273*0.56</f>
        <v>1198.96</v>
      </c>
      <c r="M273" s="59">
        <f t="shared" si="29"/>
        <v>0.44</v>
      </c>
    </row>
    <row r="274" spans="2:13" ht="28.8" x14ac:dyDescent="0.3">
      <c r="B274" s="85" t="s">
        <v>14</v>
      </c>
      <c r="C274" s="69" t="s">
        <v>9</v>
      </c>
      <c r="D274" s="94" t="s">
        <v>412</v>
      </c>
      <c r="E274" s="95" t="s">
        <v>415</v>
      </c>
      <c r="F274" s="96" t="s">
        <v>146</v>
      </c>
      <c r="G274" s="69" t="s">
        <v>158</v>
      </c>
      <c r="H274" s="70">
        <v>101.06</v>
      </c>
      <c r="I274" s="69" t="s">
        <v>69</v>
      </c>
      <c r="J274" s="125" t="s">
        <v>140</v>
      </c>
      <c r="K274" s="129">
        <v>1787</v>
      </c>
      <c r="L274" s="129">
        <f t="shared" si="31"/>
        <v>1000.7200000000001</v>
      </c>
      <c r="M274" s="59">
        <f t="shared" si="29"/>
        <v>0.43999999999999995</v>
      </c>
    </row>
    <row r="275" spans="2:13" ht="28.8" x14ac:dyDescent="0.3">
      <c r="B275" s="85" t="s">
        <v>14</v>
      </c>
      <c r="C275" s="69" t="s">
        <v>9</v>
      </c>
      <c r="D275" s="94" t="s">
        <v>412</v>
      </c>
      <c r="E275" s="95" t="s">
        <v>416</v>
      </c>
      <c r="F275" s="96" t="s">
        <v>138</v>
      </c>
      <c r="G275" s="69" t="s">
        <v>158</v>
      </c>
      <c r="H275" s="70">
        <v>101.06</v>
      </c>
      <c r="I275" s="69" t="s">
        <v>68</v>
      </c>
      <c r="J275" s="125" t="s">
        <v>140</v>
      </c>
      <c r="K275" s="129">
        <v>1863</v>
      </c>
      <c r="L275" s="129">
        <f t="shared" si="31"/>
        <v>1043.2800000000002</v>
      </c>
      <c r="M275" s="59">
        <f t="shared" si="29"/>
        <v>0.43999999999999989</v>
      </c>
    </row>
    <row r="276" spans="2:13" ht="28.8" x14ac:dyDescent="0.3">
      <c r="B276" s="85" t="s">
        <v>14</v>
      </c>
      <c r="C276" s="69" t="s">
        <v>9</v>
      </c>
      <c r="D276" s="94" t="s">
        <v>412</v>
      </c>
      <c r="E276" s="95" t="s">
        <v>417</v>
      </c>
      <c r="F276" s="96" t="s">
        <v>148</v>
      </c>
      <c r="G276" s="69" t="s">
        <v>158</v>
      </c>
      <c r="H276" s="70">
        <v>101.06</v>
      </c>
      <c r="I276" s="69" t="s">
        <v>68</v>
      </c>
      <c r="J276" s="125" t="s">
        <v>140</v>
      </c>
      <c r="K276" s="129">
        <v>1429</v>
      </c>
      <c r="L276" s="129">
        <f t="shared" si="31"/>
        <v>800.24000000000012</v>
      </c>
      <c r="M276" s="59">
        <f t="shared" si="29"/>
        <v>0.43999999999999989</v>
      </c>
    </row>
    <row r="277" spans="2:13" x14ac:dyDescent="0.3">
      <c r="B277" s="85"/>
      <c r="C277" s="69"/>
      <c r="D277" s="94"/>
      <c r="E277" s="95"/>
      <c r="F277" s="96"/>
      <c r="G277" s="69"/>
      <c r="H277" s="70"/>
      <c r="I277" s="69"/>
      <c r="J277" s="125"/>
      <c r="K277" s="129"/>
      <c r="L277" s="129"/>
      <c r="M277" s="59" t="s">
        <v>135</v>
      </c>
    </row>
    <row r="278" spans="2:13" ht="28.8" x14ac:dyDescent="0.3">
      <c r="B278" s="85" t="s">
        <v>14</v>
      </c>
      <c r="C278" s="69" t="s">
        <v>9</v>
      </c>
      <c r="D278" s="94" t="s">
        <v>418</v>
      </c>
      <c r="E278" s="95" t="s">
        <v>419</v>
      </c>
      <c r="F278" s="96" t="s">
        <v>144</v>
      </c>
      <c r="G278" s="69" t="s">
        <v>158</v>
      </c>
      <c r="H278" s="70">
        <v>101.06</v>
      </c>
      <c r="I278" s="69" t="s">
        <v>69</v>
      </c>
      <c r="J278" s="125" t="s">
        <v>140</v>
      </c>
      <c r="K278" s="129">
        <v>4758</v>
      </c>
      <c r="L278" s="129">
        <f>K278*0.56</f>
        <v>2664.4800000000005</v>
      </c>
      <c r="M278" s="59">
        <f t="shared" si="29"/>
        <v>0.43999999999999989</v>
      </c>
    </row>
    <row r="279" spans="2:13" ht="28.8" x14ac:dyDescent="0.3">
      <c r="B279" s="85" t="s">
        <v>14</v>
      </c>
      <c r="C279" s="69" t="s">
        <v>9</v>
      </c>
      <c r="D279" s="94" t="s">
        <v>420</v>
      </c>
      <c r="E279" s="95" t="s">
        <v>421</v>
      </c>
      <c r="F279" s="96" t="s">
        <v>142</v>
      </c>
      <c r="G279" s="69" t="s">
        <v>158</v>
      </c>
      <c r="H279" s="70">
        <v>101.06</v>
      </c>
      <c r="I279" s="69" t="s">
        <v>69</v>
      </c>
      <c r="J279" s="125" t="s">
        <v>140</v>
      </c>
      <c r="K279" s="129">
        <v>4532</v>
      </c>
      <c r="L279" s="129">
        <f t="shared" ref="L279:L282" si="32">K279*0.56</f>
        <v>2537.92</v>
      </c>
      <c r="M279" s="59">
        <f t="shared" si="29"/>
        <v>0.44</v>
      </c>
    </row>
    <row r="280" spans="2:13" ht="28.8" x14ac:dyDescent="0.3">
      <c r="B280" s="85" t="s">
        <v>14</v>
      </c>
      <c r="C280" s="69" t="s">
        <v>9</v>
      </c>
      <c r="D280" s="94" t="s">
        <v>422</v>
      </c>
      <c r="E280" s="95" t="s">
        <v>423</v>
      </c>
      <c r="F280" s="96" t="s">
        <v>146</v>
      </c>
      <c r="G280" s="69" t="s">
        <v>158</v>
      </c>
      <c r="H280" s="70">
        <v>101.06</v>
      </c>
      <c r="I280" s="69" t="s">
        <v>69</v>
      </c>
      <c r="J280" s="125" t="s">
        <v>140</v>
      </c>
      <c r="K280" s="129">
        <v>3942</v>
      </c>
      <c r="L280" s="129">
        <f t="shared" si="32"/>
        <v>2207.5200000000004</v>
      </c>
      <c r="M280" s="59">
        <f t="shared" si="29"/>
        <v>0.43999999999999989</v>
      </c>
    </row>
    <row r="281" spans="2:13" ht="28.8" x14ac:dyDescent="0.3">
      <c r="B281" s="85" t="s">
        <v>14</v>
      </c>
      <c r="C281" s="69" t="s">
        <v>9</v>
      </c>
      <c r="D281" s="94" t="s">
        <v>424</v>
      </c>
      <c r="E281" s="95" t="s">
        <v>425</v>
      </c>
      <c r="F281" s="96" t="s">
        <v>138</v>
      </c>
      <c r="G281" s="69" t="s">
        <v>158</v>
      </c>
      <c r="H281" s="70">
        <v>101.06</v>
      </c>
      <c r="I281" s="69" t="s">
        <v>68</v>
      </c>
      <c r="J281" s="125" t="s">
        <v>140</v>
      </c>
      <c r="K281" s="129">
        <v>4040</v>
      </c>
      <c r="L281" s="129">
        <f t="shared" si="32"/>
        <v>2262.4</v>
      </c>
      <c r="M281" s="59">
        <f t="shared" si="29"/>
        <v>0.44</v>
      </c>
    </row>
    <row r="282" spans="2:13" ht="28.8" x14ac:dyDescent="0.3">
      <c r="B282" s="85" t="s">
        <v>14</v>
      </c>
      <c r="C282" s="69" t="s">
        <v>9</v>
      </c>
      <c r="D282" s="94" t="s">
        <v>426</v>
      </c>
      <c r="E282" s="95" t="s">
        <v>427</v>
      </c>
      <c r="F282" s="96" t="s">
        <v>148</v>
      </c>
      <c r="G282" s="69" t="s">
        <v>158</v>
      </c>
      <c r="H282" s="70">
        <v>101.06</v>
      </c>
      <c r="I282" s="69" t="s">
        <v>68</v>
      </c>
      <c r="J282" s="125" t="s">
        <v>140</v>
      </c>
      <c r="K282" s="129">
        <v>3386</v>
      </c>
      <c r="L282" s="129">
        <f t="shared" si="32"/>
        <v>1896.16</v>
      </c>
      <c r="M282" s="59">
        <f t="shared" si="29"/>
        <v>0.44</v>
      </c>
    </row>
    <row r="283" spans="2:13" x14ac:dyDescent="0.3">
      <c r="B283" s="85"/>
      <c r="C283" s="69"/>
      <c r="D283" s="94"/>
      <c r="E283" s="95"/>
      <c r="F283" s="96"/>
      <c r="G283" s="69"/>
      <c r="H283" s="70"/>
      <c r="I283" s="69"/>
      <c r="J283" s="125"/>
      <c r="K283" s="129"/>
      <c r="L283" s="129"/>
      <c r="M283" s="59" t="s">
        <v>135</v>
      </c>
    </row>
    <row r="284" spans="2:13" ht="28.8" x14ac:dyDescent="0.3">
      <c r="B284" s="85" t="s">
        <v>14</v>
      </c>
      <c r="C284" s="69" t="s">
        <v>9</v>
      </c>
      <c r="D284" s="94" t="s">
        <v>428</v>
      </c>
      <c r="E284" s="95" t="s">
        <v>429</v>
      </c>
      <c r="F284" s="96" t="s">
        <v>144</v>
      </c>
      <c r="G284" s="69" t="s">
        <v>158</v>
      </c>
      <c r="H284" s="70">
        <v>101.06</v>
      </c>
      <c r="I284" s="69" t="s">
        <v>69</v>
      </c>
      <c r="J284" s="125" t="s">
        <v>140</v>
      </c>
      <c r="K284" s="129">
        <v>2579</v>
      </c>
      <c r="L284" s="129">
        <f t="shared" ref="L284:L288" si="33">K284*0.56</f>
        <v>1444.2400000000002</v>
      </c>
      <c r="M284" s="59">
        <f t="shared" si="29"/>
        <v>0.43999999999999989</v>
      </c>
    </row>
    <row r="285" spans="2:13" ht="28.8" x14ac:dyDescent="0.3">
      <c r="B285" s="85" t="s">
        <v>14</v>
      </c>
      <c r="C285" s="69" t="s">
        <v>9</v>
      </c>
      <c r="D285" s="94" t="s">
        <v>428</v>
      </c>
      <c r="E285" s="95" t="s">
        <v>430</v>
      </c>
      <c r="F285" s="96" t="s">
        <v>142</v>
      </c>
      <c r="G285" s="69" t="s">
        <v>158</v>
      </c>
      <c r="H285" s="70">
        <v>101.06</v>
      </c>
      <c r="I285" s="69" t="s">
        <v>69</v>
      </c>
      <c r="J285" s="125" t="s">
        <v>140</v>
      </c>
      <c r="K285" s="129">
        <v>2456</v>
      </c>
      <c r="L285" s="129">
        <f t="shared" si="33"/>
        <v>1375.3600000000001</v>
      </c>
      <c r="M285" s="59">
        <f t="shared" si="29"/>
        <v>0.43999999999999995</v>
      </c>
    </row>
    <row r="286" spans="2:13" ht="28.8" x14ac:dyDescent="0.3">
      <c r="B286" s="85" t="s">
        <v>14</v>
      </c>
      <c r="C286" s="69" t="s">
        <v>9</v>
      </c>
      <c r="D286" s="94" t="s">
        <v>428</v>
      </c>
      <c r="E286" s="95" t="s">
        <v>431</v>
      </c>
      <c r="F286" s="96" t="s">
        <v>146</v>
      </c>
      <c r="G286" s="69" t="s">
        <v>158</v>
      </c>
      <c r="H286" s="70">
        <v>101.06</v>
      </c>
      <c r="I286" s="69" t="s">
        <v>69</v>
      </c>
      <c r="J286" s="125" t="s">
        <v>140</v>
      </c>
      <c r="K286" s="129">
        <v>2213</v>
      </c>
      <c r="L286" s="129">
        <f t="shared" si="33"/>
        <v>1239.2800000000002</v>
      </c>
      <c r="M286" s="59">
        <f t="shared" si="29"/>
        <v>0.43999999999999989</v>
      </c>
    </row>
    <row r="287" spans="2:13" ht="28.8" x14ac:dyDescent="0.3">
      <c r="B287" s="85" t="s">
        <v>14</v>
      </c>
      <c r="C287" s="69" t="s">
        <v>9</v>
      </c>
      <c r="D287" s="94" t="s">
        <v>428</v>
      </c>
      <c r="E287" s="95" t="s">
        <v>432</v>
      </c>
      <c r="F287" s="96" t="s">
        <v>138</v>
      </c>
      <c r="G287" s="69" t="s">
        <v>158</v>
      </c>
      <c r="H287" s="70">
        <v>101.06</v>
      </c>
      <c r="I287" s="69" t="s">
        <v>68</v>
      </c>
      <c r="J287" s="125" t="s">
        <v>140</v>
      </c>
      <c r="K287" s="129">
        <v>2235</v>
      </c>
      <c r="L287" s="129">
        <f t="shared" si="33"/>
        <v>1251.6000000000001</v>
      </c>
      <c r="M287" s="59">
        <f t="shared" si="29"/>
        <v>0.43999999999999995</v>
      </c>
    </row>
    <row r="288" spans="2:13" ht="28.8" x14ac:dyDescent="0.3">
      <c r="B288" s="85" t="s">
        <v>14</v>
      </c>
      <c r="C288" s="69" t="s">
        <v>9</v>
      </c>
      <c r="D288" s="94" t="s">
        <v>428</v>
      </c>
      <c r="E288" s="95" t="s">
        <v>433</v>
      </c>
      <c r="F288" s="96" t="s">
        <v>148</v>
      </c>
      <c r="G288" s="69" t="s">
        <v>158</v>
      </c>
      <c r="H288" s="70">
        <v>101.06</v>
      </c>
      <c r="I288" s="69" t="s">
        <v>68</v>
      </c>
      <c r="J288" s="125" t="s">
        <v>140</v>
      </c>
      <c r="K288" s="129">
        <v>2006</v>
      </c>
      <c r="L288" s="129">
        <f t="shared" si="33"/>
        <v>1123.3600000000001</v>
      </c>
      <c r="M288" s="59">
        <f t="shared" si="29"/>
        <v>0.43999999999999995</v>
      </c>
    </row>
    <row r="289" spans="2:13" x14ac:dyDescent="0.3">
      <c r="B289" s="85"/>
      <c r="C289" s="69"/>
      <c r="D289" s="94"/>
      <c r="E289" s="97"/>
      <c r="F289" s="98"/>
      <c r="G289" s="72"/>
      <c r="H289" s="73"/>
      <c r="I289" s="69"/>
      <c r="J289" s="125"/>
      <c r="K289" s="129"/>
      <c r="L289" s="129"/>
      <c r="M289" s="59" t="s">
        <v>135</v>
      </c>
    </row>
    <row r="290" spans="2:13" ht="28.8" x14ac:dyDescent="0.3">
      <c r="B290" s="85" t="s">
        <v>14</v>
      </c>
      <c r="C290" s="69" t="s">
        <v>9</v>
      </c>
      <c r="D290" s="99" t="s">
        <v>434</v>
      </c>
      <c r="E290" s="95" t="s">
        <v>435</v>
      </c>
      <c r="F290" s="96" t="s">
        <v>144</v>
      </c>
      <c r="G290" s="69" t="s">
        <v>158</v>
      </c>
      <c r="H290" s="70">
        <v>101.06</v>
      </c>
      <c r="I290" s="69" t="s">
        <v>69</v>
      </c>
      <c r="J290" s="125" t="s">
        <v>140</v>
      </c>
      <c r="K290" s="129">
        <v>4817</v>
      </c>
      <c r="L290" s="129">
        <f t="shared" ref="L290:L294" si="34">K290*0.56</f>
        <v>2697.5200000000004</v>
      </c>
      <c r="M290" s="59">
        <f t="shared" si="29"/>
        <v>0.43999999999999989</v>
      </c>
    </row>
    <row r="291" spans="2:13" ht="28.8" x14ac:dyDescent="0.3">
      <c r="B291" s="85" t="s">
        <v>14</v>
      </c>
      <c r="C291" s="69" t="s">
        <v>9</v>
      </c>
      <c r="D291" s="99" t="s">
        <v>434</v>
      </c>
      <c r="E291" s="95" t="s">
        <v>436</v>
      </c>
      <c r="F291" s="96" t="s">
        <v>142</v>
      </c>
      <c r="G291" s="69" t="s">
        <v>158</v>
      </c>
      <c r="H291" s="70">
        <v>101.06</v>
      </c>
      <c r="I291" s="69" t="s">
        <v>69</v>
      </c>
      <c r="J291" s="125" t="s">
        <v>140</v>
      </c>
      <c r="K291" s="129">
        <v>4669</v>
      </c>
      <c r="L291" s="129">
        <f t="shared" si="34"/>
        <v>2614.6400000000003</v>
      </c>
      <c r="M291" s="59">
        <f t="shared" si="29"/>
        <v>0.43999999999999995</v>
      </c>
    </row>
    <row r="292" spans="2:13" ht="28.8" x14ac:dyDescent="0.3">
      <c r="B292" s="85" t="s">
        <v>14</v>
      </c>
      <c r="C292" s="69" t="s">
        <v>9</v>
      </c>
      <c r="D292" s="99" t="s">
        <v>434</v>
      </c>
      <c r="E292" s="95" t="s">
        <v>437</v>
      </c>
      <c r="F292" s="96" t="s">
        <v>146</v>
      </c>
      <c r="G292" s="69" t="s">
        <v>158</v>
      </c>
      <c r="H292" s="70">
        <v>101.06</v>
      </c>
      <c r="I292" s="69" t="s">
        <v>69</v>
      </c>
      <c r="J292" s="125" t="s">
        <v>140</v>
      </c>
      <c r="K292" s="129">
        <v>3953</v>
      </c>
      <c r="L292" s="129">
        <f t="shared" si="34"/>
        <v>2213.6800000000003</v>
      </c>
      <c r="M292" s="59">
        <f t="shared" si="29"/>
        <v>0.43999999999999995</v>
      </c>
    </row>
    <row r="293" spans="2:13" ht="28.8" x14ac:dyDescent="0.3">
      <c r="B293" s="85" t="s">
        <v>14</v>
      </c>
      <c r="C293" s="69" t="s">
        <v>9</v>
      </c>
      <c r="D293" s="99" t="s">
        <v>434</v>
      </c>
      <c r="E293" s="95" t="s">
        <v>438</v>
      </c>
      <c r="F293" s="96" t="s">
        <v>138</v>
      </c>
      <c r="G293" s="69" t="s">
        <v>158</v>
      </c>
      <c r="H293" s="70">
        <v>101.06</v>
      </c>
      <c r="I293" s="69" t="s">
        <v>68</v>
      </c>
      <c r="J293" s="125" t="s">
        <v>140</v>
      </c>
      <c r="K293" s="129">
        <v>4232</v>
      </c>
      <c r="L293" s="129">
        <f t="shared" si="34"/>
        <v>2369.92</v>
      </c>
      <c r="M293" s="59">
        <f t="shared" si="29"/>
        <v>0.44</v>
      </c>
    </row>
    <row r="294" spans="2:13" ht="28.8" x14ac:dyDescent="0.3">
      <c r="B294" s="85" t="s">
        <v>14</v>
      </c>
      <c r="C294" s="69" t="s">
        <v>9</v>
      </c>
      <c r="D294" s="99" t="s">
        <v>434</v>
      </c>
      <c r="E294" s="95" t="s">
        <v>439</v>
      </c>
      <c r="F294" s="96" t="s">
        <v>148</v>
      </c>
      <c r="G294" s="69" t="s">
        <v>158</v>
      </c>
      <c r="H294" s="70">
        <v>101.06</v>
      </c>
      <c r="I294" s="69" t="s">
        <v>68</v>
      </c>
      <c r="J294" s="125" t="s">
        <v>140</v>
      </c>
      <c r="K294" s="129">
        <v>3434</v>
      </c>
      <c r="L294" s="129">
        <f t="shared" si="34"/>
        <v>1923.0400000000002</v>
      </c>
      <c r="M294" s="59">
        <f t="shared" si="29"/>
        <v>0.43999999999999995</v>
      </c>
    </row>
    <row r="295" spans="2:13" x14ac:dyDescent="0.3">
      <c r="B295" s="85"/>
      <c r="C295" s="69"/>
      <c r="D295" s="99"/>
      <c r="E295" s="95"/>
      <c r="F295" s="96"/>
      <c r="G295" s="69"/>
      <c r="H295" s="70"/>
      <c r="I295" s="69"/>
      <c r="J295" s="125"/>
      <c r="K295" s="129"/>
      <c r="L295" s="129"/>
      <c r="M295" s="59" t="s">
        <v>135</v>
      </c>
    </row>
    <row r="296" spans="2:13" x14ac:dyDescent="0.3">
      <c r="B296" s="85" t="s">
        <v>14</v>
      </c>
      <c r="C296" s="69" t="s">
        <v>9</v>
      </c>
      <c r="D296" s="94" t="s">
        <v>440</v>
      </c>
      <c r="E296" s="95" t="s">
        <v>441</v>
      </c>
      <c r="F296" s="96" t="s">
        <v>144</v>
      </c>
      <c r="G296" s="69" t="s">
        <v>139</v>
      </c>
      <c r="H296" s="70" t="s">
        <v>70</v>
      </c>
      <c r="I296" s="69" t="s">
        <v>69</v>
      </c>
      <c r="J296" s="125" t="s">
        <v>140</v>
      </c>
      <c r="K296" s="129">
        <v>3418</v>
      </c>
      <c r="L296" s="129">
        <f>K296*0.56</f>
        <v>1914.0800000000002</v>
      </c>
      <c r="M296" s="59">
        <f t="shared" si="29"/>
        <v>0.43999999999999995</v>
      </c>
    </row>
    <row r="297" spans="2:13" x14ac:dyDescent="0.3">
      <c r="B297" s="85" t="s">
        <v>14</v>
      </c>
      <c r="C297" s="69" t="s">
        <v>9</v>
      </c>
      <c r="D297" s="94" t="s">
        <v>440</v>
      </c>
      <c r="E297" s="95" t="s">
        <v>442</v>
      </c>
      <c r="F297" s="96" t="s">
        <v>142</v>
      </c>
      <c r="G297" s="69" t="s">
        <v>139</v>
      </c>
      <c r="H297" s="70" t="s">
        <v>70</v>
      </c>
      <c r="I297" s="69" t="s">
        <v>69</v>
      </c>
      <c r="J297" s="125" t="s">
        <v>140</v>
      </c>
      <c r="K297" s="129">
        <v>3257</v>
      </c>
      <c r="L297" s="129">
        <f t="shared" ref="L297:L302" si="35">K297*0.56</f>
        <v>1823.92</v>
      </c>
      <c r="M297" s="59">
        <f t="shared" si="29"/>
        <v>0.44</v>
      </c>
    </row>
    <row r="298" spans="2:13" x14ac:dyDescent="0.3">
      <c r="B298" s="85" t="s">
        <v>14</v>
      </c>
      <c r="C298" s="69" t="s">
        <v>9</v>
      </c>
      <c r="D298" s="94" t="s">
        <v>440</v>
      </c>
      <c r="E298" s="100" t="s">
        <v>443</v>
      </c>
      <c r="F298" s="96" t="s">
        <v>138</v>
      </c>
      <c r="G298" s="69" t="s">
        <v>139</v>
      </c>
      <c r="H298" s="70" t="s">
        <v>70</v>
      </c>
      <c r="I298" s="69" t="s">
        <v>68</v>
      </c>
      <c r="J298" s="125" t="s">
        <v>140</v>
      </c>
      <c r="K298" s="129">
        <v>3048</v>
      </c>
      <c r="L298" s="129">
        <f t="shared" si="35"/>
        <v>1706.88</v>
      </c>
      <c r="M298" s="59">
        <f t="shared" si="29"/>
        <v>0.43999999999999995</v>
      </c>
    </row>
    <row r="299" spans="2:13" x14ac:dyDescent="0.3">
      <c r="B299" s="85" t="s">
        <v>14</v>
      </c>
      <c r="C299" s="69" t="s">
        <v>9</v>
      </c>
      <c r="D299" s="94" t="s">
        <v>440</v>
      </c>
      <c r="E299" s="95" t="s">
        <v>444</v>
      </c>
      <c r="F299" s="96" t="s">
        <v>146</v>
      </c>
      <c r="G299" s="69" t="s">
        <v>139</v>
      </c>
      <c r="H299" s="70" t="s">
        <v>70</v>
      </c>
      <c r="I299" s="69" t="s">
        <v>69</v>
      </c>
      <c r="J299" s="125" t="s">
        <v>140</v>
      </c>
      <c r="K299" s="129">
        <v>2953</v>
      </c>
      <c r="L299" s="129">
        <f t="shared" si="35"/>
        <v>1653.68</v>
      </c>
      <c r="M299" s="59">
        <f t="shared" si="29"/>
        <v>0.44</v>
      </c>
    </row>
    <row r="300" spans="2:13" x14ac:dyDescent="0.3">
      <c r="B300" s="85" t="s">
        <v>14</v>
      </c>
      <c r="C300" s="69" t="s">
        <v>9</v>
      </c>
      <c r="D300" s="94" t="s">
        <v>440</v>
      </c>
      <c r="E300" s="95" t="s">
        <v>445</v>
      </c>
      <c r="F300" s="96" t="s">
        <v>156</v>
      </c>
      <c r="G300" s="69" t="s">
        <v>139</v>
      </c>
      <c r="H300" s="70" t="s">
        <v>70</v>
      </c>
      <c r="I300" s="69" t="s">
        <v>69</v>
      </c>
      <c r="J300" s="125" t="s">
        <v>140</v>
      </c>
      <c r="K300" s="129">
        <v>2912</v>
      </c>
      <c r="L300" s="129">
        <f t="shared" si="35"/>
        <v>1630.7200000000003</v>
      </c>
      <c r="M300" s="59">
        <f t="shared" si="29"/>
        <v>0.43999999999999989</v>
      </c>
    </row>
    <row r="301" spans="2:13" x14ac:dyDescent="0.3">
      <c r="B301" s="85" t="s">
        <v>14</v>
      </c>
      <c r="C301" s="69" t="s">
        <v>9</v>
      </c>
      <c r="D301" s="101" t="s">
        <v>440</v>
      </c>
      <c r="E301" s="97" t="s">
        <v>446</v>
      </c>
      <c r="F301" s="89" t="s">
        <v>345</v>
      </c>
      <c r="G301" s="72" t="s">
        <v>139</v>
      </c>
      <c r="H301" s="73" t="s">
        <v>70</v>
      </c>
      <c r="I301" s="72" t="s">
        <v>69</v>
      </c>
      <c r="J301" s="125" t="s">
        <v>2278</v>
      </c>
      <c r="K301" s="129">
        <v>2502</v>
      </c>
      <c r="L301" s="129">
        <f t="shared" si="35"/>
        <v>1401.1200000000001</v>
      </c>
      <c r="M301" s="59">
        <f t="shared" si="29"/>
        <v>0.43999999999999995</v>
      </c>
    </row>
    <row r="302" spans="2:13" x14ac:dyDescent="0.3">
      <c r="B302" s="85" t="s">
        <v>14</v>
      </c>
      <c r="C302" s="69" t="s">
        <v>9</v>
      </c>
      <c r="D302" s="87" t="s">
        <v>440</v>
      </c>
      <c r="E302" s="90" t="s">
        <v>447</v>
      </c>
      <c r="F302" s="96" t="s">
        <v>148</v>
      </c>
      <c r="G302" s="65" t="s">
        <v>139</v>
      </c>
      <c r="H302" s="66" t="s">
        <v>70</v>
      </c>
      <c r="I302" s="65" t="s">
        <v>68</v>
      </c>
      <c r="J302" s="125" t="s">
        <v>140</v>
      </c>
      <c r="K302" s="129">
        <v>2488</v>
      </c>
      <c r="L302" s="130">
        <f t="shared" si="35"/>
        <v>1393.2800000000002</v>
      </c>
      <c r="M302" s="59">
        <f t="shared" si="29"/>
        <v>0.43999999999999995</v>
      </c>
    </row>
    <row r="303" spans="2:13" x14ac:dyDescent="0.3">
      <c r="B303" s="85"/>
      <c r="C303" s="69"/>
      <c r="D303" s="103"/>
      <c r="E303" s="104"/>
      <c r="F303" s="105"/>
      <c r="G303" s="74"/>
      <c r="H303" s="75"/>
      <c r="I303" s="74"/>
      <c r="J303" s="125"/>
      <c r="K303" s="129"/>
      <c r="L303" s="129"/>
      <c r="M303" s="59" t="s">
        <v>135</v>
      </c>
    </row>
    <row r="304" spans="2:13" x14ac:dyDescent="0.3">
      <c r="B304" s="85" t="s">
        <v>14</v>
      </c>
      <c r="C304" s="69" t="s">
        <v>9</v>
      </c>
      <c r="D304" s="94" t="s">
        <v>448</v>
      </c>
      <c r="E304" s="95" t="s">
        <v>449</v>
      </c>
      <c r="F304" s="96" t="s">
        <v>144</v>
      </c>
      <c r="G304" s="69" t="s">
        <v>139</v>
      </c>
      <c r="H304" s="70" t="s">
        <v>70</v>
      </c>
      <c r="I304" s="69" t="s">
        <v>69</v>
      </c>
      <c r="J304" s="125" t="s">
        <v>140</v>
      </c>
      <c r="K304" s="129">
        <v>5128</v>
      </c>
      <c r="L304" s="129">
        <f>K304*0.56</f>
        <v>2871.6800000000003</v>
      </c>
      <c r="M304" s="59">
        <f t="shared" si="29"/>
        <v>0.43999999999999995</v>
      </c>
    </row>
    <row r="305" spans="2:13" x14ac:dyDescent="0.3">
      <c r="B305" s="85" t="s">
        <v>14</v>
      </c>
      <c r="C305" s="69" t="s">
        <v>9</v>
      </c>
      <c r="D305" s="94" t="s">
        <v>448</v>
      </c>
      <c r="E305" s="95" t="s">
        <v>450</v>
      </c>
      <c r="F305" s="96" t="s">
        <v>142</v>
      </c>
      <c r="G305" s="69" t="s">
        <v>139</v>
      </c>
      <c r="H305" s="70" t="s">
        <v>70</v>
      </c>
      <c r="I305" s="69" t="s">
        <v>69</v>
      </c>
      <c r="J305" s="125" t="s">
        <v>140</v>
      </c>
      <c r="K305" s="129">
        <v>4883</v>
      </c>
      <c r="L305" s="129">
        <f t="shared" ref="L305:L310" si="36">K305*0.56</f>
        <v>2734.4800000000005</v>
      </c>
      <c r="M305" s="59">
        <f t="shared" si="29"/>
        <v>0.43999999999999989</v>
      </c>
    </row>
    <row r="306" spans="2:13" x14ac:dyDescent="0.3">
      <c r="B306" s="85" t="s">
        <v>14</v>
      </c>
      <c r="C306" s="69" t="s">
        <v>9</v>
      </c>
      <c r="D306" s="94" t="s">
        <v>448</v>
      </c>
      <c r="E306" s="95" t="s">
        <v>451</v>
      </c>
      <c r="F306" s="96" t="s">
        <v>146</v>
      </c>
      <c r="G306" s="69" t="s">
        <v>139</v>
      </c>
      <c r="H306" s="70" t="s">
        <v>70</v>
      </c>
      <c r="I306" s="69" t="s">
        <v>69</v>
      </c>
      <c r="J306" s="125" t="s">
        <v>140</v>
      </c>
      <c r="K306" s="129">
        <v>4543</v>
      </c>
      <c r="L306" s="129">
        <f t="shared" si="36"/>
        <v>2544.0800000000004</v>
      </c>
      <c r="M306" s="59">
        <f t="shared" si="29"/>
        <v>0.43999999999999989</v>
      </c>
    </row>
    <row r="307" spans="2:13" x14ac:dyDescent="0.3">
      <c r="B307" s="85" t="s">
        <v>14</v>
      </c>
      <c r="C307" s="69" t="s">
        <v>9</v>
      </c>
      <c r="D307" s="94" t="s">
        <v>448</v>
      </c>
      <c r="E307" s="100" t="s">
        <v>452</v>
      </c>
      <c r="F307" s="96" t="s">
        <v>156</v>
      </c>
      <c r="G307" s="69" t="s">
        <v>139</v>
      </c>
      <c r="H307" s="70" t="s">
        <v>70</v>
      </c>
      <c r="I307" s="69" t="s">
        <v>69</v>
      </c>
      <c r="J307" s="125" t="s">
        <v>140</v>
      </c>
      <c r="K307" s="129">
        <v>4367</v>
      </c>
      <c r="L307" s="129">
        <f t="shared" si="36"/>
        <v>2445.5200000000004</v>
      </c>
      <c r="M307" s="59">
        <f t="shared" si="29"/>
        <v>0.43999999999999989</v>
      </c>
    </row>
    <row r="308" spans="2:13" x14ac:dyDescent="0.3">
      <c r="B308" s="85" t="s">
        <v>14</v>
      </c>
      <c r="C308" s="69" t="s">
        <v>9</v>
      </c>
      <c r="D308" s="94" t="s">
        <v>448</v>
      </c>
      <c r="E308" s="95" t="s">
        <v>453</v>
      </c>
      <c r="F308" s="96" t="s">
        <v>345</v>
      </c>
      <c r="G308" s="69" t="s">
        <v>139</v>
      </c>
      <c r="H308" s="70" t="s">
        <v>70</v>
      </c>
      <c r="I308" s="69" t="s">
        <v>69</v>
      </c>
      <c r="J308" s="125" t="s">
        <v>2278</v>
      </c>
      <c r="K308" s="129">
        <v>3752</v>
      </c>
      <c r="L308" s="129">
        <f t="shared" si="36"/>
        <v>2101.1200000000003</v>
      </c>
      <c r="M308" s="59">
        <f t="shared" si="29"/>
        <v>0.43999999999999989</v>
      </c>
    </row>
    <row r="309" spans="2:13" x14ac:dyDescent="0.3">
      <c r="B309" s="85" t="s">
        <v>14</v>
      </c>
      <c r="C309" s="72" t="s">
        <v>9</v>
      </c>
      <c r="D309" s="101" t="s">
        <v>448</v>
      </c>
      <c r="E309" s="97" t="s">
        <v>454</v>
      </c>
      <c r="F309" s="98" t="s">
        <v>138</v>
      </c>
      <c r="G309" s="72" t="s">
        <v>139</v>
      </c>
      <c r="H309" s="73" t="s">
        <v>70</v>
      </c>
      <c r="I309" s="69" t="s">
        <v>68</v>
      </c>
      <c r="J309" s="125" t="s">
        <v>140</v>
      </c>
      <c r="K309" s="129">
        <v>4570</v>
      </c>
      <c r="L309" s="131">
        <f t="shared" si="36"/>
        <v>2559.2000000000003</v>
      </c>
      <c r="M309" s="59">
        <f t="shared" si="29"/>
        <v>0.43999999999999995</v>
      </c>
    </row>
    <row r="310" spans="2:13" x14ac:dyDescent="0.3">
      <c r="B310" s="85" t="s">
        <v>14</v>
      </c>
      <c r="C310" s="65" t="s">
        <v>9</v>
      </c>
      <c r="D310" s="87" t="s">
        <v>448</v>
      </c>
      <c r="E310" s="88" t="s">
        <v>455</v>
      </c>
      <c r="F310" s="89" t="s">
        <v>148</v>
      </c>
      <c r="G310" s="65" t="s">
        <v>139</v>
      </c>
      <c r="H310" s="66" t="s">
        <v>70</v>
      </c>
      <c r="I310" s="69" t="s">
        <v>68</v>
      </c>
      <c r="J310" s="125" t="s">
        <v>140</v>
      </c>
      <c r="K310" s="129">
        <v>3678</v>
      </c>
      <c r="L310" s="125">
        <f t="shared" si="36"/>
        <v>2059.6800000000003</v>
      </c>
      <c r="M310" s="59">
        <f t="shared" si="29"/>
        <v>0.43999999999999995</v>
      </c>
    </row>
    <row r="311" spans="2:13" x14ac:dyDescent="0.3">
      <c r="B311" s="86"/>
      <c r="C311" s="65"/>
      <c r="D311" s="87"/>
      <c r="E311" s="90"/>
      <c r="F311" s="102"/>
      <c r="G311" s="65"/>
      <c r="H311" s="66"/>
      <c r="I311" s="65"/>
      <c r="J311" s="125"/>
      <c r="K311" s="129"/>
      <c r="L311" s="125"/>
      <c r="M311" s="59" t="s">
        <v>135</v>
      </c>
    </row>
    <row r="312" spans="2:13" x14ac:dyDescent="0.3">
      <c r="B312" s="85" t="s">
        <v>14</v>
      </c>
      <c r="C312" s="74" t="s">
        <v>9</v>
      </c>
      <c r="D312" s="106" t="s">
        <v>456</v>
      </c>
      <c r="E312" s="107" t="s">
        <v>457</v>
      </c>
      <c r="F312" s="108" t="s">
        <v>144</v>
      </c>
      <c r="G312" s="74" t="s">
        <v>139</v>
      </c>
      <c r="H312" s="75" t="s">
        <v>70</v>
      </c>
      <c r="I312" s="74" t="s">
        <v>69</v>
      </c>
      <c r="J312" s="125" t="s">
        <v>140</v>
      </c>
      <c r="K312" s="129">
        <v>2031</v>
      </c>
      <c r="L312" s="132">
        <f>K312*0.56</f>
        <v>1137.3600000000001</v>
      </c>
      <c r="M312" s="59">
        <f t="shared" si="29"/>
        <v>0.43999999999999995</v>
      </c>
    </row>
    <row r="313" spans="2:13" x14ac:dyDescent="0.3">
      <c r="B313" s="85" t="s">
        <v>14</v>
      </c>
      <c r="C313" s="69" t="s">
        <v>9</v>
      </c>
      <c r="D313" s="99" t="s">
        <v>456</v>
      </c>
      <c r="E313" s="88" t="s">
        <v>458</v>
      </c>
      <c r="F313" s="109" t="s">
        <v>142</v>
      </c>
      <c r="G313" s="69" t="s">
        <v>139</v>
      </c>
      <c r="H313" s="70" t="s">
        <v>70</v>
      </c>
      <c r="I313" s="69" t="s">
        <v>69</v>
      </c>
      <c r="J313" s="125" t="s">
        <v>140</v>
      </c>
      <c r="K313" s="129">
        <v>1935</v>
      </c>
      <c r="L313" s="129">
        <f t="shared" ref="L313:L317" si="37">K313*0.56</f>
        <v>1083.6000000000001</v>
      </c>
      <c r="M313" s="59">
        <f t="shared" si="29"/>
        <v>0.43999999999999995</v>
      </c>
    </row>
    <row r="314" spans="2:13" x14ac:dyDescent="0.3">
      <c r="B314" s="85" t="s">
        <v>14</v>
      </c>
      <c r="C314" s="69" t="s">
        <v>9</v>
      </c>
      <c r="D314" s="99" t="s">
        <v>456</v>
      </c>
      <c r="E314" s="88" t="s">
        <v>459</v>
      </c>
      <c r="F314" s="109" t="s">
        <v>146</v>
      </c>
      <c r="G314" s="69" t="s">
        <v>139</v>
      </c>
      <c r="H314" s="70" t="s">
        <v>70</v>
      </c>
      <c r="I314" s="69" t="s">
        <v>69</v>
      </c>
      <c r="J314" s="125" t="s">
        <v>140</v>
      </c>
      <c r="K314" s="129">
        <v>1648</v>
      </c>
      <c r="L314" s="129">
        <f t="shared" si="37"/>
        <v>922.88000000000011</v>
      </c>
      <c r="M314" s="59">
        <f t="shared" si="29"/>
        <v>0.43999999999999995</v>
      </c>
    </row>
    <row r="315" spans="2:13" x14ac:dyDescent="0.3">
      <c r="B315" s="85" t="s">
        <v>14</v>
      </c>
      <c r="C315" s="69" t="s">
        <v>9</v>
      </c>
      <c r="D315" s="99" t="s">
        <v>456</v>
      </c>
      <c r="E315" s="88" t="s">
        <v>460</v>
      </c>
      <c r="F315" s="109" t="s">
        <v>345</v>
      </c>
      <c r="G315" s="69" t="s">
        <v>139</v>
      </c>
      <c r="H315" s="70" t="s">
        <v>70</v>
      </c>
      <c r="I315" s="69" t="s">
        <v>69</v>
      </c>
      <c r="J315" s="125" t="s">
        <v>2278</v>
      </c>
      <c r="K315" s="129">
        <v>1264</v>
      </c>
      <c r="L315" s="129">
        <f t="shared" si="37"/>
        <v>707.84</v>
      </c>
      <c r="M315" s="59">
        <f t="shared" si="29"/>
        <v>0.44</v>
      </c>
    </row>
    <row r="316" spans="2:13" x14ac:dyDescent="0.3">
      <c r="B316" s="85" t="s">
        <v>14</v>
      </c>
      <c r="C316" s="69" t="s">
        <v>9</v>
      </c>
      <c r="D316" s="99" t="s">
        <v>456</v>
      </c>
      <c r="E316" s="88" t="s">
        <v>461</v>
      </c>
      <c r="F316" s="109" t="s">
        <v>138</v>
      </c>
      <c r="G316" s="69" t="s">
        <v>139</v>
      </c>
      <c r="H316" s="70" t="s">
        <v>70</v>
      </c>
      <c r="I316" s="69" t="s">
        <v>68</v>
      </c>
      <c r="J316" s="125" t="s">
        <v>140</v>
      </c>
      <c r="K316" s="129">
        <v>1682</v>
      </c>
      <c r="L316" s="129">
        <f t="shared" si="37"/>
        <v>941.92000000000007</v>
      </c>
      <c r="M316" s="59">
        <f t="shared" si="29"/>
        <v>0.43999999999999995</v>
      </c>
    </row>
    <row r="317" spans="2:13" x14ac:dyDescent="0.3">
      <c r="B317" s="85" t="s">
        <v>14</v>
      </c>
      <c r="C317" s="69" t="s">
        <v>9</v>
      </c>
      <c r="D317" s="99" t="s">
        <v>456</v>
      </c>
      <c r="E317" s="88" t="s">
        <v>462</v>
      </c>
      <c r="F317" s="109" t="s">
        <v>148</v>
      </c>
      <c r="G317" s="69" t="s">
        <v>139</v>
      </c>
      <c r="H317" s="70" t="s">
        <v>70</v>
      </c>
      <c r="I317" s="69" t="s">
        <v>68</v>
      </c>
      <c r="J317" s="125" t="s">
        <v>140</v>
      </c>
      <c r="K317" s="129">
        <v>1245</v>
      </c>
      <c r="L317" s="129">
        <f t="shared" si="37"/>
        <v>697.2</v>
      </c>
      <c r="M317" s="59">
        <f t="shared" si="29"/>
        <v>0.43999999999999995</v>
      </c>
    </row>
    <row r="318" spans="2:13" x14ac:dyDescent="0.3">
      <c r="B318" s="85"/>
      <c r="C318" s="69"/>
      <c r="D318" s="110"/>
      <c r="E318" s="111"/>
      <c r="F318" s="112"/>
      <c r="G318" s="77"/>
      <c r="H318" s="78"/>
      <c r="I318" s="77"/>
      <c r="J318" s="125"/>
      <c r="K318" s="129"/>
      <c r="L318" s="133"/>
      <c r="M318" s="59" t="s">
        <v>135</v>
      </c>
    </row>
    <row r="319" spans="2:13" x14ac:dyDescent="0.3">
      <c r="B319" s="85" t="s">
        <v>14</v>
      </c>
      <c r="C319" s="79" t="s">
        <v>9</v>
      </c>
      <c r="D319" s="113" t="s">
        <v>463</v>
      </c>
      <c r="E319" s="90" t="s">
        <v>464</v>
      </c>
      <c r="F319" s="109" t="s">
        <v>144</v>
      </c>
      <c r="G319" s="69" t="s">
        <v>139</v>
      </c>
      <c r="H319" s="70" t="s">
        <v>70</v>
      </c>
      <c r="I319" s="69" t="s">
        <v>69</v>
      </c>
      <c r="J319" s="125" t="s">
        <v>140</v>
      </c>
      <c r="K319" s="129">
        <v>2517</v>
      </c>
      <c r="L319" s="129">
        <f t="shared" ref="L319:L324" si="38">K319*0.56</f>
        <v>1409.5200000000002</v>
      </c>
      <c r="M319" s="59">
        <f t="shared" si="29"/>
        <v>0.43999999999999989</v>
      </c>
    </row>
    <row r="320" spans="2:13" x14ac:dyDescent="0.3">
      <c r="B320" s="85" t="s">
        <v>14</v>
      </c>
      <c r="C320" s="79" t="s">
        <v>9</v>
      </c>
      <c r="D320" s="113" t="s">
        <v>463</v>
      </c>
      <c r="E320" s="90" t="s">
        <v>465</v>
      </c>
      <c r="F320" s="109" t="s">
        <v>142</v>
      </c>
      <c r="G320" s="69" t="s">
        <v>139</v>
      </c>
      <c r="H320" s="70" t="s">
        <v>70</v>
      </c>
      <c r="I320" s="69" t="s">
        <v>69</v>
      </c>
      <c r="J320" s="125" t="s">
        <v>140</v>
      </c>
      <c r="K320" s="129">
        <v>2422</v>
      </c>
      <c r="L320" s="129">
        <f t="shared" si="38"/>
        <v>1356.3200000000002</v>
      </c>
      <c r="M320" s="59">
        <f t="shared" si="29"/>
        <v>0.43999999999999995</v>
      </c>
    </row>
    <row r="321" spans="2:13" x14ac:dyDescent="0.3">
      <c r="B321" s="85" t="s">
        <v>14</v>
      </c>
      <c r="C321" s="79" t="s">
        <v>9</v>
      </c>
      <c r="D321" s="113" t="s">
        <v>463</v>
      </c>
      <c r="E321" s="90" t="s">
        <v>466</v>
      </c>
      <c r="F321" s="109" t="s">
        <v>146</v>
      </c>
      <c r="G321" s="69" t="s">
        <v>139</v>
      </c>
      <c r="H321" s="70" t="s">
        <v>70</v>
      </c>
      <c r="I321" s="69" t="s">
        <v>69</v>
      </c>
      <c r="J321" s="125" t="s">
        <v>140</v>
      </c>
      <c r="K321" s="129">
        <v>2135</v>
      </c>
      <c r="L321" s="129">
        <f t="shared" si="38"/>
        <v>1195.6000000000001</v>
      </c>
      <c r="M321" s="59">
        <f t="shared" si="29"/>
        <v>0.43999999999999995</v>
      </c>
    </row>
    <row r="322" spans="2:13" x14ac:dyDescent="0.3">
      <c r="B322" s="85" t="s">
        <v>14</v>
      </c>
      <c r="C322" s="79" t="s">
        <v>9</v>
      </c>
      <c r="D322" s="113" t="s">
        <v>463</v>
      </c>
      <c r="E322" s="90" t="s">
        <v>467</v>
      </c>
      <c r="F322" s="109" t="s">
        <v>345</v>
      </c>
      <c r="G322" s="69" t="s">
        <v>139</v>
      </c>
      <c r="H322" s="70" t="s">
        <v>70</v>
      </c>
      <c r="I322" s="69" t="s">
        <v>69</v>
      </c>
      <c r="J322" s="125" t="s">
        <v>2278</v>
      </c>
      <c r="K322" s="129">
        <v>1750</v>
      </c>
      <c r="L322" s="129">
        <f t="shared" si="38"/>
        <v>980.00000000000011</v>
      </c>
      <c r="M322" s="59">
        <f t="shared" si="29"/>
        <v>0.43999999999999995</v>
      </c>
    </row>
    <row r="323" spans="2:13" x14ac:dyDescent="0.3">
      <c r="B323" s="85" t="s">
        <v>14</v>
      </c>
      <c r="C323" s="79" t="s">
        <v>9</v>
      </c>
      <c r="D323" s="113" t="s">
        <v>463</v>
      </c>
      <c r="E323" s="90" t="s">
        <v>468</v>
      </c>
      <c r="F323" s="109" t="s">
        <v>138</v>
      </c>
      <c r="G323" s="69" t="s">
        <v>139</v>
      </c>
      <c r="H323" s="70" t="s">
        <v>70</v>
      </c>
      <c r="I323" s="69" t="s">
        <v>68</v>
      </c>
      <c r="J323" s="125" t="s">
        <v>140</v>
      </c>
      <c r="K323" s="129">
        <v>2169</v>
      </c>
      <c r="L323" s="129">
        <f t="shared" si="38"/>
        <v>1214.6400000000001</v>
      </c>
      <c r="M323" s="59">
        <f t="shared" ref="M323:M386" si="39">(K323-L323)/K323*100%</f>
        <v>0.43999999999999995</v>
      </c>
    </row>
    <row r="324" spans="2:13" x14ac:dyDescent="0.3">
      <c r="B324" s="85" t="s">
        <v>14</v>
      </c>
      <c r="C324" s="79" t="s">
        <v>9</v>
      </c>
      <c r="D324" s="113" t="s">
        <v>463</v>
      </c>
      <c r="E324" s="90" t="s">
        <v>469</v>
      </c>
      <c r="F324" s="109" t="s">
        <v>148</v>
      </c>
      <c r="G324" s="69" t="s">
        <v>139</v>
      </c>
      <c r="H324" s="70" t="s">
        <v>70</v>
      </c>
      <c r="I324" s="69" t="s">
        <v>68</v>
      </c>
      <c r="J324" s="125" t="s">
        <v>140</v>
      </c>
      <c r="K324" s="129">
        <v>1731</v>
      </c>
      <c r="L324" s="129">
        <f t="shared" si="38"/>
        <v>969.36000000000013</v>
      </c>
      <c r="M324" s="59">
        <f t="shared" si="39"/>
        <v>0.43999999999999995</v>
      </c>
    </row>
    <row r="325" spans="2:13" x14ac:dyDescent="0.3">
      <c r="B325" s="85"/>
      <c r="C325" s="79"/>
      <c r="D325" s="99"/>
      <c r="E325" s="90"/>
      <c r="F325" s="90"/>
      <c r="G325" s="69"/>
      <c r="H325" s="70"/>
      <c r="I325" s="69"/>
      <c r="J325" s="125"/>
      <c r="K325" s="129"/>
      <c r="L325" s="129"/>
      <c r="M325" s="59" t="s">
        <v>135</v>
      </c>
    </row>
    <row r="326" spans="2:13" x14ac:dyDescent="0.3">
      <c r="B326" s="85" t="s">
        <v>14</v>
      </c>
      <c r="C326" s="79" t="s">
        <v>9</v>
      </c>
      <c r="D326" s="99" t="s">
        <v>470</v>
      </c>
      <c r="E326" s="90" t="s">
        <v>471</v>
      </c>
      <c r="F326" s="109" t="s">
        <v>144</v>
      </c>
      <c r="G326" s="69" t="s">
        <v>139</v>
      </c>
      <c r="H326" s="70" t="s">
        <v>70</v>
      </c>
      <c r="I326" s="69" t="s">
        <v>69</v>
      </c>
      <c r="J326" s="125" t="s">
        <v>140</v>
      </c>
      <c r="K326" s="134">
        <v>2643</v>
      </c>
      <c r="L326" s="134">
        <f t="shared" ref="L326:L332" si="40">(K326*0.5)-((K326*0.5)*0.15)</f>
        <v>1123.2750000000001</v>
      </c>
      <c r="M326" s="59">
        <f t="shared" si="39"/>
        <v>0.57499999999999996</v>
      </c>
    </row>
    <row r="327" spans="2:13" x14ac:dyDescent="0.3">
      <c r="B327" s="85" t="s">
        <v>14</v>
      </c>
      <c r="C327" s="79" t="s">
        <v>9</v>
      </c>
      <c r="D327" s="99" t="s">
        <v>470</v>
      </c>
      <c r="E327" s="90" t="s">
        <v>472</v>
      </c>
      <c r="F327" s="96" t="s">
        <v>142</v>
      </c>
      <c r="G327" s="69" t="s">
        <v>139</v>
      </c>
      <c r="H327" s="70" t="s">
        <v>70</v>
      </c>
      <c r="I327" s="69" t="s">
        <v>69</v>
      </c>
      <c r="J327" s="125" t="s">
        <v>140</v>
      </c>
      <c r="K327" s="134">
        <v>2544</v>
      </c>
      <c r="L327" s="134">
        <f t="shared" si="40"/>
        <v>1081.2</v>
      </c>
      <c r="M327" s="59">
        <f t="shared" si="39"/>
        <v>0.57499999999999996</v>
      </c>
    </row>
    <row r="328" spans="2:13" x14ac:dyDescent="0.3">
      <c r="B328" s="85" t="s">
        <v>14</v>
      </c>
      <c r="C328" s="79" t="s">
        <v>9</v>
      </c>
      <c r="D328" s="99" t="s">
        <v>470</v>
      </c>
      <c r="E328" s="90" t="s">
        <v>473</v>
      </c>
      <c r="F328" s="96" t="s">
        <v>156</v>
      </c>
      <c r="G328" s="69" t="s">
        <v>139</v>
      </c>
      <c r="H328" s="70" t="s">
        <v>70</v>
      </c>
      <c r="I328" s="69" t="s">
        <v>69</v>
      </c>
      <c r="J328" s="125" t="s">
        <v>140</v>
      </c>
      <c r="K328" s="134">
        <v>2400</v>
      </c>
      <c r="L328" s="134">
        <f t="shared" si="40"/>
        <v>1020</v>
      </c>
      <c r="M328" s="59">
        <f t="shared" si="39"/>
        <v>0.57499999999999996</v>
      </c>
    </row>
    <row r="329" spans="2:13" x14ac:dyDescent="0.3">
      <c r="B329" s="85" t="s">
        <v>14</v>
      </c>
      <c r="C329" s="79" t="s">
        <v>9</v>
      </c>
      <c r="D329" s="99" t="s">
        <v>470</v>
      </c>
      <c r="E329" s="90" t="s">
        <v>474</v>
      </c>
      <c r="F329" s="96" t="s">
        <v>146</v>
      </c>
      <c r="G329" s="69" t="s">
        <v>139</v>
      </c>
      <c r="H329" s="70" t="s">
        <v>70</v>
      </c>
      <c r="I329" s="69" t="s">
        <v>69</v>
      </c>
      <c r="J329" s="125" t="s">
        <v>140</v>
      </c>
      <c r="K329" s="134">
        <v>2242</v>
      </c>
      <c r="L329" s="134">
        <f t="shared" si="40"/>
        <v>952.85</v>
      </c>
      <c r="M329" s="59">
        <f t="shared" si="39"/>
        <v>0.57500000000000007</v>
      </c>
    </row>
    <row r="330" spans="2:13" x14ac:dyDescent="0.3">
      <c r="B330" s="85" t="s">
        <v>14</v>
      </c>
      <c r="C330" s="79" t="s">
        <v>9</v>
      </c>
      <c r="D330" s="99" t="s">
        <v>470</v>
      </c>
      <c r="E330" s="90" t="s">
        <v>475</v>
      </c>
      <c r="F330" s="109" t="s">
        <v>345</v>
      </c>
      <c r="G330" s="69" t="s">
        <v>139</v>
      </c>
      <c r="H330" s="70" t="s">
        <v>70</v>
      </c>
      <c r="I330" s="69" t="s">
        <v>69</v>
      </c>
      <c r="J330" s="125" t="s">
        <v>2278</v>
      </c>
      <c r="K330" s="134">
        <v>1838</v>
      </c>
      <c r="L330" s="134">
        <f t="shared" si="40"/>
        <v>781.15</v>
      </c>
      <c r="M330" s="59">
        <f t="shared" si="39"/>
        <v>0.57499999999999996</v>
      </c>
    </row>
    <row r="331" spans="2:13" x14ac:dyDescent="0.3">
      <c r="B331" s="85" t="s">
        <v>14</v>
      </c>
      <c r="C331" s="79" t="s">
        <v>9</v>
      </c>
      <c r="D331" s="99" t="s">
        <v>470</v>
      </c>
      <c r="E331" s="90" t="s">
        <v>476</v>
      </c>
      <c r="F331" s="109" t="s">
        <v>138</v>
      </c>
      <c r="G331" s="69" t="s">
        <v>139</v>
      </c>
      <c r="H331" s="73" t="s">
        <v>70</v>
      </c>
      <c r="I331" s="69" t="s">
        <v>68</v>
      </c>
      <c r="J331" s="125" t="s">
        <v>140</v>
      </c>
      <c r="K331" s="134">
        <v>2278</v>
      </c>
      <c r="L331" s="134">
        <f t="shared" si="40"/>
        <v>968.15</v>
      </c>
      <c r="M331" s="59">
        <f t="shared" si="39"/>
        <v>0.57499999999999996</v>
      </c>
    </row>
    <row r="332" spans="2:13" x14ac:dyDescent="0.3">
      <c r="B332" s="85" t="s">
        <v>14</v>
      </c>
      <c r="C332" s="79" t="s">
        <v>9</v>
      </c>
      <c r="D332" s="99" t="s">
        <v>470</v>
      </c>
      <c r="E332" s="90" t="s">
        <v>477</v>
      </c>
      <c r="F332" s="109" t="s">
        <v>148</v>
      </c>
      <c r="G332" s="69" t="s">
        <v>139</v>
      </c>
      <c r="H332" s="66" t="s">
        <v>70</v>
      </c>
      <c r="I332" s="69" t="s">
        <v>68</v>
      </c>
      <c r="J332" s="125" t="s">
        <v>140</v>
      </c>
      <c r="K332" s="134">
        <v>1818</v>
      </c>
      <c r="L332" s="134">
        <f t="shared" si="40"/>
        <v>772.65</v>
      </c>
      <c r="M332" s="59">
        <f t="shared" si="39"/>
        <v>0.57499999999999996</v>
      </c>
    </row>
    <row r="333" spans="2:13" x14ac:dyDescent="0.3">
      <c r="B333" s="85"/>
      <c r="C333" s="79"/>
      <c r="D333" s="99"/>
      <c r="E333" s="90"/>
      <c r="F333" s="90"/>
      <c r="G333" s="69"/>
      <c r="H333" s="70"/>
      <c r="I333" s="69"/>
      <c r="J333" s="125"/>
      <c r="K333" s="134"/>
      <c r="L333" s="134"/>
      <c r="M333" s="59" t="s">
        <v>135</v>
      </c>
    </row>
    <row r="334" spans="2:13" x14ac:dyDescent="0.3">
      <c r="B334" s="85" t="s">
        <v>14</v>
      </c>
      <c r="C334" s="79" t="s">
        <v>9</v>
      </c>
      <c r="D334" s="99" t="s">
        <v>478</v>
      </c>
      <c r="E334" s="90" t="s">
        <v>479</v>
      </c>
      <c r="F334" s="109" t="s">
        <v>144</v>
      </c>
      <c r="G334" s="69" t="s">
        <v>139</v>
      </c>
      <c r="H334" s="70" t="s">
        <v>70</v>
      </c>
      <c r="I334" s="69" t="s">
        <v>69</v>
      </c>
      <c r="J334" s="125" t="s">
        <v>140</v>
      </c>
      <c r="K334" s="134">
        <v>3116</v>
      </c>
      <c r="L334" s="134">
        <f t="shared" ref="L334:L340" si="41">(K334*0.5)-((K334*0.5)*0.15)</f>
        <v>1324.3</v>
      </c>
      <c r="M334" s="59">
        <f t="shared" si="39"/>
        <v>0.57500000000000007</v>
      </c>
    </row>
    <row r="335" spans="2:13" x14ac:dyDescent="0.3">
      <c r="B335" s="85" t="s">
        <v>14</v>
      </c>
      <c r="C335" s="79" t="s">
        <v>9</v>
      </c>
      <c r="D335" s="99" t="s">
        <v>478</v>
      </c>
      <c r="E335" s="90" t="s">
        <v>480</v>
      </c>
      <c r="F335" s="96" t="s">
        <v>142</v>
      </c>
      <c r="G335" s="69" t="s">
        <v>139</v>
      </c>
      <c r="H335" s="70" t="s">
        <v>70</v>
      </c>
      <c r="I335" s="69" t="s">
        <v>69</v>
      </c>
      <c r="J335" s="125" t="s">
        <v>140</v>
      </c>
      <c r="K335" s="134">
        <v>2982</v>
      </c>
      <c r="L335" s="134">
        <f t="shared" si="41"/>
        <v>1267.3499999999999</v>
      </c>
      <c r="M335" s="59">
        <f t="shared" si="39"/>
        <v>0.57500000000000007</v>
      </c>
    </row>
    <row r="336" spans="2:13" x14ac:dyDescent="0.3">
      <c r="B336" s="85" t="s">
        <v>14</v>
      </c>
      <c r="C336" s="79" t="s">
        <v>9</v>
      </c>
      <c r="D336" s="99" t="s">
        <v>478</v>
      </c>
      <c r="E336" s="90" t="s">
        <v>481</v>
      </c>
      <c r="F336" s="96" t="s">
        <v>156</v>
      </c>
      <c r="G336" s="69" t="s">
        <v>139</v>
      </c>
      <c r="H336" s="70" t="s">
        <v>70</v>
      </c>
      <c r="I336" s="69" t="s">
        <v>69</v>
      </c>
      <c r="J336" s="125" t="s">
        <v>140</v>
      </c>
      <c r="K336" s="134">
        <v>2750</v>
      </c>
      <c r="L336" s="134">
        <f t="shared" si="41"/>
        <v>1168.75</v>
      </c>
      <c r="M336" s="59">
        <f t="shared" si="39"/>
        <v>0.57499999999999996</v>
      </c>
    </row>
    <row r="337" spans="2:13" x14ac:dyDescent="0.3">
      <c r="B337" s="85" t="s">
        <v>14</v>
      </c>
      <c r="C337" s="79" t="s">
        <v>9</v>
      </c>
      <c r="D337" s="99" t="s">
        <v>478</v>
      </c>
      <c r="E337" s="90" t="s">
        <v>482</v>
      </c>
      <c r="F337" s="96" t="s">
        <v>146</v>
      </c>
      <c r="G337" s="69" t="s">
        <v>139</v>
      </c>
      <c r="H337" s="70" t="s">
        <v>70</v>
      </c>
      <c r="I337" s="69" t="s">
        <v>69</v>
      </c>
      <c r="J337" s="125" t="s">
        <v>140</v>
      </c>
      <c r="K337" s="134">
        <v>2672</v>
      </c>
      <c r="L337" s="134">
        <f t="shared" si="41"/>
        <v>1135.5999999999999</v>
      </c>
      <c r="M337" s="59">
        <f t="shared" si="39"/>
        <v>0.57500000000000007</v>
      </c>
    </row>
    <row r="338" spans="2:13" x14ac:dyDescent="0.3">
      <c r="B338" s="85" t="s">
        <v>14</v>
      </c>
      <c r="C338" s="79" t="s">
        <v>9</v>
      </c>
      <c r="D338" s="99" t="s">
        <v>478</v>
      </c>
      <c r="E338" s="90" t="s">
        <v>483</v>
      </c>
      <c r="F338" s="109" t="s">
        <v>345</v>
      </c>
      <c r="G338" s="69" t="s">
        <v>139</v>
      </c>
      <c r="H338" s="70" t="s">
        <v>70</v>
      </c>
      <c r="I338" s="69" t="s">
        <v>69</v>
      </c>
      <c r="J338" s="125" t="s">
        <v>2278</v>
      </c>
      <c r="K338" s="134">
        <v>2233</v>
      </c>
      <c r="L338" s="134">
        <f t="shared" si="41"/>
        <v>949.02499999999998</v>
      </c>
      <c r="M338" s="59">
        <f t="shared" si="39"/>
        <v>0.57499999999999996</v>
      </c>
    </row>
    <row r="339" spans="2:13" x14ac:dyDescent="0.3">
      <c r="B339" s="85" t="s">
        <v>14</v>
      </c>
      <c r="C339" s="79" t="s">
        <v>9</v>
      </c>
      <c r="D339" s="99" t="s">
        <v>478</v>
      </c>
      <c r="E339" s="90" t="s">
        <v>484</v>
      </c>
      <c r="F339" s="109" t="s">
        <v>138</v>
      </c>
      <c r="G339" s="69" t="s">
        <v>139</v>
      </c>
      <c r="H339" s="73" t="s">
        <v>70</v>
      </c>
      <c r="I339" s="69" t="s">
        <v>68</v>
      </c>
      <c r="J339" s="125" t="s">
        <v>140</v>
      </c>
      <c r="K339" s="134">
        <v>2739</v>
      </c>
      <c r="L339" s="134">
        <f t="shared" si="41"/>
        <v>1164.075</v>
      </c>
      <c r="M339" s="59">
        <f t="shared" si="39"/>
        <v>0.57499999999999996</v>
      </c>
    </row>
    <row r="340" spans="2:13" x14ac:dyDescent="0.3">
      <c r="B340" s="85" t="s">
        <v>14</v>
      </c>
      <c r="C340" s="79" t="s">
        <v>9</v>
      </c>
      <c r="D340" s="99" t="s">
        <v>478</v>
      </c>
      <c r="E340" s="90" t="s">
        <v>485</v>
      </c>
      <c r="F340" s="109" t="s">
        <v>148</v>
      </c>
      <c r="G340" s="69" t="s">
        <v>139</v>
      </c>
      <c r="H340" s="66" t="s">
        <v>70</v>
      </c>
      <c r="I340" s="69" t="s">
        <v>68</v>
      </c>
      <c r="J340" s="125" t="s">
        <v>140</v>
      </c>
      <c r="K340" s="134">
        <v>2215</v>
      </c>
      <c r="L340" s="134">
        <f t="shared" si="41"/>
        <v>941.375</v>
      </c>
      <c r="M340" s="59">
        <f t="shared" si="39"/>
        <v>0.57499999999999996</v>
      </c>
    </row>
    <row r="341" spans="2:13" x14ac:dyDescent="0.3">
      <c r="B341" s="85"/>
      <c r="C341" s="79"/>
      <c r="D341" s="99"/>
      <c r="E341" s="90"/>
      <c r="F341" s="90"/>
      <c r="G341" s="77"/>
      <c r="H341" s="78"/>
      <c r="I341" s="77"/>
      <c r="J341" s="125"/>
      <c r="K341" s="134"/>
      <c r="L341" s="134"/>
      <c r="M341" s="59" t="s">
        <v>135</v>
      </c>
    </row>
    <row r="342" spans="2:13" x14ac:dyDescent="0.3">
      <c r="B342" s="85" t="s">
        <v>14</v>
      </c>
      <c r="C342" s="79" t="s">
        <v>9</v>
      </c>
      <c r="D342" s="99" t="s">
        <v>486</v>
      </c>
      <c r="E342" s="90" t="s">
        <v>487</v>
      </c>
      <c r="F342" s="109" t="s">
        <v>144</v>
      </c>
      <c r="G342" s="70" t="s">
        <v>139</v>
      </c>
      <c r="H342" s="70" t="s">
        <v>70</v>
      </c>
      <c r="I342" s="69" t="s">
        <v>69</v>
      </c>
      <c r="J342" s="125" t="s">
        <v>140</v>
      </c>
      <c r="K342" s="134">
        <v>3589</v>
      </c>
      <c r="L342" s="134">
        <f>(K342*0.5)-((K342*0.5)*0.1)</f>
        <v>1615.05</v>
      </c>
      <c r="M342" s="59">
        <f t="shared" si="39"/>
        <v>0.55000000000000004</v>
      </c>
    </row>
    <row r="343" spans="2:13" x14ac:dyDescent="0.3">
      <c r="B343" s="85" t="s">
        <v>14</v>
      </c>
      <c r="C343" s="79" t="s">
        <v>9</v>
      </c>
      <c r="D343" s="99" t="s">
        <v>486</v>
      </c>
      <c r="E343" s="90" t="s">
        <v>488</v>
      </c>
      <c r="F343" s="96" t="s">
        <v>142</v>
      </c>
      <c r="G343" s="70" t="s">
        <v>139</v>
      </c>
      <c r="H343" s="70" t="s">
        <v>70</v>
      </c>
      <c r="I343" s="69" t="s">
        <v>69</v>
      </c>
      <c r="J343" s="125" t="s">
        <v>140</v>
      </c>
      <c r="K343" s="134">
        <v>3420</v>
      </c>
      <c r="L343" s="134">
        <f t="shared" ref="L343:L347" si="42">(K343*0.5)-((K343*0.5)*0.1)</f>
        <v>1539</v>
      </c>
      <c r="M343" s="59">
        <f t="shared" si="39"/>
        <v>0.55000000000000004</v>
      </c>
    </row>
    <row r="344" spans="2:13" x14ac:dyDescent="0.3">
      <c r="B344" s="85" t="s">
        <v>14</v>
      </c>
      <c r="C344" s="79" t="s">
        <v>9</v>
      </c>
      <c r="D344" s="99" t="s">
        <v>486</v>
      </c>
      <c r="E344" s="90" t="s">
        <v>489</v>
      </c>
      <c r="F344" s="96" t="s">
        <v>156</v>
      </c>
      <c r="G344" s="70" t="s">
        <v>139</v>
      </c>
      <c r="H344" s="70" t="s">
        <v>70</v>
      </c>
      <c r="I344" s="69" t="s">
        <v>69</v>
      </c>
      <c r="J344" s="125" t="s">
        <v>140</v>
      </c>
      <c r="K344" s="134">
        <v>3300</v>
      </c>
      <c r="L344" s="134">
        <f t="shared" si="42"/>
        <v>1485</v>
      </c>
      <c r="M344" s="59">
        <f t="shared" si="39"/>
        <v>0.55000000000000004</v>
      </c>
    </row>
    <row r="345" spans="2:13" x14ac:dyDescent="0.3">
      <c r="B345" s="85" t="s">
        <v>14</v>
      </c>
      <c r="C345" s="79" t="s">
        <v>9</v>
      </c>
      <c r="D345" s="99" t="s">
        <v>486</v>
      </c>
      <c r="E345" s="90" t="s">
        <v>490</v>
      </c>
      <c r="F345" s="96" t="s">
        <v>146</v>
      </c>
      <c r="G345" s="70" t="s">
        <v>139</v>
      </c>
      <c r="H345" s="70" t="s">
        <v>70</v>
      </c>
      <c r="I345" s="69" t="s">
        <v>69</v>
      </c>
      <c r="J345" s="125" t="s">
        <v>140</v>
      </c>
      <c r="K345" s="134">
        <v>3101</v>
      </c>
      <c r="L345" s="134">
        <f t="shared" si="42"/>
        <v>1395.45</v>
      </c>
      <c r="M345" s="59">
        <f t="shared" si="39"/>
        <v>0.54999999999999993</v>
      </c>
    </row>
    <row r="346" spans="2:13" x14ac:dyDescent="0.3">
      <c r="B346" s="85" t="s">
        <v>14</v>
      </c>
      <c r="C346" s="79" t="s">
        <v>9</v>
      </c>
      <c r="D346" s="99" t="s">
        <v>486</v>
      </c>
      <c r="E346" s="90" t="s">
        <v>491</v>
      </c>
      <c r="F346" s="109" t="s">
        <v>345</v>
      </c>
      <c r="G346" s="70" t="s">
        <v>139</v>
      </c>
      <c r="H346" s="70" t="s">
        <v>70</v>
      </c>
      <c r="I346" s="69" t="s">
        <v>69</v>
      </c>
      <c r="J346" s="125" t="s">
        <v>2278</v>
      </c>
      <c r="K346" s="134">
        <v>2628</v>
      </c>
      <c r="L346" s="134">
        <f t="shared" si="42"/>
        <v>1182.5999999999999</v>
      </c>
      <c r="M346" s="59">
        <f t="shared" si="39"/>
        <v>0.55000000000000004</v>
      </c>
    </row>
    <row r="347" spans="2:13" x14ac:dyDescent="0.3">
      <c r="B347" s="85" t="s">
        <v>14</v>
      </c>
      <c r="C347" s="79" t="s">
        <v>9</v>
      </c>
      <c r="D347" s="99" t="s">
        <v>486</v>
      </c>
      <c r="E347" s="90" t="s">
        <v>492</v>
      </c>
      <c r="F347" s="109" t="s">
        <v>138</v>
      </c>
      <c r="G347" s="70" t="s">
        <v>139</v>
      </c>
      <c r="H347" s="73" t="s">
        <v>70</v>
      </c>
      <c r="I347" s="69" t="s">
        <v>68</v>
      </c>
      <c r="J347" s="125" t="s">
        <v>140</v>
      </c>
      <c r="K347" s="134">
        <v>3201</v>
      </c>
      <c r="L347" s="134">
        <f t="shared" si="42"/>
        <v>1440.45</v>
      </c>
      <c r="M347" s="59">
        <f t="shared" si="39"/>
        <v>0.54999999999999993</v>
      </c>
    </row>
    <row r="348" spans="2:13" x14ac:dyDescent="0.3">
      <c r="B348" s="85" t="s">
        <v>14</v>
      </c>
      <c r="C348" s="79" t="s">
        <v>9</v>
      </c>
      <c r="D348" s="99" t="s">
        <v>486</v>
      </c>
      <c r="E348" s="90" t="s">
        <v>493</v>
      </c>
      <c r="F348" s="109" t="s">
        <v>148</v>
      </c>
      <c r="G348" s="70" t="s">
        <v>139</v>
      </c>
      <c r="H348" s="66" t="s">
        <v>70</v>
      </c>
      <c r="I348" s="69" t="s">
        <v>68</v>
      </c>
      <c r="J348" s="125" t="s">
        <v>140</v>
      </c>
      <c r="K348" s="134">
        <v>2613</v>
      </c>
      <c r="L348" s="134">
        <f>(K348*0.5)-((K348*0.5)*0.1)</f>
        <v>1175.8499999999999</v>
      </c>
      <c r="M348" s="59">
        <f t="shared" si="39"/>
        <v>0.55000000000000004</v>
      </c>
    </row>
    <row r="349" spans="2:13" x14ac:dyDescent="0.3">
      <c r="B349" s="69"/>
      <c r="C349" s="80"/>
      <c r="D349" s="114"/>
      <c r="E349" s="115"/>
      <c r="F349" s="116"/>
      <c r="G349" s="78"/>
      <c r="H349" s="77"/>
      <c r="I349" s="71"/>
      <c r="J349" s="125"/>
      <c r="K349" s="133"/>
      <c r="L349" s="135"/>
      <c r="M349" s="59" t="s">
        <v>135</v>
      </c>
    </row>
    <row r="350" spans="2:13" x14ac:dyDescent="0.3">
      <c r="B350" s="85" t="s">
        <v>14</v>
      </c>
      <c r="C350" s="69" t="s">
        <v>9</v>
      </c>
      <c r="D350" s="94" t="s">
        <v>494</v>
      </c>
      <c r="E350" s="95" t="s">
        <v>495</v>
      </c>
      <c r="F350" s="96" t="s">
        <v>144</v>
      </c>
      <c r="G350" s="69" t="s">
        <v>139</v>
      </c>
      <c r="H350" s="70" t="s">
        <v>70</v>
      </c>
      <c r="I350" s="69" t="s">
        <v>69</v>
      </c>
      <c r="J350" s="125" t="s">
        <v>140</v>
      </c>
      <c r="K350" s="129">
        <v>3560</v>
      </c>
      <c r="L350" s="129">
        <f t="shared" ref="L350:L357" si="43">K350*0.56</f>
        <v>1993.6000000000001</v>
      </c>
      <c r="M350" s="59">
        <f t="shared" si="39"/>
        <v>0.43999999999999995</v>
      </c>
    </row>
    <row r="351" spans="2:13" x14ac:dyDescent="0.3">
      <c r="B351" s="85" t="s">
        <v>14</v>
      </c>
      <c r="C351" s="69" t="s">
        <v>9</v>
      </c>
      <c r="D351" s="94" t="s">
        <v>494</v>
      </c>
      <c r="E351" s="95" t="s">
        <v>496</v>
      </c>
      <c r="F351" s="96" t="s">
        <v>142</v>
      </c>
      <c r="G351" s="69" t="s">
        <v>139</v>
      </c>
      <c r="H351" s="70" t="s">
        <v>70</v>
      </c>
      <c r="I351" s="69" t="s">
        <v>69</v>
      </c>
      <c r="J351" s="125" t="s">
        <v>140</v>
      </c>
      <c r="K351" s="129">
        <v>3393</v>
      </c>
      <c r="L351" s="129">
        <f t="shared" si="43"/>
        <v>1900.0800000000002</v>
      </c>
      <c r="M351" s="59">
        <f t="shared" si="39"/>
        <v>0.43999999999999995</v>
      </c>
    </row>
    <row r="352" spans="2:13" x14ac:dyDescent="0.3">
      <c r="B352" s="85" t="s">
        <v>14</v>
      </c>
      <c r="C352" s="69" t="s">
        <v>9</v>
      </c>
      <c r="D352" s="94" t="s">
        <v>494</v>
      </c>
      <c r="E352" s="95" t="s">
        <v>497</v>
      </c>
      <c r="F352" s="96" t="s">
        <v>146</v>
      </c>
      <c r="G352" s="69" t="s">
        <v>139</v>
      </c>
      <c r="H352" s="70" t="s">
        <v>70</v>
      </c>
      <c r="I352" s="69" t="s">
        <v>69</v>
      </c>
      <c r="J352" s="125" t="s">
        <v>140</v>
      </c>
      <c r="K352" s="129">
        <v>2840</v>
      </c>
      <c r="L352" s="129">
        <f t="shared" si="43"/>
        <v>1590.4</v>
      </c>
      <c r="M352" s="59">
        <f t="shared" si="39"/>
        <v>0.43999999999999995</v>
      </c>
    </row>
    <row r="353" spans="2:13" x14ac:dyDescent="0.3">
      <c r="B353" s="85" t="s">
        <v>14</v>
      </c>
      <c r="C353" s="69" t="s">
        <v>9</v>
      </c>
      <c r="D353" s="94" t="s">
        <v>494</v>
      </c>
      <c r="E353" s="95" t="s">
        <v>498</v>
      </c>
      <c r="F353" s="96" t="s">
        <v>156</v>
      </c>
      <c r="G353" s="69" t="s">
        <v>139</v>
      </c>
      <c r="H353" s="70" t="s">
        <v>70</v>
      </c>
      <c r="I353" s="69" t="s">
        <v>69</v>
      </c>
      <c r="J353" s="125" t="s">
        <v>140</v>
      </c>
      <c r="K353" s="129">
        <v>2620</v>
      </c>
      <c r="L353" s="129">
        <f t="shared" si="43"/>
        <v>1467.2</v>
      </c>
      <c r="M353" s="59">
        <f t="shared" si="39"/>
        <v>0.44</v>
      </c>
    </row>
    <row r="354" spans="2:13" x14ac:dyDescent="0.3">
      <c r="B354" s="85" t="s">
        <v>14</v>
      </c>
      <c r="C354" s="69" t="s">
        <v>9</v>
      </c>
      <c r="D354" s="94" t="s">
        <v>494</v>
      </c>
      <c r="E354" s="95" t="s">
        <v>499</v>
      </c>
      <c r="F354" s="96" t="s">
        <v>150</v>
      </c>
      <c r="G354" s="69" t="s">
        <v>139</v>
      </c>
      <c r="H354" s="70" t="s">
        <v>70</v>
      </c>
      <c r="I354" s="69" t="s">
        <v>69</v>
      </c>
      <c r="J354" s="125" t="s">
        <v>140</v>
      </c>
      <c r="K354" s="129">
        <v>2349</v>
      </c>
      <c r="L354" s="129">
        <f t="shared" si="43"/>
        <v>1315.44</v>
      </c>
      <c r="M354" s="59">
        <f t="shared" si="39"/>
        <v>0.44</v>
      </c>
    </row>
    <row r="355" spans="2:13" x14ac:dyDescent="0.3">
      <c r="B355" s="85" t="s">
        <v>14</v>
      </c>
      <c r="C355" s="69" t="s">
        <v>9</v>
      </c>
      <c r="D355" s="94" t="s">
        <v>494</v>
      </c>
      <c r="E355" s="95" t="s">
        <v>500</v>
      </c>
      <c r="F355" s="89" t="s">
        <v>345</v>
      </c>
      <c r="G355" s="69" t="s">
        <v>139</v>
      </c>
      <c r="H355" s="70" t="s">
        <v>70</v>
      </c>
      <c r="I355" s="69" t="s">
        <v>69</v>
      </c>
      <c r="J355" s="125" t="s">
        <v>2278</v>
      </c>
      <c r="K355" s="129">
        <v>2209</v>
      </c>
      <c r="L355" s="129">
        <f t="shared" si="43"/>
        <v>1237.0400000000002</v>
      </c>
      <c r="M355" s="59">
        <f t="shared" si="39"/>
        <v>0.43999999999999989</v>
      </c>
    </row>
    <row r="356" spans="2:13" x14ac:dyDescent="0.3">
      <c r="B356" s="85" t="s">
        <v>14</v>
      </c>
      <c r="C356" s="69" t="s">
        <v>9</v>
      </c>
      <c r="D356" s="94" t="s">
        <v>494</v>
      </c>
      <c r="E356" s="117" t="s">
        <v>501</v>
      </c>
      <c r="F356" s="96" t="s">
        <v>148</v>
      </c>
      <c r="G356" s="69" t="s">
        <v>139</v>
      </c>
      <c r="H356" s="70" t="s">
        <v>70</v>
      </c>
      <c r="I356" s="69" t="s">
        <v>68</v>
      </c>
      <c r="J356" s="125" t="s">
        <v>140</v>
      </c>
      <c r="K356" s="129">
        <v>2499</v>
      </c>
      <c r="L356" s="129">
        <f t="shared" si="43"/>
        <v>1399.44</v>
      </c>
      <c r="M356" s="59">
        <f t="shared" si="39"/>
        <v>0.44</v>
      </c>
    </row>
    <row r="357" spans="2:13" x14ac:dyDescent="0.3">
      <c r="B357" s="85" t="s">
        <v>14</v>
      </c>
      <c r="C357" s="69" t="s">
        <v>9</v>
      </c>
      <c r="D357" s="94" t="s">
        <v>494</v>
      </c>
      <c r="E357" s="95" t="s">
        <v>502</v>
      </c>
      <c r="F357" s="96" t="s">
        <v>138</v>
      </c>
      <c r="G357" s="69" t="s">
        <v>139</v>
      </c>
      <c r="H357" s="70" t="s">
        <v>70</v>
      </c>
      <c r="I357" s="69" t="s">
        <v>68</v>
      </c>
      <c r="J357" s="125" t="s">
        <v>140</v>
      </c>
      <c r="K357" s="129">
        <v>3033</v>
      </c>
      <c r="L357" s="129">
        <f t="shared" si="43"/>
        <v>1698.4800000000002</v>
      </c>
      <c r="M357" s="59">
        <f t="shared" si="39"/>
        <v>0.43999999999999995</v>
      </c>
    </row>
    <row r="358" spans="2:13" x14ac:dyDescent="0.3">
      <c r="B358" s="85"/>
      <c r="C358" s="69"/>
      <c r="D358" s="94"/>
      <c r="E358" s="95"/>
      <c r="F358" s="96"/>
      <c r="G358" s="69"/>
      <c r="H358" s="70"/>
      <c r="I358" s="69"/>
      <c r="J358" s="125"/>
      <c r="K358" s="129"/>
      <c r="L358" s="129"/>
      <c r="M358" s="59" t="s">
        <v>135</v>
      </c>
    </row>
    <row r="359" spans="2:13" x14ac:dyDescent="0.3">
      <c r="B359" s="85" t="s">
        <v>14</v>
      </c>
      <c r="C359" s="69" t="s">
        <v>9</v>
      </c>
      <c r="D359" s="94" t="s">
        <v>503</v>
      </c>
      <c r="E359" s="95" t="s">
        <v>504</v>
      </c>
      <c r="F359" s="96" t="s">
        <v>144</v>
      </c>
      <c r="G359" s="69" t="s">
        <v>139</v>
      </c>
      <c r="H359" s="70" t="s">
        <v>70</v>
      </c>
      <c r="I359" s="69" t="s">
        <v>69</v>
      </c>
      <c r="J359" s="125" t="s">
        <v>140</v>
      </c>
      <c r="K359" s="129">
        <v>6651</v>
      </c>
      <c r="L359" s="129">
        <f t="shared" ref="L359:L365" si="44">K359*0.56</f>
        <v>3724.5600000000004</v>
      </c>
      <c r="M359" s="59">
        <f t="shared" si="39"/>
        <v>0.43999999999999995</v>
      </c>
    </row>
    <row r="360" spans="2:13" x14ac:dyDescent="0.3">
      <c r="B360" s="85" t="s">
        <v>14</v>
      </c>
      <c r="C360" s="69" t="s">
        <v>9</v>
      </c>
      <c r="D360" s="94" t="s">
        <v>503</v>
      </c>
      <c r="E360" s="95" t="s">
        <v>505</v>
      </c>
      <c r="F360" s="96" t="s">
        <v>142</v>
      </c>
      <c r="G360" s="69" t="s">
        <v>139</v>
      </c>
      <c r="H360" s="70" t="s">
        <v>70</v>
      </c>
      <c r="I360" s="69" t="s">
        <v>69</v>
      </c>
      <c r="J360" s="125" t="s">
        <v>140</v>
      </c>
      <c r="K360" s="129">
        <v>6335</v>
      </c>
      <c r="L360" s="129">
        <f t="shared" si="44"/>
        <v>3547.6000000000004</v>
      </c>
      <c r="M360" s="59">
        <f t="shared" si="39"/>
        <v>0.43999999999999995</v>
      </c>
    </row>
    <row r="361" spans="2:13" x14ac:dyDescent="0.3">
      <c r="B361" s="85" t="s">
        <v>14</v>
      </c>
      <c r="C361" s="69" t="s">
        <v>9</v>
      </c>
      <c r="D361" s="94" t="s">
        <v>503</v>
      </c>
      <c r="E361" s="95" t="s">
        <v>506</v>
      </c>
      <c r="F361" s="96" t="s">
        <v>146</v>
      </c>
      <c r="G361" s="69" t="s">
        <v>139</v>
      </c>
      <c r="H361" s="70" t="s">
        <v>70</v>
      </c>
      <c r="I361" s="69" t="s">
        <v>69</v>
      </c>
      <c r="J361" s="125" t="s">
        <v>140</v>
      </c>
      <c r="K361" s="129">
        <v>5111</v>
      </c>
      <c r="L361" s="129">
        <f t="shared" si="44"/>
        <v>2862.1600000000003</v>
      </c>
      <c r="M361" s="59">
        <f t="shared" si="39"/>
        <v>0.43999999999999995</v>
      </c>
    </row>
    <row r="362" spans="2:13" x14ac:dyDescent="0.3">
      <c r="B362" s="85" t="s">
        <v>14</v>
      </c>
      <c r="C362" s="69" t="s">
        <v>9</v>
      </c>
      <c r="D362" s="94" t="s">
        <v>503</v>
      </c>
      <c r="E362" s="95" t="s">
        <v>507</v>
      </c>
      <c r="F362" s="96" t="s">
        <v>156</v>
      </c>
      <c r="G362" s="69" t="s">
        <v>139</v>
      </c>
      <c r="H362" s="70" t="s">
        <v>70</v>
      </c>
      <c r="I362" s="69" t="s">
        <v>69</v>
      </c>
      <c r="J362" s="125" t="s">
        <v>140</v>
      </c>
      <c r="K362" s="129">
        <v>4821</v>
      </c>
      <c r="L362" s="129">
        <f t="shared" si="44"/>
        <v>2699.76</v>
      </c>
      <c r="M362" s="59">
        <f t="shared" si="39"/>
        <v>0.43999999999999995</v>
      </c>
    </row>
    <row r="363" spans="2:13" x14ac:dyDescent="0.3">
      <c r="B363" s="85" t="s">
        <v>14</v>
      </c>
      <c r="C363" s="69" t="s">
        <v>9</v>
      </c>
      <c r="D363" s="94" t="s">
        <v>503</v>
      </c>
      <c r="E363" s="95" t="s">
        <v>508</v>
      </c>
      <c r="F363" s="96" t="s">
        <v>150</v>
      </c>
      <c r="G363" s="69" t="s">
        <v>139</v>
      </c>
      <c r="H363" s="70" t="s">
        <v>70</v>
      </c>
      <c r="I363" s="69" t="s">
        <v>69</v>
      </c>
      <c r="J363" s="125" t="s">
        <v>140</v>
      </c>
      <c r="K363" s="129">
        <v>4387</v>
      </c>
      <c r="L363" s="129">
        <f t="shared" si="44"/>
        <v>2456.7200000000003</v>
      </c>
      <c r="M363" s="59">
        <f t="shared" si="39"/>
        <v>0.43999999999999995</v>
      </c>
    </row>
    <row r="364" spans="2:13" x14ac:dyDescent="0.3">
      <c r="B364" s="85" t="s">
        <v>14</v>
      </c>
      <c r="C364" s="69" t="s">
        <v>9</v>
      </c>
      <c r="D364" s="94" t="s">
        <v>503</v>
      </c>
      <c r="E364" s="95" t="s">
        <v>509</v>
      </c>
      <c r="F364" s="96" t="s">
        <v>345</v>
      </c>
      <c r="G364" s="69" t="s">
        <v>139</v>
      </c>
      <c r="H364" s="70" t="s">
        <v>70</v>
      </c>
      <c r="I364" s="69" t="s">
        <v>69</v>
      </c>
      <c r="J364" s="125" t="s">
        <v>140</v>
      </c>
      <c r="K364" s="129">
        <v>4133</v>
      </c>
      <c r="L364" s="129">
        <f t="shared" si="44"/>
        <v>2314.48</v>
      </c>
      <c r="M364" s="59">
        <f t="shared" si="39"/>
        <v>0.44</v>
      </c>
    </row>
    <row r="365" spans="2:13" x14ac:dyDescent="0.3">
      <c r="B365" s="85" t="s">
        <v>14</v>
      </c>
      <c r="C365" s="69" t="s">
        <v>9</v>
      </c>
      <c r="D365" s="94" t="s">
        <v>503</v>
      </c>
      <c r="E365" s="95" t="s">
        <v>510</v>
      </c>
      <c r="F365" s="96" t="s">
        <v>138</v>
      </c>
      <c r="G365" s="69" t="s">
        <v>139</v>
      </c>
      <c r="H365" s="70" t="s">
        <v>70</v>
      </c>
      <c r="I365" s="65" t="s">
        <v>68</v>
      </c>
      <c r="J365" s="125" t="s">
        <v>140</v>
      </c>
      <c r="K365" s="129">
        <v>5457</v>
      </c>
      <c r="L365" s="129">
        <f t="shared" si="44"/>
        <v>3055.92</v>
      </c>
      <c r="M365" s="59">
        <f t="shared" si="39"/>
        <v>0.44</v>
      </c>
    </row>
    <row r="366" spans="2:13" x14ac:dyDescent="0.3">
      <c r="B366" s="85" t="s">
        <v>14</v>
      </c>
      <c r="C366" s="69" t="s">
        <v>9</v>
      </c>
      <c r="D366" s="94" t="s">
        <v>503</v>
      </c>
      <c r="E366" s="100" t="s">
        <v>511</v>
      </c>
      <c r="F366" s="96" t="s">
        <v>148</v>
      </c>
      <c r="G366" s="69" t="s">
        <v>139</v>
      </c>
      <c r="H366" s="70" t="s">
        <v>70</v>
      </c>
      <c r="I366" s="69" t="s">
        <v>68</v>
      </c>
      <c r="J366" s="125" t="s">
        <v>140</v>
      </c>
      <c r="K366" s="129">
        <v>4429</v>
      </c>
      <c r="L366" s="129">
        <f>K366*0.56</f>
        <v>2480.2400000000002</v>
      </c>
      <c r="M366" s="59">
        <f t="shared" si="39"/>
        <v>0.43999999999999995</v>
      </c>
    </row>
    <row r="367" spans="2:13" x14ac:dyDescent="0.3">
      <c r="B367" s="85"/>
      <c r="C367" s="69"/>
      <c r="D367" s="94"/>
      <c r="E367" s="95"/>
      <c r="F367" s="96"/>
      <c r="G367" s="69"/>
      <c r="H367" s="70"/>
      <c r="I367" s="69"/>
      <c r="J367" s="125"/>
      <c r="K367" s="129"/>
      <c r="L367" s="129"/>
      <c r="M367" s="59" t="s">
        <v>135</v>
      </c>
    </row>
    <row r="368" spans="2:13" x14ac:dyDescent="0.3">
      <c r="B368" s="85" t="s">
        <v>14</v>
      </c>
      <c r="C368" s="69" t="s">
        <v>9</v>
      </c>
      <c r="D368" s="94" t="s">
        <v>512</v>
      </c>
      <c r="E368" s="95" t="s">
        <v>513</v>
      </c>
      <c r="F368" s="96" t="s">
        <v>144</v>
      </c>
      <c r="G368" s="69" t="s">
        <v>139</v>
      </c>
      <c r="H368" s="70" t="s">
        <v>70</v>
      </c>
      <c r="I368" s="69" t="s">
        <v>69</v>
      </c>
      <c r="J368" s="125" t="s">
        <v>140</v>
      </c>
      <c r="K368" s="129">
        <v>4065</v>
      </c>
      <c r="L368" s="129">
        <f t="shared" ref="L368:L374" si="45">K368*0.56</f>
        <v>2276.4</v>
      </c>
      <c r="M368" s="59">
        <f t="shared" si="39"/>
        <v>0.44</v>
      </c>
    </row>
    <row r="369" spans="2:13" x14ac:dyDescent="0.3">
      <c r="B369" s="85" t="s">
        <v>14</v>
      </c>
      <c r="C369" s="69" t="s">
        <v>9</v>
      </c>
      <c r="D369" s="94" t="s">
        <v>512</v>
      </c>
      <c r="E369" s="95" t="s">
        <v>514</v>
      </c>
      <c r="F369" s="96" t="s">
        <v>142</v>
      </c>
      <c r="G369" s="69" t="s">
        <v>139</v>
      </c>
      <c r="H369" s="70" t="s">
        <v>70</v>
      </c>
      <c r="I369" s="69" t="s">
        <v>69</v>
      </c>
      <c r="J369" s="125" t="s">
        <v>140</v>
      </c>
      <c r="K369" s="129">
        <v>3898</v>
      </c>
      <c r="L369" s="129">
        <f t="shared" si="45"/>
        <v>2182.88</v>
      </c>
      <c r="M369" s="59">
        <f t="shared" si="39"/>
        <v>0.43999999999999995</v>
      </c>
    </row>
    <row r="370" spans="2:13" x14ac:dyDescent="0.3">
      <c r="B370" s="85" t="s">
        <v>14</v>
      </c>
      <c r="C370" s="69" t="s">
        <v>9</v>
      </c>
      <c r="D370" s="94" t="s">
        <v>512</v>
      </c>
      <c r="E370" s="95" t="s">
        <v>515</v>
      </c>
      <c r="F370" s="96" t="s">
        <v>146</v>
      </c>
      <c r="G370" s="69" t="s">
        <v>139</v>
      </c>
      <c r="H370" s="70" t="s">
        <v>70</v>
      </c>
      <c r="I370" s="69" t="s">
        <v>69</v>
      </c>
      <c r="J370" s="125" t="s">
        <v>140</v>
      </c>
      <c r="K370" s="129">
        <v>3346</v>
      </c>
      <c r="L370" s="129">
        <f t="shared" si="45"/>
        <v>1873.7600000000002</v>
      </c>
      <c r="M370" s="59">
        <f t="shared" si="39"/>
        <v>0.43999999999999995</v>
      </c>
    </row>
    <row r="371" spans="2:13" x14ac:dyDescent="0.3">
      <c r="B371" s="85" t="s">
        <v>14</v>
      </c>
      <c r="C371" s="69" t="s">
        <v>9</v>
      </c>
      <c r="D371" s="94" t="s">
        <v>512</v>
      </c>
      <c r="E371" s="95" t="s">
        <v>516</v>
      </c>
      <c r="F371" s="96" t="s">
        <v>156</v>
      </c>
      <c r="G371" s="69" t="s">
        <v>139</v>
      </c>
      <c r="H371" s="70" t="s">
        <v>70</v>
      </c>
      <c r="I371" s="69" t="s">
        <v>69</v>
      </c>
      <c r="J371" s="125" t="s">
        <v>140</v>
      </c>
      <c r="K371" s="129">
        <v>3125</v>
      </c>
      <c r="L371" s="129">
        <f t="shared" si="45"/>
        <v>1750.0000000000002</v>
      </c>
      <c r="M371" s="59">
        <f t="shared" si="39"/>
        <v>0.43999999999999995</v>
      </c>
    </row>
    <row r="372" spans="2:13" x14ac:dyDescent="0.3">
      <c r="B372" s="85" t="s">
        <v>14</v>
      </c>
      <c r="C372" s="69" t="s">
        <v>9</v>
      </c>
      <c r="D372" s="94" t="s">
        <v>512</v>
      </c>
      <c r="E372" s="95" t="s">
        <v>517</v>
      </c>
      <c r="F372" s="96" t="s">
        <v>150</v>
      </c>
      <c r="G372" s="69" t="s">
        <v>139</v>
      </c>
      <c r="H372" s="70" t="s">
        <v>70</v>
      </c>
      <c r="I372" s="69" t="s">
        <v>69</v>
      </c>
      <c r="J372" s="125" t="s">
        <v>140</v>
      </c>
      <c r="K372" s="129">
        <v>2854</v>
      </c>
      <c r="L372" s="129">
        <f t="shared" si="45"/>
        <v>1598.2400000000002</v>
      </c>
      <c r="M372" s="59">
        <f t="shared" si="39"/>
        <v>0.43999999999999989</v>
      </c>
    </row>
    <row r="373" spans="2:13" x14ac:dyDescent="0.3">
      <c r="B373" s="85" t="s">
        <v>14</v>
      </c>
      <c r="C373" s="69" t="s">
        <v>9</v>
      </c>
      <c r="D373" s="94" t="s">
        <v>512</v>
      </c>
      <c r="E373" s="95" t="s">
        <v>518</v>
      </c>
      <c r="F373" s="96" t="s">
        <v>345</v>
      </c>
      <c r="G373" s="69" t="s">
        <v>139</v>
      </c>
      <c r="H373" s="70" t="s">
        <v>70</v>
      </c>
      <c r="I373" s="69" t="s">
        <v>69</v>
      </c>
      <c r="J373" s="125" t="s">
        <v>2278</v>
      </c>
      <c r="K373" s="129">
        <v>2714</v>
      </c>
      <c r="L373" s="129">
        <f t="shared" si="45"/>
        <v>1519.8400000000001</v>
      </c>
      <c r="M373" s="59">
        <f t="shared" si="39"/>
        <v>0.43999999999999995</v>
      </c>
    </row>
    <row r="374" spans="2:13" x14ac:dyDescent="0.3">
      <c r="B374" s="85" t="s">
        <v>14</v>
      </c>
      <c r="C374" s="69" t="s">
        <v>9</v>
      </c>
      <c r="D374" s="94" t="s">
        <v>512</v>
      </c>
      <c r="E374" s="95" t="s">
        <v>519</v>
      </c>
      <c r="F374" s="96" t="s">
        <v>138</v>
      </c>
      <c r="G374" s="69" t="s">
        <v>139</v>
      </c>
      <c r="H374" s="70" t="s">
        <v>70</v>
      </c>
      <c r="I374" s="69" t="s">
        <v>68</v>
      </c>
      <c r="J374" s="125" t="s">
        <v>140</v>
      </c>
      <c r="K374" s="129">
        <v>3538</v>
      </c>
      <c r="L374" s="129">
        <f t="shared" si="45"/>
        <v>1981.2800000000002</v>
      </c>
      <c r="M374" s="59">
        <f t="shared" si="39"/>
        <v>0.43999999999999995</v>
      </c>
    </row>
    <row r="375" spans="2:13" x14ac:dyDescent="0.3">
      <c r="B375" s="85" t="s">
        <v>14</v>
      </c>
      <c r="C375" s="69" t="s">
        <v>9</v>
      </c>
      <c r="D375" s="94" t="s">
        <v>512</v>
      </c>
      <c r="E375" s="95" t="s">
        <v>520</v>
      </c>
      <c r="F375" s="96" t="s">
        <v>148</v>
      </c>
      <c r="G375" s="69" t="s">
        <v>139</v>
      </c>
      <c r="H375" s="70" t="s">
        <v>70</v>
      </c>
      <c r="I375" s="69" t="s">
        <v>68</v>
      </c>
      <c r="J375" s="125" t="s">
        <v>140</v>
      </c>
      <c r="K375" s="129">
        <v>3006</v>
      </c>
      <c r="L375" s="129">
        <f>K375*0.56</f>
        <v>1683.3600000000001</v>
      </c>
      <c r="M375" s="59">
        <f t="shared" si="39"/>
        <v>0.43999999999999995</v>
      </c>
    </row>
    <row r="376" spans="2:13" x14ac:dyDescent="0.3">
      <c r="B376" s="85"/>
      <c r="C376" s="69"/>
      <c r="D376" s="94"/>
      <c r="E376" s="95"/>
      <c r="F376" s="96"/>
      <c r="G376" s="69"/>
      <c r="H376" s="70"/>
      <c r="I376" s="69"/>
      <c r="J376" s="125"/>
      <c r="K376" s="129"/>
      <c r="L376" s="129"/>
      <c r="M376" s="59" t="s">
        <v>135</v>
      </c>
    </row>
    <row r="377" spans="2:13" x14ac:dyDescent="0.3">
      <c r="B377" s="85" t="s">
        <v>14</v>
      </c>
      <c r="C377" s="69" t="s">
        <v>9</v>
      </c>
      <c r="D377" s="94" t="s">
        <v>521</v>
      </c>
      <c r="E377" s="95" t="s">
        <v>522</v>
      </c>
      <c r="F377" s="96" t="s">
        <v>144</v>
      </c>
      <c r="G377" s="69" t="s">
        <v>139</v>
      </c>
      <c r="H377" s="70" t="s">
        <v>70</v>
      </c>
      <c r="I377" s="69" t="s">
        <v>69</v>
      </c>
      <c r="J377" s="125" t="s">
        <v>140</v>
      </c>
      <c r="K377" s="129">
        <v>7157</v>
      </c>
      <c r="L377" s="129">
        <f t="shared" ref="L377:L382" si="46">K377*0.56</f>
        <v>4007.9200000000005</v>
      </c>
      <c r="M377" s="59">
        <f t="shared" si="39"/>
        <v>0.43999999999999995</v>
      </c>
    </row>
    <row r="378" spans="2:13" x14ac:dyDescent="0.3">
      <c r="B378" s="85" t="s">
        <v>14</v>
      </c>
      <c r="C378" s="69" t="s">
        <v>9</v>
      </c>
      <c r="D378" s="94" t="s">
        <v>521</v>
      </c>
      <c r="E378" s="95" t="s">
        <v>523</v>
      </c>
      <c r="F378" s="96" t="s">
        <v>142</v>
      </c>
      <c r="G378" s="69" t="s">
        <v>139</v>
      </c>
      <c r="H378" s="70" t="s">
        <v>70</v>
      </c>
      <c r="I378" s="69" t="s">
        <v>69</v>
      </c>
      <c r="J378" s="125" t="s">
        <v>140</v>
      </c>
      <c r="K378" s="129">
        <v>6841</v>
      </c>
      <c r="L378" s="129">
        <f t="shared" si="46"/>
        <v>3830.9600000000005</v>
      </c>
      <c r="M378" s="59">
        <f t="shared" si="39"/>
        <v>0.43999999999999995</v>
      </c>
    </row>
    <row r="379" spans="2:13" x14ac:dyDescent="0.3">
      <c r="B379" s="85" t="s">
        <v>14</v>
      </c>
      <c r="C379" s="69" t="s">
        <v>9</v>
      </c>
      <c r="D379" s="94" t="s">
        <v>521</v>
      </c>
      <c r="E379" s="95" t="s">
        <v>524</v>
      </c>
      <c r="F379" s="96" t="s">
        <v>146</v>
      </c>
      <c r="G379" s="69" t="s">
        <v>139</v>
      </c>
      <c r="H379" s="70" t="s">
        <v>70</v>
      </c>
      <c r="I379" s="69" t="s">
        <v>69</v>
      </c>
      <c r="J379" s="125" t="s">
        <v>140</v>
      </c>
      <c r="K379" s="129">
        <v>5617</v>
      </c>
      <c r="L379" s="129">
        <f t="shared" si="46"/>
        <v>3145.5200000000004</v>
      </c>
      <c r="M379" s="59">
        <f t="shared" si="39"/>
        <v>0.43999999999999995</v>
      </c>
    </row>
    <row r="380" spans="2:13" x14ac:dyDescent="0.3">
      <c r="B380" s="85" t="s">
        <v>14</v>
      </c>
      <c r="C380" s="69" t="s">
        <v>9</v>
      </c>
      <c r="D380" s="94" t="s">
        <v>521</v>
      </c>
      <c r="E380" s="95" t="s">
        <v>525</v>
      </c>
      <c r="F380" s="96" t="s">
        <v>156</v>
      </c>
      <c r="G380" s="69" t="s">
        <v>139</v>
      </c>
      <c r="H380" s="70" t="s">
        <v>70</v>
      </c>
      <c r="I380" s="69" t="s">
        <v>69</v>
      </c>
      <c r="J380" s="125" t="s">
        <v>140</v>
      </c>
      <c r="K380" s="129">
        <v>5326</v>
      </c>
      <c r="L380" s="129">
        <f t="shared" si="46"/>
        <v>2982.5600000000004</v>
      </c>
      <c r="M380" s="59">
        <f t="shared" si="39"/>
        <v>0.43999999999999995</v>
      </c>
    </row>
    <row r="381" spans="2:13" x14ac:dyDescent="0.3">
      <c r="B381" s="85" t="s">
        <v>14</v>
      </c>
      <c r="C381" s="69" t="s">
        <v>9</v>
      </c>
      <c r="D381" s="94" t="s">
        <v>521</v>
      </c>
      <c r="E381" s="95" t="s">
        <v>526</v>
      </c>
      <c r="F381" s="96" t="s">
        <v>150</v>
      </c>
      <c r="G381" s="69" t="s">
        <v>139</v>
      </c>
      <c r="H381" s="70" t="s">
        <v>70</v>
      </c>
      <c r="I381" s="69" t="s">
        <v>69</v>
      </c>
      <c r="J381" s="125" t="s">
        <v>140</v>
      </c>
      <c r="K381" s="129">
        <v>4892</v>
      </c>
      <c r="L381" s="129">
        <f t="shared" si="46"/>
        <v>2739.5200000000004</v>
      </c>
      <c r="M381" s="59">
        <f t="shared" si="39"/>
        <v>0.43999999999999989</v>
      </c>
    </row>
    <row r="382" spans="2:13" x14ac:dyDescent="0.3">
      <c r="B382" s="85" t="s">
        <v>14</v>
      </c>
      <c r="C382" s="69" t="s">
        <v>9</v>
      </c>
      <c r="D382" s="94" t="s">
        <v>521</v>
      </c>
      <c r="E382" s="95" t="s">
        <v>527</v>
      </c>
      <c r="F382" s="96" t="s">
        <v>345</v>
      </c>
      <c r="G382" s="69" t="s">
        <v>139</v>
      </c>
      <c r="H382" s="70" t="s">
        <v>70</v>
      </c>
      <c r="I382" s="69" t="s">
        <v>69</v>
      </c>
      <c r="J382" s="125" t="s">
        <v>2278</v>
      </c>
      <c r="K382" s="129">
        <v>4639</v>
      </c>
      <c r="L382" s="129">
        <f t="shared" si="46"/>
        <v>2597.84</v>
      </c>
      <c r="M382" s="59">
        <f t="shared" si="39"/>
        <v>0.43999999999999995</v>
      </c>
    </row>
    <row r="383" spans="2:13" x14ac:dyDescent="0.3">
      <c r="B383" s="85" t="s">
        <v>14</v>
      </c>
      <c r="C383" s="69" t="s">
        <v>9</v>
      </c>
      <c r="D383" s="94" t="s">
        <v>521</v>
      </c>
      <c r="E383" s="95" t="s">
        <v>528</v>
      </c>
      <c r="F383" s="96" t="s">
        <v>138</v>
      </c>
      <c r="G383" s="69" t="s">
        <v>139</v>
      </c>
      <c r="H383" s="70" t="s">
        <v>70</v>
      </c>
      <c r="I383" s="69" t="s">
        <v>68</v>
      </c>
      <c r="J383" s="125" t="s">
        <v>140</v>
      </c>
      <c r="K383" s="129">
        <v>5962</v>
      </c>
      <c r="L383" s="129">
        <f>K383*0.56</f>
        <v>3338.7200000000003</v>
      </c>
      <c r="M383" s="59">
        <f t="shared" si="39"/>
        <v>0.43999999999999995</v>
      </c>
    </row>
    <row r="384" spans="2:13" x14ac:dyDescent="0.3">
      <c r="B384" s="85" t="s">
        <v>14</v>
      </c>
      <c r="C384" s="69" t="s">
        <v>9</v>
      </c>
      <c r="D384" s="94" t="s">
        <v>521</v>
      </c>
      <c r="E384" s="95" t="s">
        <v>529</v>
      </c>
      <c r="F384" s="96" t="s">
        <v>148</v>
      </c>
      <c r="G384" s="69" t="s">
        <v>139</v>
      </c>
      <c r="H384" s="70" t="s">
        <v>70</v>
      </c>
      <c r="I384" s="69" t="s">
        <v>68</v>
      </c>
      <c r="J384" s="125" t="s">
        <v>140</v>
      </c>
      <c r="K384" s="129">
        <v>4935</v>
      </c>
      <c r="L384" s="129">
        <f>K384*0.56</f>
        <v>2763.6000000000004</v>
      </c>
      <c r="M384" s="59">
        <f t="shared" si="39"/>
        <v>0.43999999999999995</v>
      </c>
    </row>
    <row r="385" spans="2:13" x14ac:dyDescent="0.3">
      <c r="B385" s="85"/>
      <c r="C385" s="69"/>
      <c r="D385" s="94"/>
      <c r="E385" s="95"/>
      <c r="F385" s="96"/>
      <c r="G385" s="69"/>
      <c r="H385" s="70"/>
      <c r="I385" s="69"/>
      <c r="J385" s="125"/>
      <c r="K385" s="129"/>
      <c r="L385" s="129"/>
      <c r="M385" s="59" t="s">
        <v>135</v>
      </c>
    </row>
    <row r="386" spans="2:13" x14ac:dyDescent="0.3">
      <c r="B386" s="85" t="s">
        <v>14</v>
      </c>
      <c r="C386" s="69" t="s">
        <v>9</v>
      </c>
      <c r="D386" s="94" t="s">
        <v>530</v>
      </c>
      <c r="E386" s="95" t="s">
        <v>531</v>
      </c>
      <c r="F386" s="96" t="s">
        <v>144</v>
      </c>
      <c r="G386" s="69" t="s">
        <v>139</v>
      </c>
      <c r="H386" s="70" t="s">
        <v>70</v>
      </c>
      <c r="I386" s="69" t="s">
        <v>69</v>
      </c>
      <c r="J386" s="125" t="s">
        <v>140</v>
      </c>
      <c r="K386" s="129">
        <v>3710</v>
      </c>
      <c r="L386" s="129">
        <f t="shared" ref="L386:L391" si="47">K386*0.56</f>
        <v>2077.6000000000004</v>
      </c>
      <c r="M386" s="59">
        <f t="shared" si="39"/>
        <v>0.43999999999999989</v>
      </c>
    </row>
    <row r="387" spans="2:13" x14ac:dyDescent="0.3">
      <c r="B387" s="85" t="s">
        <v>14</v>
      </c>
      <c r="C387" s="69" t="s">
        <v>9</v>
      </c>
      <c r="D387" s="94" t="s">
        <v>530</v>
      </c>
      <c r="E387" s="95" t="s">
        <v>532</v>
      </c>
      <c r="F387" s="96" t="s">
        <v>142</v>
      </c>
      <c r="G387" s="69" t="s">
        <v>139</v>
      </c>
      <c r="H387" s="70" t="s">
        <v>70</v>
      </c>
      <c r="I387" s="69" t="s">
        <v>69</v>
      </c>
      <c r="J387" s="125" t="s">
        <v>140</v>
      </c>
      <c r="K387" s="129">
        <v>3581</v>
      </c>
      <c r="L387" s="129">
        <f t="shared" si="47"/>
        <v>2005.3600000000001</v>
      </c>
      <c r="M387" s="59">
        <f t="shared" ref="M387:M441" si="48">(K387-L387)/K387*100%</f>
        <v>0.43999999999999995</v>
      </c>
    </row>
    <row r="388" spans="2:13" x14ac:dyDescent="0.3">
      <c r="B388" s="85" t="s">
        <v>14</v>
      </c>
      <c r="C388" s="69" t="s">
        <v>9</v>
      </c>
      <c r="D388" s="94" t="s">
        <v>530</v>
      </c>
      <c r="E388" s="95" t="s">
        <v>533</v>
      </c>
      <c r="F388" s="96" t="s">
        <v>146</v>
      </c>
      <c r="G388" s="69" t="s">
        <v>139</v>
      </c>
      <c r="H388" s="70" t="s">
        <v>70</v>
      </c>
      <c r="I388" s="69" t="s">
        <v>69</v>
      </c>
      <c r="J388" s="125" t="s">
        <v>140</v>
      </c>
      <c r="K388" s="129">
        <v>2953</v>
      </c>
      <c r="L388" s="129">
        <f t="shared" si="47"/>
        <v>1653.68</v>
      </c>
      <c r="M388" s="59">
        <f t="shared" si="48"/>
        <v>0.44</v>
      </c>
    </row>
    <row r="389" spans="2:13" x14ac:dyDescent="0.3">
      <c r="B389" s="85" t="s">
        <v>14</v>
      </c>
      <c r="C389" s="69" t="s">
        <v>9</v>
      </c>
      <c r="D389" s="94" t="s">
        <v>530</v>
      </c>
      <c r="E389" s="95" t="s">
        <v>534</v>
      </c>
      <c r="F389" s="96" t="s">
        <v>156</v>
      </c>
      <c r="G389" s="69" t="s">
        <v>139</v>
      </c>
      <c r="H389" s="70" t="s">
        <v>70</v>
      </c>
      <c r="I389" s="69" t="s">
        <v>69</v>
      </c>
      <c r="J389" s="125" t="s">
        <v>140</v>
      </c>
      <c r="K389" s="129">
        <v>2814</v>
      </c>
      <c r="L389" s="129">
        <f t="shared" si="47"/>
        <v>1575.8400000000001</v>
      </c>
      <c r="M389" s="59">
        <f t="shared" si="48"/>
        <v>0.43999999999999995</v>
      </c>
    </row>
    <row r="390" spans="2:13" x14ac:dyDescent="0.3">
      <c r="B390" s="85" t="s">
        <v>14</v>
      </c>
      <c r="C390" s="69" t="s">
        <v>9</v>
      </c>
      <c r="D390" s="94" t="s">
        <v>530</v>
      </c>
      <c r="E390" s="95" t="s">
        <v>535</v>
      </c>
      <c r="F390" s="96" t="s">
        <v>150</v>
      </c>
      <c r="G390" s="69" t="s">
        <v>139</v>
      </c>
      <c r="H390" s="70" t="s">
        <v>70</v>
      </c>
      <c r="I390" s="69" t="s">
        <v>69</v>
      </c>
      <c r="J390" s="125" t="s">
        <v>140</v>
      </c>
      <c r="K390" s="129">
        <v>2496</v>
      </c>
      <c r="L390" s="129">
        <f t="shared" si="47"/>
        <v>1397.7600000000002</v>
      </c>
      <c r="M390" s="59">
        <f t="shared" si="48"/>
        <v>0.43999999999999989</v>
      </c>
    </row>
    <row r="391" spans="2:13" x14ac:dyDescent="0.3">
      <c r="B391" s="85" t="s">
        <v>14</v>
      </c>
      <c r="C391" s="69" t="s">
        <v>9</v>
      </c>
      <c r="D391" s="94" t="s">
        <v>530</v>
      </c>
      <c r="E391" s="95" t="s">
        <v>536</v>
      </c>
      <c r="F391" s="96" t="s">
        <v>345</v>
      </c>
      <c r="G391" s="69" t="s">
        <v>139</v>
      </c>
      <c r="H391" s="70" t="s">
        <v>70</v>
      </c>
      <c r="I391" s="69" t="s">
        <v>69</v>
      </c>
      <c r="J391" s="125" t="s">
        <v>140</v>
      </c>
      <c r="K391" s="129">
        <v>2368</v>
      </c>
      <c r="L391" s="129">
        <f t="shared" si="47"/>
        <v>1326.0800000000002</v>
      </c>
      <c r="M391" s="59">
        <f t="shared" si="48"/>
        <v>0.43999999999999995</v>
      </c>
    </row>
    <row r="392" spans="2:13" x14ac:dyDescent="0.3">
      <c r="B392" s="85" t="s">
        <v>14</v>
      </c>
      <c r="C392" s="69" t="s">
        <v>9</v>
      </c>
      <c r="D392" s="94" t="s">
        <v>530</v>
      </c>
      <c r="E392" s="95" t="s">
        <v>537</v>
      </c>
      <c r="F392" s="96" t="s">
        <v>138</v>
      </c>
      <c r="G392" s="69" t="s">
        <v>139</v>
      </c>
      <c r="H392" s="70" t="s">
        <v>70</v>
      </c>
      <c r="I392" s="69" t="s">
        <v>68</v>
      </c>
      <c r="J392" s="125" t="s">
        <v>140</v>
      </c>
      <c r="K392" s="129">
        <v>3198</v>
      </c>
      <c r="L392" s="129">
        <f>K392*0.56</f>
        <v>1790.88</v>
      </c>
      <c r="M392" s="59">
        <f t="shared" si="48"/>
        <v>0.43999999999999995</v>
      </c>
    </row>
    <row r="393" spans="2:13" x14ac:dyDescent="0.3">
      <c r="B393" s="85" t="s">
        <v>14</v>
      </c>
      <c r="C393" s="69" t="s">
        <v>9</v>
      </c>
      <c r="D393" s="94" t="s">
        <v>530</v>
      </c>
      <c r="E393" s="95" t="s">
        <v>538</v>
      </c>
      <c r="F393" s="96" t="s">
        <v>148</v>
      </c>
      <c r="G393" s="69" t="s">
        <v>139</v>
      </c>
      <c r="H393" s="70" t="s">
        <v>70</v>
      </c>
      <c r="I393" s="69" t="s">
        <v>68</v>
      </c>
      <c r="J393" s="125" t="s">
        <v>140</v>
      </c>
      <c r="K393" s="129">
        <v>2499</v>
      </c>
      <c r="L393" s="129">
        <f>K393*0.56</f>
        <v>1399.44</v>
      </c>
      <c r="M393" s="59">
        <f t="shared" si="48"/>
        <v>0.44</v>
      </c>
    </row>
    <row r="394" spans="2:13" x14ac:dyDescent="0.3">
      <c r="B394" s="85"/>
      <c r="C394" s="69"/>
      <c r="D394" s="94"/>
      <c r="E394" s="95"/>
      <c r="F394" s="96"/>
      <c r="G394" s="69"/>
      <c r="H394" s="70"/>
      <c r="I394" s="69"/>
      <c r="J394" s="125"/>
      <c r="K394" s="129"/>
      <c r="L394" s="129"/>
      <c r="M394" s="59" t="s">
        <v>135</v>
      </c>
    </row>
    <row r="395" spans="2:13" x14ac:dyDescent="0.3">
      <c r="B395" s="85" t="s">
        <v>14</v>
      </c>
      <c r="C395" s="69" t="s">
        <v>9</v>
      </c>
      <c r="D395" s="94" t="s">
        <v>539</v>
      </c>
      <c r="E395" s="95" t="s">
        <v>540</v>
      </c>
      <c r="F395" s="96" t="s">
        <v>144</v>
      </c>
      <c r="G395" s="69" t="s">
        <v>139</v>
      </c>
      <c r="H395" s="70" t="s">
        <v>70</v>
      </c>
      <c r="I395" s="69" t="s">
        <v>69</v>
      </c>
      <c r="J395" s="125" t="s">
        <v>140</v>
      </c>
      <c r="K395" s="129">
        <v>6841</v>
      </c>
      <c r="L395" s="129">
        <f t="shared" ref="L395:L400" si="49">K395*0.56</f>
        <v>3830.9600000000005</v>
      </c>
      <c r="M395" s="59">
        <f t="shared" si="48"/>
        <v>0.43999999999999995</v>
      </c>
    </row>
    <row r="396" spans="2:13" x14ac:dyDescent="0.3">
      <c r="B396" s="85" t="s">
        <v>14</v>
      </c>
      <c r="C396" s="69" t="s">
        <v>9</v>
      </c>
      <c r="D396" s="94" t="s">
        <v>539</v>
      </c>
      <c r="E396" s="95" t="s">
        <v>541</v>
      </c>
      <c r="F396" s="96" t="s">
        <v>142</v>
      </c>
      <c r="G396" s="69" t="s">
        <v>139</v>
      </c>
      <c r="H396" s="70" t="s">
        <v>70</v>
      </c>
      <c r="I396" s="69" t="s">
        <v>69</v>
      </c>
      <c r="J396" s="125" t="s">
        <v>140</v>
      </c>
      <c r="K396" s="129">
        <v>6585</v>
      </c>
      <c r="L396" s="129">
        <f t="shared" si="49"/>
        <v>3687.6000000000004</v>
      </c>
      <c r="M396" s="59">
        <f t="shared" si="48"/>
        <v>0.43999999999999995</v>
      </c>
    </row>
    <row r="397" spans="2:13" x14ac:dyDescent="0.3">
      <c r="B397" s="85" t="s">
        <v>14</v>
      </c>
      <c r="C397" s="69" t="s">
        <v>9</v>
      </c>
      <c r="D397" s="94" t="s">
        <v>539</v>
      </c>
      <c r="E397" s="95" t="s">
        <v>542</v>
      </c>
      <c r="F397" s="96" t="s">
        <v>146</v>
      </c>
      <c r="G397" s="69" t="s">
        <v>139</v>
      </c>
      <c r="H397" s="70" t="s">
        <v>70</v>
      </c>
      <c r="I397" s="69" t="s">
        <v>69</v>
      </c>
      <c r="J397" s="125" t="s">
        <v>140</v>
      </c>
      <c r="K397" s="129">
        <v>5339</v>
      </c>
      <c r="L397" s="129">
        <f t="shared" si="49"/>
        <v>2989.84</v>
      </c>
      <c r="M397" s="59">
        <f t="shared" si="48"/>
        <v>0.43999999999999995</v>
      </c>
    </row>
    <row r="398" spans="2:13" x14ac:dyDescent="0.3">
      <c r="B398" s="85" t="s">
        <v>14</v>
      </c>
      <c r="C398" s="69" t="s">
        <v>9</v>
      </c>
      <c r="D398" s="94" t="s">
        <v>539</v>
      </c>
      <c r="E398" s="95" t="s">
        <v>543</v>
      </c>
      <c r="F398" s="96" t="s">
        <v>156</v>
      </c>
      <c r="G398" s="69" t="s">
        <v>139</v>
      </c>
      <c r="H398" s="70" t="s">
        <v>70</v>
      </c>
      <c r="I398" s="69" t="s">
        <v>69</v>
      </c>
      <c r="J398" s="125" t="s">
        <v>140</v>
      </c>
      <c r="K398" s="129">
        <v>5053</v>
      </c>
      <c r="L398" s="129">
        <f t="shared" si="49"/>
        <v>2829.6800000000003</v>
      </c>
      <c r="M398" s="59">
        <f t="shared" si="48"/>
        <v>0.43999999999999995</v>
      </c>
    </row>
    <row r="399" spans="2:13" x14ac:dyDescent="0.3">
      <c r="B399" s="85" t="s">
        <v>14</v>
      </c>
      <c r="C399" s="69" t="s">
        <v>9</v>
      </c>
      <c r="D399" s="94" t="s">
        <v>539</v>
      </c>
      <c r="E399" s="95" t="s">
        <v>544</v>
      </c>
      <c r="F399" s="96" t="s">
        <v>150</v>
      </c>
      <c r="G399" s="69" t="s">
        <v>139</v>
      </c>
      <c r="H399" s="70" t="s">
        <v>70</v>
      </c>
      <c r="I399" s="69" t="s">
        <v>69</v>
      </c>
      <c r="J399" s="125" t="s">
        <v>140</v>
      </c>
      <c r="K399" s="129">
        <v>4764</v>
      </c>
      <c r="L399" s="129">
        <f t="shared" si="49"/>
        <v>2667.84</v>
      </c>
      <c r="M399" s="59">
        <f t="shared" si="48"/>
        <v>0.43999999999999995</v>
      </c>
    </row>
    <row r="400" spans="2:13" x14ac:dyDescent="0.3">
      <c r="B400" s="85" t="s">
        <v>14</v>
      </c>
      <c r="C400" s="69" t="s">
        <v>9</v>
      </c>
      <c r="D400" s="94" t="s">
        <v>539</v>
      </c>
      <c r="E400" s="95" t="s">
        <v>545</v>
      </c>
      <c r="F400" s="96" t="s">
        <v>345</v>
      </c>
      <c r="G400" s="69" t="s">
        <v>139</v>
      </c>
      <c r="H400" s="70" t="s">
        <v>70</v>
      </c>
      <c r="I400" s="69" t="s">
        <v>69</v>
      </c>
      <c r="J400" s="125" t="s">
        <v>2278</v>
      </c>
      <c r="K400" s="129">
        <v>4381</v>
      </c>
      <c r="L400" s="129">
        <f t="shared" si="49"/>
        <v>2453.36</v>
      </c>
      <c r="M400" s="59">
        <f t="shared" si="48"/>
        <v>0.43999999999999995</v>
      </c>
    </row>
    <row r="401" spans="2:13" x14ac:dyDescent="0.3">
      <c r="B401" s="85" t="s">
        <v>14</v>
      </c>
      <c r="C401" s="69" t="s">
        <v>9</v>
      </c>
      <c r="D401" s="94" t="s">
        <v>539</v>
      </c>
      <c r="E401" s="95" t="s">
        <v>546</v>
      </c>
      <c r="F401" s="96" t="s">
        <v>138</v>
      </c>
      <c r="G401" s="69" t="s">
        <v>139</v>
      </c>
      <c r="H401" s="70" t="s">
        <v>70</v>
      </c>
      <c r="I401" s="69" t="s">
        <v>68</v>
      </c>
      <c r="J401" s="125" t="s">
        <v>140</v>
      </c>
      <c r="K401" s="129">
        <v>5691</v>
      </c>
      <c r="L401" s="129">
        <f>K401*0.56</f>
        <v>3186.9600000000005</v>
      </c>
      <c r="M401" s="59">
        <f t="shared" si="48"/>
        <v>0.43999999999999989</v>
      </c>
    </row>
    <row r="402" spans="2:13" x14ac:dyDescent="0.3">
      <c r="B402" s="85" t="s">
        <v>14</v>
      </c>
      <c r="C402" s="69" t="s">
        <v>9</v>
      </c>
      <c r="D402" s="94" t="s">
        <v>539</v>
      </c>
      <c r="E402" s="95" t="s">
        <v>547</v>
      </c>
      <c r="F402" s="96" t="s">
        <v>148</v>
      </c>
      <c r="G402" s="69" t="s">
        <v>139</v>
      </c>
      <c r="H402" s="70" t="s">
        <v>70</v>
      </c>
      <c r="I402" s="69" t="s">
        <v>68</v>
      </c>
      <c r="J402" s="125" t="s">
        <v>140</v>
      </c>
      <c r="K402" s="129">
        <v>4771</v>
      </c>
      <c r="L402" s="129">
        <f>K402*0.56</f>
        <v>2671.76</v>
      </c>
      <c r="M402" s="59">
        <f t="shared" si="48"/>
        <v>0.43999999999999995</v>
      </c>
    </row>
    <row r="403" spans="2:13" x14ac:dyDescent="0.3">
      <c r="B403" s="85"/>
      <c r="C403" s="69"/>
      <c r="D403" s="94"/>
      <c r="E403" s="95"/>
      <c r="F403" s="96"/>
      <c r="G403" s="69"/>
      <c r="H403" s="70"/>
      <c r="I403" s="69"/>
      <c r="J403" s="125"/>
      <c r="K403" s="129"/>
      <c r="L403" s="129"/>
      <c r="M403" s="59" t="s">
        <v>135</v>
      </c>
    </row>
    <row r="404" spans="2:13" x14ac:dyDescent="0.3">
      <c r="B404" s="85" t="s">
        <v>14</v>
      </c>
      <c r="C404" s="69" t="s">
        <v>9</v>
      </c>
      <c r="D404" s="94" t="s">
        <v>548</v>
      </c>
      <c r="E404" s="95" t="s">
        <v>549</v>
      </c>
      <c r="F404" s="96" t="s">
        <v>144</v>
      </c>
      <c r="G404" s="69" t="s">
        <v>139</v>
      </c>
      <c r="H404" s="70" t="s">
        <v>70</v>
      </c>
      <c r="I404" s="69" t="s">
        <v>69</v>
      </c>
      <c r="J404" s="125" t="s">
        <v>140</v>
      </c>
      <c r="K404" s="129">
        <v>4215</v>
      </c>
      <c r="L404" s="129">
        <f t="shared" ref="L404:L409" si="50">K404*0.56</f>
        <v>2360.4</v>
      </c>
      <c r="M404" s="59">
        <f t="shared" si="48"/>
        <v>0.44</v>
      </c>
    </row>
    <row r="405" spans="2:13" x14ac:dyDescent="0.3">
      <c r="B405" s="85" t="s">
        <v>14</v>
      </c>
      <c r="C405" s="69" t="s">
        <v>9</v>
      </c>
      <c r="D405" s="94" t="s">
        <v>548</v>
      </c>
      <c r="E405" s="95" t="s">
        <v>550</v>
      </c>
      <c r="F405" s="96" t="s">
        <v>142</v>
      </c>
      <c r="G405" s="69" t="s">
        <v>139</v>
      </c>
      <c r="H405" s="70" t="s">
        <v>70</v>
      </c>
      <c r="I405" s="69" t="s">
        <v>69</v>
      </c>
      <c r="J405" s="125" t="s">
        <v>140</v>
      </c>
      <c r="K405" s="129">
        <v>4086</v>
      </c>
      <c r="L405" s="129">
        <f t="shared" si="50"/>
        <v>2288.1600000000003</v>
      </c>
      <c r="M405" s="59">
        <f t="shared" si="48"/>
        <v>0.43999999999999995</v>
      </c>
    </row>
    <row r="406" spans="2:13" x14ac:dyDescent="0.3">
      <c r="B406" s="85" t="s">
        <v>14</v>
      </c>
      <c r="C406" s="69" t="s">
        <v>9</v>
      </c>
      <c r="D406" s="94" t="s">
        <v>548</v>
      </c>
      <c r="E406" s="95" t="s">
        <v>551</v>
      </c>
      <c r="F406" s="96" t="s">
        <v>146</v>
      </c>
      <c r="G406" s="69" t="s">
        <v>139</v>
      </c>
      <c r="H406" s="70" t="s">
        <v>70</v>
      </c>
      <c r="I406" s="69" t="s">
        <v>69</v>
      </c>
      <c r="J406" s="125" t="s">
        <v>140</v>
      </c>
      <c r="K406" s="129">
        <v>3459</v>
      </c>
      <c r="L406" s="129">
        <f t="shared" si="50"/>
        <v>1937.0400000000002</v>
      </c>
      <c r="M406" s="59">
        <f t="shared" si="48"/>
        <v>0.43999999999999995</v>
      </c>
    </row>
    <row r="407" spans="2:13" x14ac:dyDescent="0.3">
      <c r="B407" s="85" t="s">
        <v>14</v>
      </c>
      <c r="C407" s="69" t="s">
        <v>9</v>
      </c>
      <c r="D407" s="94" t="s">
        <v>548</v>
      </c>
      <c r="E407" s="95" t="s">
        <v>552</v>
      </c>
      <c r="F407" s="96" t="s">
        <v>156</v>
      </c>
      <c r="G407" s="69" t="s">
        <v>139</v>
      </c>
      <c r="H407" s="70" t="s">
        <v>70</v>
      </c>
      <c r="I407" s="69" t="s">
        <v>69</v>
      </c>
      <c r="J407" s="125" t="s">
        <v>140</v>
      </c>
      <c r="K407" s="129">
        <v>3321</v>
      </c>
      <c r="L407" s="129">
        <f t="shared" si="50"/>
        <v>1859.7600000000002</v>
      </c>
      <c r="M407" s="59">
        <f t="shared" si="48"/>
        <v>0.43999999999999995</v>
      </c>
    </row>
    <row r="408" spans="2:13" x14ac:dyDescent="0.3">
      <c r="B408" s="85" t="s">
        <v>14</v>
      </c>
      <c r="C408" s="69" t="s">
        <v>9</v>
      </c>
      <c r="D408" s="94" t="s">
        <v>548</v>
      </c>
      <c r="E408" s="95" t="s">
        <v>553</v>
      </c>
      <c r="F408" s="96" t="s">
        <v>150</v>
      </c>
      <c r="G408" s="69" t="s">
        <v>139</v>
      </c>
      <c r="H408" s="70" t="s">
        <v>70</v>
      </c>
      <c r="I408" s="69" t="s">
        <v>69</v>
      </c>
      <c r="J408" s="125" t="s">
        <v>140</v>
      </c>
      <c r="K408" s="129">
        <v>3002</v>
      </c>
      <c r="L408" s="129">
        <f t="shared" si="50"/>
        <v>1681.1200000000001</v>
      </c>
      <c r="M408" s="59">
        <f t="shared" si="48"/>
        <v>0.43999999999999995</v>
      </c>
    </row>
    <row r="409" spans="2:13" x14ac:dyDescent="0.3">
      <c r="B409" s="85" t="s">
        <v>14</v>
      </c>
      <c r="C409" s="69" t="s">
        <v>9</v>
      </c>
      <c r="D409" s="94" t="s">
        <v>548</v>
      </c>
      <c r="E409" s="95" t="s">
        <v>554</v>
      </c>
      <c r="F409" s="96" t="s">
        <v>345</v>
      </c>
      <c r="G409" s="69" t="s">
        <v>139</v>
      </c>
      <c r="H409" s="70" t="s">
        <v>70</v>
      </c>
      <c r="I409" s="69" t="s">
        <v>69</v>
      </c>
      <c r="J409" s="125" t="s">
        <v>140</v>
      </c>
      <c r="K409" s="129">
        <v>2873</v>
      </c>
      <c r="L409" s="129">
        <f t="shared" si="50"/>
        <v>1608.88</v>
      </c>
      <c r="M409" s="59">
        <f t="shared" si="48"/>
        <v>0.43999999999999995</v>
      </c>
    </row>
    <row r="410" spans="2:13" x14ac:dyDescent="0.3">
      <c r="B410" s="85" t="s">
        <v>14</v>
      </c>
      <c r="C410" s="69" t="s">
        <v>9</v>
      </c>
      <c r="D410" s="94" t="s">
        <v>548</v>
      </c>
      <c r="E410" s="95" t="s">
        <v>555</v>
      </c>
      <c r="F410" s="96" t="s">
        <v>138</v>
      </c>
      <c r="G410" s="69" t="s">
        <v>139</v>
      </c>
      <c r="H410" s="70" t="s">
        <v>70</v>
      </c>
      <c r="I410" s="69" t="s">
        <v>68</v>
      </c>
      <c r="J410" s="125" t="s">
        <v>140</v>
      </c>
      <c r="K410" s="129">
        <v>3703</v>
      </c>
      <c r="L410" s="129">
        <f>K410*0.56</f>
        <v>2073.6800000000003</v>
      </c>
      <c r="M410" s="59">
        <f t="shared" si="48"/>
        <v>0.43999999999999995</v>
      </c>
    </row>
    <row r="411" spans="2:13" x14ac:dyDescent="0.3">
      <c r="B411" s="85" t="s">
        <v>14</v>
      </c>
      <c r="C411" s="69" t="s">
        <v>9</v>
      </c>
      <c r="D411" s="94" t="s">
        <v>548</v>
      </c>
      <c r="E411" s="95" t="s">
        <v>556</v>
      </c>
      <c r="F411" s="96" t="s">
        <v>148</v>
      </c>
      <c r="G411" s="69" t="s">
        <v>139</v>
      </c>
      <c r="H411" s="70" t="s">
        <v>70</v>
      </c>
      <c r="I411" s="69" t="s">
        <v>68</v>
      </c>
      <c r="J411" s="125" t="s">
        <v>140</v>
      </c>
      <c r="K411" s="129">
        <v>3006</v>
      </c>
      <c r="L411" s="129">
        <f>K411*0.56</f>
        <v>1683.3600000000001</v>
      </c>
      <c r="M411" s="59">
        <f t="shared" si="48"/>
        <v>0.43999999999999995</v>
      </c>
    </row>
    <row r="412" spans="2:13" x14ac:dyDescent="0.3">
      <c r="B412" s="85"/>
      <c r="C412" s="69"/>
      <c r="D412" s="94"/>
      <c r="E412" s="95"/>
      <c r="F412" s="96"/>
      <c r="G412" s="69"/>
      <c r="H412" s="70"/>
      <c r="I412" s="69"/>
      <c r="J412" s="125"/>
      <c r="K412" s="129"/>
      <c r="L412" s="129"/>
      <c r="M412" s="59" t="s">
        <v>135</v>
      </c>
    </row>
    <row r="413" spans="2:13" x14ac:dyDescent="0.3">
      <c r="B413" s="85" t="s">
        <v>14</v>
      </c>
      <c r="C413" s="69" t="s">
        <v>9</v>
      </c>
      <c r="D413" s="94" t="s">
        <v>557</v>
      </c>
      <c r="E413" s="95" t="s">
        <v>558</v>
      </c>
      <c r="F413" s="96" t="s">
        <v>144</v>
      </c>
      <c r="G413" s="69" t="s">
        <v>139</v>
      </c>
      <c r="H413" s="70" t="s">
        <v>70</v>
      </c>
      <c r="I413" s="69" t="s">
        <v>69</v>
      </c>
      <c r="J413" s="125" t="s">
        <v>140</v>
      </c>
      <c r="K413" s="129">
        <v>7346</v>
      </c>
      <c r="L413" s="129">
        <f t="shared" ref="L413:L418" si="51">K413*0.56</f>
        <v>4113.76</v>
      </c>
      <c r="M413" s="59">
        <f t="shared" si="48"/>
        <v>0.43999999999999995</v>
      </c>
    </row>
    <row r="414" spans="2:13" x14ac:dyDescent="0.3">
      <c r="B414" s="85" t="s">
        <v>14</v>
      </c>
      <c r="C414" s="69" t="s">
        <v>9</v>
      </c>
      <c r="D414" s="94" t="s">
        <v>557</v>
      </c>
      <c r="E414" s="95" t="s">
        <v>559</v>
      </c>
      <c r="F414" s="96" t="s">
        <v>142</v>
      </c>
      <c r="G414" s="69" t="s">
        <v>139</v>
      </c>
      <c r="H414" s="70" t="s">
        <v>70</v>
      </c>
      <c r="I414" s="69" t="s">
        <v>69</v>
      </c>
      <c r="J414" s="125" t="s">
        <v>140</v>
      </c>
      <c r="K414" s="129">
        <v>7091</v>
      </c>
      <c r="L414" s="129">
        <f t="shared" si="51"/>
        <v>3970.9600000000005</v>
      </c>
      <c r="M414" s="59">
        <f t="shared" si="48"/>
        <v>0.43999999999999995</v>
      </c>
    </row>
    <row r="415" spans="2:13" x14ac:dyDescent="0.3">
      <c r="B415" s="85" t="s">
        <v>14</v>
      </c>
      <c r="C415" s="69" t="s">
        <v>9</v>
      </c>
      <c r="D415" s="94" t="s">
        <v>557</v>
      </c>
      <c r="E415" s="95" t="s">
        <v>560</v>
      </c>
      <c r="F415" s="96" t="s">
        <v>146</v>
      </c>
      <c r="G415" s="69" t="s">
        <v>139</v>
      </c>
      <c r="H415" s="70" t="s">
        <v>70</v>
      </c>
      <c r="I415" s="69" t="s">
        <v>69</v>
      </c>
      <c r="J415" s="125" t="s">
        <v>140</v>
      </c>
      <c r="K415" s="129">
        <v>5845</v>
      </c>
      <c r="L415" s="129">
        <f t="shared" si="51"/>
        <v>3273.2000000000003</v>
      </c>
      <c r="M415" s="59">
        <f t="shared" si="48"/>
        <v>0.43999999999999995</v>
      </c>
    </row>
    <row r="416" spans="2:13" x14ac:dyDescent="0.3">
      <c r="B416" s="85" t="s">
        <v>14</v>
      </c>
      <c r="C416" s="69" t="s">
        <v>9</v>
      </c>
      <c r="D416" s="94" t="s">
        <v>557</v>
      </c>
      <c r="E416" s="95" t="s">
        <v>561</v>
      </c>
      <c r="F416" s="96" t="s">
        <v>156</v>
      </c>
      <c r="G416" s="69" t="s">
        <v>139</v>
      </c>
      <c r="H416" s="70" t="s">
        <v>70</v>
      </c>
      <c r="I416" s="69" t="s">
        <v>69</v>
      </c>
      <c r="J416" s="125" t="s">
        <v>140</v>
      </c>
      <c r="K416" s="129">
        <v>5558</v>
      </c>
      <c r="L416" s="129">
        <f t="shared" si="51"/>
        <v>3112.4800000000005</v>
      </c>
      <c r="M416" s="59">
        <f t="shared" si="48"/>
        <v>0.43999999999999989</v>
      </c>
    </row>
    <row r="417" spans="2:13" x14ac:dyDescent="0.3">
      <c r="B417" s="85" t="s">
        <v>14</v>
      </c>
      <c r="C417" s="69" t="s">
        <v>9</v>
      </c>
      <c r="D417" s="94" t="s">
        <v>557</v>
      </c>
      <c r="E417" s="95" t="s">
        <v>562</v>
      </c>
      <c r="F417" s="96" t="s">
        <v>150</v>
      </c>
      <c r="G417" s="69" t="s">
        <v>139</v>
      </c>
      <c r="H417" s="70" t="s">
        <v>70</v>
      </c>
      <c r="I417" s="69" t="s">
        <v>69</v>
      </c>
      <c r="J417" s="125" t="s">
        <v>140</v>
      </c>
      <c r="K417" s="129">
        <v>5269</v>
      </c>
      <c r="L417" s="129">
        <f t="shared" si="51"/>
        <v>2950.6400000000003</v>
      </c>
      <c r="M417" s="59">
        <f t="shared" si="48"/>
        <v>0.43999999999999995</v>
      </c>
    </row>
    <row r="418" spans="2:13" x14ac:dyDescent="0.3">
      <c r="B418" s="85" t="s">
        <v>14</v>
      </c>
      <c r="C418" s="69" t="s">
        <v>9</v>
      </c>
      <c r="D418" s="94" t="s">
        <v>557</v>
      </c>
      <c r="E418" s="95" t="s">
        <v>563</v>
      </c>
      <c r="F418" s="96" t="s">
        <v>345</v>
      </c>
      <c r="G418" s="69" t="s">
        <v>139</v>
      </c>
      <c r="H418" s="70" t="s">
        <v>70</v>
      </c>
      <c r="I418" s="69" t="s">
        <v>69</v>
      </c>
      <c r="J418" s="125" t="s">
        <v>2278</v>
      </c>
      <c r="K418" s="129">
        <v>4887</v>
      </c>
      <c r="L418" s="129">
        <f t="shared" si="51"/>
        <v>2736.7200000000003</v>
      </c>
      <c r="M418" s="59">
        <f t="shared" si="48"/>
        <v>0.43999999999999995</v>
      </c>
    </row>
    <row r="419" spans="2:13" x14ac:dyDescent="0.3">
      <c r="B419" s="85" t="s">
        <v>14</v>
      </c>
      <c r="C419" s="69" t="s">
        <v>9</v>
      </c>
      <c r="D419" s="94" t="s">
        <v>557</v>
      </c>
      <c r="E419" s="95" t="s">
        <v>564</v>
      </c>
      <c r="F419" s="96" t="s">
        <v>138</v>
      </c>
      <c r="G419" s="69" t="s">
        <v>139</v>
      </c>
      <c r="H419" s="70" t="s">
        <v>70</v>
      </c>
      <c r="I419" s="69" t="s">
        <v>68</v>
      </c>
      <c r="J419" s="125" t="s">
        <v>140</v>
      </c>
      <c r="K419" s="129">
        <v>6197</v>
      </c>
      <c r="L419" s="129">
        <f>K419*0.56</f>
        <v>3470.32</v>
      </c>
      <c r="M419" s="59">
        <f t="shared" si="48"/>
        <v>0.43999999999999995</v>
      </c>
    </row>
    <row r="420" spans="2:13" x14ac:dyDescent="0.3">
      <c r="B420" s="85" t="s">
        <v>14</v>
      </c>
      <c r="C420" s="69" t="s">
        <v>9</v>
      </c>
      <c r="D420" s="94" t="s">
        <v>557</v>
      </c>
      <c r="E420" s="95" t="s">
        <v>565</v>
      </c>
      <c r="F420" s="96" t="s">
        <v>148</v>
      </c>
      <c r="G420" s="69" t="s">
        <v>139</v>
      </c>
      <c r="H420" s="70" t="s">
        <v>70</v>
      </c>
      <c r="I420" s="69" t="s">
        <v>68</v>
      </c>
      <c r="J420" s="125" t="s">
        <v>140</v>
      </c>
      <c r="K420" s="129">
        <v>5277</v>
      </c>
      <c r="L420" s="129">
        <f>K420*0.56</f>
        <v>2955.1200000000003</v>
      </c>
      <c r="M420" s="59">
        <f t="shared" si="48"/>
        <v>0.43999999999999995</v>
      </c>
    </row>
    <row r="421" spans="2:13" x14ac:dyDescent="0.3">
      <c r="B421" s="85"/>
      <c r="C421" s="69"/>
      <c r="D421" s="94"/>
      <c r="E421" s="95"/>
      <c r="F421" s="93"/>
      <c r="G421" s="69"/>
      <c r="H421" s="70"/>
      <c r="I421" s="69"/>
      <c r="J421" s="125"/>
      <c r="K421" s="129"/>
      <c r="L421" s="129"/>
      <c r="M421" s="59" t="s">
        <v>135</v>
      </c>
    </row>
    <row r="422" spans="2:13" x14ac:dyDescent="0.3">
      <c r="B422" s="85" t="s">
        <v>14</v>
      </c>
      <c r="C422" s="69" t="s">
        <v>9</v>
      </c>
      <c r="D422" s="94" t="s">
        <v>566</v>
      </c>
      <c r="E422" s="95" t="s">
        <v>567</v>
      </c>
      <c r="F422" s="118" t="s">
        <v>144</v>
      </c>
      <c r="G422" s="69" t="s">
        <v>139</v>
      </c>
      <c r="H422" s="70" t="s">
        <v>70</v>
      </c>
      <c r="I422" s="69" t="s">
        <v>69</v>
      </c>
      <c r="J422" s="125" t="s">
        <v>140</v>
      </c>
      <c r="K422" s="129">
        <v>4192</v>
      </c>
      <c r="L422" s="129">
        <f t="shared" ref="L422:L427" si="52">K422*0.56</f>
        <v>2347.5200000000004</v>
      </c>
      <c r="M422" s="59">
        <f t="shared" si="48"/>
        <v>0.43999999999999989</v>
      </c>
    </row>
    <row r="423" spans="2:13" x14ac:dyDescent="0.3">
      <c r="B423" s="85" t="s">
        <v>14</v>
      </c>
      <c r="C423" s="69" t="s">
        <v>9</v>
      </c>
      <c r="D423" s="94" t="s">
        <v>566</v>
      </c>
      <c r="E423" s="95" t="s">
        <v>568</v>
      </c>
      <c r="F423" s="118" t="s">
        <v>142</v>
      </c>
      <c r="G423" s="69" t="s">
        <v>139</v>
      </c>
      <c r="H423" s="70" t="s">
        <v>70</v>
      </c>
      <c r="I423" s="69" t="s">
        <v>69</v>
      </c>
      <c r="J423" s="125" t="s">
        <v>140</v>
      </c>
      <c r="K423" s="129">
        <v>3993</v>
      </c>
      <c r="L423" s="129">
        <f t="shared" si="52"/>
        <v>2236.0800000000004</v>
      </c>
      <c r="M423" s="59">
        <f t="shared" si="48"/>
        <v>0.43999999999999989</v>
      </c>
    </row>
    <row r="424" spans="2:13" x14ac:dyDescent="0.3">
      <c r="B424" s="85" t="s">
        <v>14</v>
      </c>
      <c r="C424" s="69" t="s">
        <v>9</v>
      </c>
      <c r="D424" s="94" t="s">
        <v>566</v>
      </c>
      <c r="E424" s="95" t="s">
        <v>569</v>
      </c>
      <c r="F424" s="118" t="s">
        <v>146</v>
      </c>
      <c r="G424" s="69" t="s">
        <v>139</v>
      </c>
      <c r="H424" s="70" t="s">
        <v>70</v>
      </c>
      <c r="I424" s="69" t="s">
        <v>69</v>
      </c>
      <c r="J424" s="125" t="s">
        <v>140</v>
      </c>
      <c r="K424" s="129">
        <v>3521</v>
      </c>
      <c r="L424" s="129">
        <f t="shared" si="52"/>
        <v>1971.7600000000002</v>
      </c>
      <c r="M424" s="59">
        <f t="shared" si="48"/>
        <v>0.43999999999999995</v>
      </c>
    </row>
    <row r="425" spans="2:13" x14ac:dyDescent="0.3">
      <c r="B425" s="85" t="s">
        <v>14</v>
      </c>
      <c r="C425" s="69" t="s">
        <v>9</v>
      </c>
      <c r="D425" s="94" t="s">
        <v>566</v>
      </c>
      <c r="E425" s="95" t="s">
        <v>570</v>
      </c>
      <c r="F425" s="118" t="s">
        <v>156</v>
      </c>
      <c r="G425" s="69" t="s">
        <v>139</v>
      </c>
      <c r="H425" s="70" t="s">
        <v>70</v>
      </c>
      <c r="I425" s="69" t="s">
        <v>69</v>
      </c>
      <c r="J425" s="125" t="s">
        <v>140</v>
      </c>
      <c r="K425" s="129">
        <v>3078</v>
      </c>
      <c r="L425" s="129">
        <f t="shared" si="52"/>
        <v>1723.68</v>
      </c>
      <c r="M425" s="59">
        <f t="shared" si="48"/>
        <v>0.44</v>
      </c>
    </row>
    <row r="426" spans="2:13" x14ac:dyDescent="0.3">
      <c r="B426" s="85" t="s">
        <v>14</v>
      </c>
      <c r="C426" s="69" t="s">
        <v>9</v>
      </c>
      <c r="D426" s="94" t="s">
        <v>566</v>
      </c>
      <c r="E426" s="95" t="s">
        <v>571</v>
      </c>
      <c r="F426" s="118" t="s">
        <v>150</v>
      </c>
      <c r="G426" s="69" t="s">
        <v>139</v>
      </c>
      <c r="H426" s="70" t="s">
        <v>70</v>
      </c>
      <c r="I426" s="69" t="s">
        <v>69</v>
      </c>
      <c r="J426" s="125" t="s">
        <v>140</v>
      </c>
      <c r="K426" s="129">
        <v>2769</v>
      </c>
      <c r="L426" s="129">
        <f t="shared" si="52"/>
        <v>1550.64</v>
      </c>
      <c r="M426" s="59">
        <f t="shared" si="48"/>
        <v>0.43999999999999995</v>
      </c>
    </row>
    <row r="427" spans="2:13" x14ac:dyDescent="0.3">
      <c r="B427" s="85" t="s">
        <v>14</v>
      </c>
      <c r="C427" s="69" t="s">
        <v>9</v>
      </c>
      <c r="D427" s="94" t="s">
        <v>566</v>
      </c>
      <c r="E427" s="95" t="s">
        <v>572</v>
      </c>
      <c r="F427" s="89" t="s">
        <v>345</v>
      </c>
      <c r="G427" s="69" t="s">
        <v>139</v>
      </c>
      <c r="H427" s="70" t="s">
        <v>70</v>
      </c>
      <c r="I427" s="69" t="s">
        <v>69</v>
      </c>
      <c r="J427" s="125" t="s">
        <v>2278</v>
      </c>
      <c r="K427" s="129">
        <v>2664</v>
      </c>
      <c r="L427" s="129">
        <f t="shared" si="52"/>
        <v>1491.8400000000001</v>
      </c>
      <c r="M427" s="59">
        <f t="shared" si="48"/>
        <v>0.43999999999999995</v>
      </c>
    </row>
    <row r="428" spans="2:13" x14ac:dyDescent="0.3">
      <c r="B428" s="85"/>
      <c r="C428" s="69"/>
      <c r="D428" s="94"/>
      <c r="E428" s="95"/>
      <c r="F428" s="118"/>
      <c r="G428" s="69"/>
      <c r="H428" s="70"/>
      <c r="I428" s="69"/>
      <c r="J428" s="125"/>
      <c r="K428" s="129"/>
      <c r="L428" s="129"/>
      <c r="M428" s="59" t="s">
        <v>135</v>
      </c>
    </row>
    <row r="429" spans="2:13" x14ac:dyDescent="0.3">
      <c r="B429" s="85" t="s">
        <v>14</v>
      </c>
      <c r="C429" s="69" t="s">
        <v>9</v>
      </c>
      <c r="D429" s="94" t="s">
        <v>573</v>
      </c>
      <c r="E429" s="95" t="s">
        <v>574</v>
      </c>
      <c r="F429" s="118" t="s">
        <v>144</v>
      </c>
      <c r="G429" s="69" t="s">
        <v>139</v>
      </c>
      <c r="H429" s="70" t="s">
        <v>70</v>
      </c>
      <c r="I429" s="69" t="s">
        <v>69</v>
      </c>
      <c r="J429" s="125" t="s">
        <v>140</v>
      </c>
      <c r="K429" s="129">
        <v>5732</v>
      </c>
      <c r="L429" s="129">
        <f t="shared" ref="L429:L434" si="53">K429*0.56</f>
        <v>3209.9200000000005</v>
      </c>
      <c r="M429" s="59">
        <f>(K429-L429)/K429*100%</f>
        <v>0.43999999999999989</v>
      </c>
    </row>
    <row r="430" spans="2:13" x14ac:dyDescent="0.3">
      <c r="B430" s="85" t="s">
        <v>14</v>
      </c>
      <c r="C430" s="69" t="s">
        <v>9</v>
      </c>
      <c r="D430" s="94" t="s">
        <v>573</v>
      </c>
      <c r="E430" s="95" t="s">
        <v>575</v>
      </c>
      <c r="F430" s="118" t="s">
        <v>142</v>
      </c>
      <c r="G430" s="69" t="s">
        <v>139</v>
      </c>
      <c r="H430" s="70" t="s">
        <v>70</v>
      </c>
      <c r="I430" s="69" t="s">
        <v>69</v>
      </c>
      <c r="J430" s="125" t="s">
        <v>140</v>
      </c>
      <c r="K430" s="129">
        <v>5458</v>
      </c>
      <c r="L430" s="129">
        <f t="shared" si="53"/>
        <v>3056.4800000000005</v>
      </c>
      <c r="M430" s="59">
        <f t="shared" si="48"/>
        <v>0.43999999999999989</v>
      </c>
    </row>
    <row r="431" spans="2:13" x14ac:dyDescent="0.3">
      <c r="B431" s="85" t="s">
        <v>14</v>
      </c>
      <c r="C431" s="69" t="s">
        <v>9</v>
      </c>
      <c r="D431" s="94" t="s">
        <v>573</v>
      </c>
      <c r="E431" s="95" t="s">
        <v>576</v>
      </c>
      <c r="F431" s="118" t="s">
        <v>146</v>
      </c>
      <c r="G431" s="69" t="s">
        <v>139</v>
      </c>
      <c r="H431" s="70" t="s">
        <v>70</v>
      </c>
      <c r="I431" s="69" t="s">
        <v>69</v>
      </c>
      <c r="J431" s="125" t="s">
        <v>140</v>
      </c>
      <c r="K431" s="129">
        <v>4543</v>
      </c>
      <c r="L431" s="129">
        <f t="shared" si="53"/>
        <v>2544.0800000000004</v>
      </c>
      <c r="M431" s="59">
        <f t="shared" si="48"/>
        <v>0.43999999999999989</v>
      </c>
    </row>
    <row r="432" spans="2:13" x14ac:dyDescent="0.3">
      <c r="B432" s="85" t="s">
        <v>14</v>
      </c>
      <c r="C432" s="69" t="s">
        <v>9</v>
      </c>
      <c r="D432" s="94" t="s">
        <v>573</v>
      </c>
      <c r="E432" s="119" t="s">
        <v>577</v>
      </c>
      <c r="F432" s="118" t="s">
        <v>156</v>
      </c>
      <c r="G432" s="69" t="s">
        <v>139</v>
      </c>
      <c r="H432" s="70" t="s">
        <v>70</v>
      </c>
      <c r="I432" s="69" t="s">
        <v>69</v>
      </c>
      <c r="J432" s="125" t="s">
        <v>140</v>
      </c>
      <c r="K432" s="136">
        <v>4192</v>
      </c>
      <c r="L432" s="129">
        <f t="shared" si="53"/>
        <v>2347.5200000000004</v>
      </c>
      <c r="M432" s="59">
        <f t="shared" si="48"/>
        <v>0.43999999999999989</v>
      </c>
    </row>
    <row r="433" spans="2:13" x14ac:dyDescent="0.3">
      <c r="B433" s="85" t="s">
        <v>14</v>
      </c>
      <c r="C433" s="69" t="s">
        <v>9</v>
      </c>
      <c r="D433" s="94" t="s">
        <v>573</v>
      </c>
      <c r="E433" s="119" t="s">
        <v>578</v>
      </c>
      <c r="F433" s="118" t="s">
        <v>150</v>
      </c>
      <c r="G433" s="69" t="s">
        <v>139</v>
      </c>
      <c r="H433" s="70" t="s">
        <v>70</v>
      </c>
      <c r="I433" s="69" t="s">
        <v>69</v>
      </c>
      <c r="J433" s="125" t="s">
        <v>140</v>
      </c>
      <c r="K433" s="136">
        <v>3605</v>
      </c>
      <c r="L433" s="129">
        <f t="shared" si="53"/>
        <v>2018.8000000000002</v>
      </c>
      <c r="M433" s="59">
        <f t="shared" si="48"/>
        <v>0.43999999999999995</v>
      </c>
    </row>
    <row r="434" spans="2:13" x14ac:dyDescent="0.3">
      <c r="B434" s="85" t="s">
        <v>14</v>
      </c>
      <c r="C434" s="69" t="s">
        <v>9</v>
      </c>
      <c r="D434" s="94" t="s">
        <v>573</v>
      </c>
      <c r="E434" s="95" t="s">
        <v>579</v>
      </c>
      <c r="F434" s="118" t="s">
        <v>345</v>
      </c>
      <c r="G434" s="69" t="s">
        <v>139</v>
      </c>
      <c r="H434" s="70" t="s">
        <v>70</v>
      </c>
      <c r="I434" s="69" t="s">
        <v>69</v>
      </c>
      <c r="J434" s="125" t="s">
        <v>2278</v>
      </c>
      <c r="K434" s="129">
        <v>3504</v>
      </c>
      <c r="L434" s="129">
        <f t="shared" si="53"/>
        <v>1962.2400000000002</v>
      </c>
      <c r="M434" s="59">
        <f t="shared" si="48"/>
        <v>0.43999999999999995</v>
      </c>
    </row>
    <row r="435" spans="2:13" x14ac:dyDescent="0.3">
      <c r="B435" s="85"/>
      <c r="C435" s="69"/>
      <c r="D435" s="94"/>
      <c r="E435" s="95"/>
      <c r="F435" s="120"/>
      <c r="G435" s="69"/>
      <c r="H435" s="70"/>
      <c r="I435" s="69"/>
      <c r="J435" s="125"/>
      <c r="K435" s="129"/>
      <c r="L435" s="129"/>
      <c r="M435" s="59" t="s">
        <v>135</v>
      </c>
    </row>
    <row r="436" spans="2:13" x14ac:dyDescent="0.3">
      <c r="B436" s="85" t="s">
        <v>14</v>
      </c>
      <c r="C436" s="69" t="s">
        <v>9</v>
      </c>
      <c r="D436" s="94" t="s">
        <v>580</v>
      </c>
      <c r="E436" s="95" t="s">
        <v>581</v>
      </c>
      <c r="F436" s="96" t="s">
        <v>144</v>
      </c>
      <c r="G436" s="69" t="s">
        <v>139</v>
      </c>
      <c r="H436" s="70" t="s">
        <v>70</v>
      </c>
      <c r="I436" s="69" t="s">
        <v>69</v>
      </c>
      <c r="J436" s="125" t="s">
        <v>140</v>
      </c>
      <c r="K436" s="129">
        <v>2223</v>
      </c>
      <c r="L436" s="129">
        <f t="shared" ref="L436:L441" si="54">K436*0.56</f>
        <v>1244.8800000000001</v>
      </c>
      <c r="M436" s="59">
        <f t="shared" si="48"/>
        <v>0.43999999999999995</v>
      </c>
    </row>
    <row r="437" spans="2:13" x14ac:dyDescent="0.3">
      <c r="B437" s="85" t="s">
        <v>14</v>
      </c>
      <c r="C437" s="69" t="s">
        <v>9</v>
      </c>
      <c r="D437" s="94" t="s">
        <v>580</v>
      </c>
      <c r="E437" s="95" t="s">
        <v>583</v>
      </c>
      <c r="F437" s="96" t="s">
        <v>142</v>
      </c>
      <c r="G437" s="69" t="s">
        <v>139</v>
      </c>
      <c r="H437" s="70" t="s">
        <v>70</v>
      </c>
      <c r="I437" s="69" t="s">
        <v>69</v>
      </c>
      <c r="J437" s="125" t="s">
        <v>140</v>
      </c>
      <c r="K437" s="129">
        <v>2118</v>
      </c>
      <c r="L437" s="129">
        <f t="shared" si="54"/>
        <v>1186.0800000000002</v>
      </c>
      <c r="M437" s="59">
        <f t="shared" si="48"/>
        <v>0.43999999999999995</v>
      </c>
    </row>
    <row r="438" spans="2:13" x14ac:dyDescent="0.3">
      <c r="B438" s="85" t="s">
        <v>14</v>
      </c>
      <c r="C438" s="69" t="s">
        <v>9</v>
      </c>
      <c r="D438" s="94" t="s">
        <v>580</v>
      </c>
      <c r="E438" s="95" t="s">
        <v>585</v>
      </c>
      <c r="F438" s="96" t="s">
        <v>146</v>
      </c>
      <c r="G438" s="69" t="s">
        <v>139</v>
      </c>
      <c r="H438" s="70" t="s">
        <v>70</v>
      </c>
      <c r="I438" s="69" t="s">
        <v>69</v>
      </c>
      <c r="J438" s="125" t="s">
        <v>140</v>
      </c>
      <c r="K438" s="129">
        <v>1818</v>
      </c>
      <c r="L438" s="129">
        <f t="shared" si="54"/>
        <v>1018.08</v>
      </c>
      <c r="M438" s="59">
        <f t="shared" si="48"/>
        <v>0.44</v>
      </c>
    </row>
    <row r="439" spans="2:13" x14ac:dyDescent="0.3">
      <c r="B439" s="85" t="s">
        <v>14</v>
      </c>
      <c r="C439" s="69" t="s">
        <v>9</v>
      </c>
      <c r="D439" s="94" t="s">
        <v>580</v>
      </c>
      <c r="E439" s="95" t="s">
        <v>587</v>
      </c>
      <c r="F439" s="96" t="s">
        <v>156</v>
      </c>
      <c r="G439" s="69" t="s">
        <v>139</v>
      </c>
      <c r="H439" s="70" t="s">
        <v>70</v>
      </c>
      <c r="I439" s="69" t="s">
        <v>69</v>
      </c>
      <c r="J439" s="125" t="s">
        <v>140</v>
      </c>
      <c r="K439" s="129">
        <v>1547</v>
      </c>
      <c r="L439" s="129">
        <f t="shared" si="54"/>
        <v>866.32</v>
      </c>
      <c r="M439" s="59">
        <f t="shared" si="48"/>
        <v>0.43999999999999995</v>
      </c>
    </row>
    <row r="440" spans="2:13" x14ac:dyDescent="0.3">
      <c r="B440" s="85" t="s">
        <v>14</v>
      </c>
      <c r="C440" s="69" t="s">
        <v>9</v>
      </c>
      <c r="D440" s="94" t="s">
        <v>580</v>
      </c>
      <c r="E440" s="95" t="s">
        <v>589</v>
      </c>
      <c r="F440" s="96" t="s">
        <v>150</v>
      </c>
      <c r="G440" s="69" t="s">
        <v>139</v>
      </c>
      <c r="H440" s="70" t="s">
        <v>70</v>
      </c>
      <c r="I440" s="69" t="s">
        <v>69</v>
      </c>
      <c r="J440" s="125" t="s">
        <v>140</v>
      </c>
      <c r="K440" s="129">
        <v>1448</v>
      </c>
      <c r="L440" s="129">
        <f t="shared" si="54"/>
        <v>810.88000000000011</v>
      </c>
      <c r="M440" s="59">
        <f t="shared" si="48"/>
        <v>0.43999999999999995</v>
      </c>
    </row>
    <row r="441" spans="2:13" x14ac:dyDescent="0.3">
      <c r="B441" s="85" t="s">
        <v>14</v>
      </c>
      <c r="C441" s="69" t="s">
        <v>9</v>
      </c>
      <c r="D441" s="94" t="s">
        <v>580</v>
      </c>
      <c r="E441" s="95" t="s">
        <v>591</v>
      </c>
      <c r="F441" s="96" t="s">
        <v>345</v>
      </c>
      <c r="G441" s="69" t="s">
        <v>139</v>
      </c>
      <c r="H441" s="70" t="s">
        <v>70</v>
      </c>
      <c r="I441" s="69" t="s">
        <v>69</v>
      </c>
      <c r="J441" s="125" t="s">
        <v>2278</v>
      </c>
      <c r="K441" s="129">
        <v>1440</v>
      </c>
      <c r="L441" s="129">
        <f t="shared" si="54"/>
        <v>806.40000000000009</v>
      </c>
      <c r="M441" s="59">
        <f t="shared" si="48"/>
        <v>0.43999999999999995</v>
      </c>
    </row>
    <row r="442" spans="2:13" x14ac:dyDescent="0.3">
      <c r="B442" s="85"/>
      <c r="C442" s="69"/>
      <c r="D442" s="94"/>
      <c r="E442" s="95"/>
      <c r="F442" s="96"/>
      <c r="G442" s="69"/>
      <c r="H442" s="70"/>
      <c r="I442" s="69"/>
      <c r="J442" s="125"/>
      <c r="K442" s="129"/>
      <c r="L442" s="129"/>
      <c r="M442" s="59" t="s">
        <v>135</v>
      </c>
    </row>
    <row r="443" spans="2:13" x14ac:dyDescent="0.3">
      <c r="B443" s="85" t="s">
        <v>14</v>
      </c>
      <c r="C443" s="69" t="s">
        <v>9</v>
      </c>
      <c r="D443" s="94" t="s">
        <v>580</v>
      </c>
      <c r="E443" s="95" t="s">
        <v>2287</v>
      </c>
      <c r="F443" s="96" t="s">
        <v>144</v>
      </c>
      <c r="G443" s="69" t="s">
        <v>158</v>
      </c>
      <c r="H443" s="70" t="s">
        <v>70</v>
      </c>
      <c r="I443" s="69" t="s">
        <v>69</v>
      </c>
      <c r="J443" s="125" t="s">
        <v>140</v>
      </c>
      <c r="K443" s="129">
        <v>2223</v>
      </c>
      <c r="L443" s="129">
        <f t="shared" ref="L443:L448" si="55">K443*0.56</f>
        <v>1244.8800000000001</v>
      </c>
      <c r="M443" s="59">
        <f t="shared" ref="M443:M448" si="56">(K443-L443)/K443*100%</f>
        <v>0.43999999999999995</v>
      </c>
    </row>
    <row r="444" spans="2:13" x14ac:dyDescent="0.3">
      <c r="B444" s="85" t="s">
        <v>14</v>
      </c>
      <c r="C444" s="69" t="s">
        <v>9</v>
      </c>
      <c r="D444" s="94" t="s">
        <v>580</v>
      </c>
      <c r="E444" s="95" t="s">
        <v>2288</v>
      </c>
      <c r="F444" s="96" t="s">
        <v>142</v>
      </c>
      <c r="G444" s="69" t="s">
        <v>158</v>
      </c>
      <c r="H444" s="70" t="s">
        <v>70</v>
      </c>
      <c r="I444" s="69" t="s">
        <v>69</v>
      </c>
      <c r="J444" s="125" t="s">
        <v>140</v>
      </c>
      <c r="K444" s="129">
        <v>2118</v>
      </c>
      <c r="L444" s="129">
        <f t="shared" si="55"/>
        <v>1186.0800000000002</v>
      </c>
      <c r="M444" s="59">
        <f t="shared" si="56"/>
        <v>0.43999999999999995</v>
      </c>
    </row>
    <row r="445" spans="2:13" x14ac:dyDescent="0.3">
      <c r="B445" s="85" t="s">
        <v>14</v>
      </c>
      <c r="C445" s="69" t="s">
        <v>9</v>
      </c>
      <c r="D445" s="94" t="s">
        <v>580</v>
      </c>
      <c r="E445" s="95" t="s">
        <v>2289</v>
      </c>
      <c r="F445" s="96" t="s">
        <v>146</v>
      </c>
      <c r="G445" s="69" t="s">
        <v>158</v>
      </c>
      <c r="H445" s="70" t="s">
        <v>70</v>
      </c>
      <c r="I445" s="69" t="s">
        <v>69</v>
      </c>
      <c r="J445" s="125" t="s">
        <v>140</v>
      </c>
      <c r="K445" s="129">
        <v>1818</v>
      </c>
      <c r="L445" s="129">
        <f t="shared" si="55"/>
        <v>1018.08</v>
      </c>
      <c r="M445" s="59">
        <f t="shared" si="56"/>
        <v>0.44</v>
      </c>
    </row>
    <row r="446" spans="2:13" x14ac:dyDescent="0.3">
      <c r="B446" s="85" t="s">
        <v>14</v>
      </c>
      <c r="C446" s="69" t="s">
        <v>9</v>
      </c>
      <c r="D446" s="94" t="s">
        <v>580</v>
      </c>
      <c r="E446" s="95" t="s">
        <v>2290</v>
      </c>
      <c r="F446" s="96" t="s">
        <v>156</v>
      </c>
      <c r="G446" s="69" t="s">
        <v>158</v>
      </c>
      <c r="H446" s="70" t="s">
        <v>70</v>
      </c>
      <c r="I446" s="69" t="s">
        <v>69</v>
      </c>
      <c r="J446" s="125" t="s">
        <v>140</v>
      </c>
      <c r="K446" s="129">
        <v>1547</v>
      </c>
      <c r="L446" s="129">
        <f t="shared" si="55"/>
        <v>866.32</v>
      </c>
      <c r="M446" s="59">
        <f t="shared" si="56"/>
        <v>0.43999999999999995</v>
      </c>
    </row>
    <row r="447" spans="2:13" x14ac:dyDescent="0.3">
      <c r="B447" s="85" t="s">
        <v>14</v>
      </c>
      <c r="C447" s="69" t="s">
        <v>9</v>
      </c>
      <c r="D447" s="94" t="s">
        <v>580</v>
      </c>
      <c r="E447" s="95" t="s">
        <v>2291</v>
      </c>
      <c r="F447" s="96" t="s">
        <v>150</v>
      </c>
      <c r="G447" s="69" t="s">
        <v>158</v>
      </c>
      <c r="H447" s="70" t="s">
        <v>70</v>
      </c>
      <c r="I447" s="69" t="s">
        <v>69</v>
      </c>
      <c r="J447" s="125" t="s">
        <v>140</v>
      </c>
      <c r="K447" s="129">
        <v>1448</v>
      </c>
      <c r="L447" s="129">
        <f t="shared" si="55"/>
        <v>810.88000000000011</v>
      </c>
      <c r="M447" s="59">
        <f t="shared" si="56"/>
        <v>0.43999999999999995</v>
      </c>
    </row>
    <row r="448" spans="2:13" x14ac:dyDescent="0.3">
      <c r="B448" s="85" t="s">
        <v>14</v>
      </c>
      <c r="C448" s="69" t="s">
        <v>9</v>
      </c>
      <c r="D448" s="94" t="s">
        <v>580</v>
      </c>
      <c r="E448" s="95" t="s">
        <v>2292</v>
      </c>
      <c r="F448" s="96" t="s">
        <v>345</v>
      </c>
      <c r="G448" s="69" t="s">
        <v>158</v>
      </c>
      <c r="H448" s="70" t="s">
        <v>70</v>
      </c>
      <c r="I448" s="69" t="s">
        <v>69</v>
      </c>
      <c r="J448" s="125" t="s">
        <v>2278</v>
      </c>
      <c r="K448" s="129">
        <v>1440</v>
      </c>
      <c r="L448" s="129">
        <f t="shared" si="55"/>
        <v>806.40000000000009</v>
      </c>
      <c r="M448" s="59">
        <f t="shared" si="56"/>
        <v>0.43999999999999995</v>
      </c>
    </row>
    <row r="449" spans="2:13" x14ac:dyDescent="0.3">
      <c r="B449" s="85"/>
      <c r="C449" s="69"/>
      <c r="D449" s="94"/>
      <c r="E449" s="95"/>
      <c r="F449" s="96"/>
      <c r="G449" s="69"/>
      <c r="H449" s="70"/>
      <c r="I449" s="69"/>
      <c r="J449" s="125"/>
      <c r="K449" s="129"/>
      <c r="L449" s="129"/>
      <c r="M449" s="59" t="s">
        <v>135</v>
      </c>
    </row>
    <row r="450" spans="2:13" x14ac:dyDescent="0.3">
      <c r="B450" s="85" t="s">
        <v>14</v>
      </c>
      <c r="C450" s="69" t="s">
        <v>9</v>
      </c>
      <c r="D450" s="94" t="s">
        <v>580</v>
      </c>
      <c r="E450" s="95" t="s">
        <v>2293</v>
      </c>
      <c r="F450" s="96" t="s">
        <v>172</v>
      </c>
      <c r="G450" s="69" t="s">
        <v>15</v>
      </c>
      <c r="H450" s="70" t="s">
        <v>70</v>
      </c>
      <c r="I450" s="69" t="s">
        <v>69</v>
      </c>
      <c r="J450" s="125" t="s">
        <v>140</v>
      </c>
      <c r="K450" s="129">
        <v>2223</v>
      </c>
      <c r="L450" s="129">
        <f t="shared" ref="L450:L455" si="57">K450*0.56</f>
        <v>1244.8800000000001</v>
      </c>
      <c r="M450" s="59">
        <f t="shared" ref="M450:M455" si="58">(K450-L450)/K450*100%</f>
        <v>0.43999999999999995</v>
      </c>
    </row>
    <row r="451" spans="2:13" x14ac:dyDescent="0.3">
      <c r="B451" s="85" t="s">
        <v>14</v>
      </c>
      <c r="C451" s="69" t="s">
        <v>9</v>
      </c>
      <c r="D451" s="94" t="s">
        <v>580</v>
      </c>
      <c r="E451" s="95" t="s">
        <v>2294</v>
      </c>
      <c r="F451" s="96" t="s">
        <v>170</v>
      </c>
      <c r="G451" s="69" t="s">
        <v>15</v>
      </c>
      <c r="H451" s="70" t="s">
        <v>70</v>
      </c>
      <c r="I451" s="69" t="s">
        <v>69</v>
      </c>
      <c r="J451" s="125" t="s">
        <v>140</v>
      </c>
      <c r="K451" s="129">
        <v>2118</v>
      </c>
      <c r="L451" s="129">
        <f t="shared" si="57"/>
        <v>1186.0800000000002</v>
      </c>
      <c r="M451" s="59">
        <f t="shared" si="58"/>
        <v>0.43999999999999995</v>
      </c>
    </row>
    <row r="452" spans="2:13" x14ac:dyDescent="0.3">
      <c r="B452" s="85" t="s">
        <v>14</v>
      </c>
      <c r="C452" s="69" t="s">
        <v>9</v>
      </c>
      <c r="D452" s="94" t="s">
        <v>580</v>
      </c>
      <c r="E452" s="95" t="s">
        <v>2295</v>
      </c>
      <c r="F452" s="96" t="s">
        <v>174</v>
      </c>
      <c r="G452" s="69" t="s">
        <v>15</v>
      </c>
      <c r="H452" s="70" t="s">
        <v>70</v>
      </c>
      <c r="I452" s="69" t="s">
        <v>69</v>
      </c>
      <c r="J452" s="125" t="s">
        <v>140</v>
      </c>
      <c r="K452" s="129">
        <v>1818</v>
      </c>
      <c r="L452" s="129">
        <f t="shared" si="57"/>
        <v>1018.08</v>
      </c>
      <c r="M452" s="59">
        <f t="shared" si="58"/>
        <v>0.44</v>
      </c>
    </row>
    <row r="453" spans="2:13" x14ac:dyDescent="0.3">
      <c r="B453" s="85" t="s">
        <v>14</v>
      </c>
      <c r="C453" s="69" t="s">
        <v>9</v>
      </c>
      <c r="D453" s="94" t="s">
        <v>580</v>
      </c>
      <c r="E453" s="95" t="s">
        <v>2296</v>
      </c>
      <c r="F453" s="96" t="s">
        <v>182</v>
      </c>
      <c r="G453" s="69" t="s">
        <v>15</v>
      </c>
      <c r="H453" s="70" t="s">
        <v>70</v>
      </c>
      <c r="I453" s="69" t="s">
        <v>69</v>
      </c>
      <c r="J453" s="125" t="s">
        <v>140</v>
      </c>
      <c r="K453" s="129">
        <v>1547</v>
      </c>
      <c r="L453" s="129">
        <f t="shared" si="57"/>
        <v>866.32</v>
      </c>
      <c r="M453" s="59">
        <f t="shared" si="58"/>
        <v>0.43999999999999995</v>
      </c>
    </row>
    <row r="454" spans="2:13" x14ac:dyDescent="0.3">
      <c r="B454" s="85" t="s">
        <v>14</v>
      </c>
      <c r="C454" s="69" t="s">
        <v>9</v>
      </c>
      <c r="D454" s="94" t="s">
        <v>580</v>
      </c>
      <c r="E454" s="95" t="s">
        <v>2297</v>
      </c>
      <c r="F454" s="96" t="s">
        <v>178</v>
      </c>
      <c r="G454" s="69" t="s">
        <v>15</v>
      </c>
      <c r="H454" s="70" t="s">
        <v>70</v>
      </c>
      <c r="I454" s="69" t="s">
        <v>69</v>
      </c>
      <c r="J454" s="125" t="s">
        <v>140</v>
      </c>
      <c r="K454" s="129">
        <v>1448</v>
      </c>
      <c r="L454" s="129">
        <f t="shared" si="57"/>
        <v>810.88000000000011</v>
      </c>
      <c r="M454" s="59">
        <f t="shared" si="58"/>
        <v>0.43999999999999995</v>
      </c>
    </row>
    <row r="455" spans="2:13" x14ac:dyDescent="0.3">
      <c r="B455" s="85" t="s">
        <v>14</v>
      </c>
      <c r="C455" s="69" t="s">
        <v>9</v>
      </c>
      <c r="D455" s="94" t="s">
        <v>580</v>
      </c>
      <c r="E455" s="95" t="s">
        <v>2298</v>
      </c>
      <c r="F455" s="96" t="s">
        <v>411</v>
      </c>
      <c r="G455" s="69" t="s">
        <v>15</v>
      </c>
      <c r="H455" s="70" t="s">
        <v>70</v>
      </c>
      <c r="I455" s="69" t="s">
        <v>69</v>
      </c>
      <c r="J455" s="125" t="s">
        <v>2278</v>
      </c>
      <c r="K455" s="129">
        <v>1440</v>
      </c>
      <c r="L455" s="129">
        <f t="shared" si="57"/>
        <v>806.40000000000009</v>
      </c>
      <c r="M455" s="59">
        <f t="shared" si="58"/>
        <v>0.43999999999999995</v>
      </c>
    </row>
    <row r="456" spans="2:13" x14ac:dyDescent="0.3">
      <c r="B456" s="85"/>
      <c r="C456" s="69"/>
      <c r="D456" s="94"/>
      <c r="E456" s="95"/>
      <c r="F456" s="96"/>
      <c r="G456" s="69"/>
      <c r="H456" s="70"/>
      <c r="I456" s="69"/>
      <c r="J456" s="125"/>
      <c r="K456" s="129"/>
      <c r="L456" s="129"/>
      <c r="M456" s="59" t="s">
        <v>135</v>
      </c>
    </row>
    <row r="457" spans="2:13" x14ac:dyDescent="0.3">
      <c r="B457" s="85" t="s">
        <v>14</v>
      </c>
      <c r="C457" s="69" t="s">
        <v>9</v>
      </c>
      <c r="D457" s="94" t="s">
        <v>593</v>
      </c>
      <c r="E457" s="95" t="s">
        <v>594</v>
      </c>
      <c r="F457" s="96" t="s">
        <v>144</v>
      </c>
      <c r="G457" s="69" t="s">
        <v>139</v>
      </c>
      <c r="H457" s="70" t="s">
        <v>70</v>
      </c>
      <c r="I457" s="69" t="s">
        <v>69</v>
      </c>
      <c r="J457" s="125" t="s">
        <v>140</v>
      </c>
      <c r="K457" s="129">
        <v>4371</v>
      </c>
      <c r="L457" s="129">
        <f t="shared" ref="L457" si="59">K457*0.56</f>
        <v>2447.7600000000002</v>
      </c>
      <c r="M457" s="59">
        <f t="shared" ref="M457:M462" si="60">(K457-L457)/K457*100%</f>
        <v>0.43999999999999995</v>
      </c>
    </row>
    <row r="458" spans="2:13" x14ac:dyDescent="0.3">
      <c r="B458" s="85" t="s">
        <v>14</v>
      </c>
      <c r="C458" s="69" t="s">
        <v>9</v>
      </c>
      <c r="D458" s="94" t="s">
        <v>593</v>
      </c>
      <c r="E458" s="95" t="s">
        <v>595</v>
      </c>
      <c r="F458" s="96" t="s">
        <v>142</v>
      </c>
      <c r="G458" s="69" t="s">
        <v>139</v>
      </c>
      <c r="H458" s="70" t="s">
        <v>70</v>
      </c>
      <c r="I458" s="69" t="s">
        <v>69</v>
      </c>
      <c r="J458" s="125" t="s">
        <v>140</v>
      </c>
      <c r="K458" s="129">
        <v>4163</v>
      </c>
      <c r="L458" s="129">
        <f>K458*0.56</f>
        <v>2331.2800000000002</v>
      </c>
      <c r="M458" s="59">
        <f t="shared" si="60"/>
        <v>0.43999999999999995</v>
      </c>
    </row>
    <row r="459" spans="2:13" x14ac:dyDescent="0.3">
      <c r="B459" s="85" t="s">
        <v>14</v>
      </c>
      <c r="C459" s="69" t="s">
        <v>9</v>
      </c>
      <c r="D459" s="94" t="s">
        <v>593</v>
      </c>
      <c r="E459" s="95" t="s">
        <v>596</v>
      </c>
      <c r="F459" s="96" t="s">
        <v>146</v>
      </c>
      <c r="G459" s="69" t="s">
        <v>139</v>
      </c>
      <c r="H459" s="70" t="s">
        <v>70</v>
      </c>
      <c r="I459" s="69" t="s">
        <v>69</v>
      </c>
      <c r="J459" s="125" t="s">
        <v>140</v>
      </c>
      <c r="K459" s="129">
        <v>3862</v>
      </c>
      <c r="L459" s="129">
        <f>K459*0.56</f>
        <v>2162.7200000000003</v>
      </c>
      <c r="M459" s="59">
        <f t="shared" si="60"/>
        <v>0.43999999999999995</v>
      </c>
    </row>
    <row r="460" spans="2:13" x14ac:dyDescent="0.3">
      <c r="B460" s="85" t="s">
        <v>14</v>
      </c>
      <c r="C460" s="69" t="s">
        <v>9</v>
      </c>
      <c r="D460" s="94" t="s">
        <v>593</v>
      </c>
      <c r="E460" s="95" t="s">
        <v>597</v>
      </c>
      <c r="F460" s="96" t="s">
        <v>156</v>
      </c>
      <c r="G460" s="69" t="s">
        <v>139</v>
      </c>
      <c r="H460" s="70" t="s">
        <v>70</v>
      </c>
      <c r="I460" s="69" t="s">
        <v>69</v>
      </c>
      <c r="J460" s="125" t="s">
        <v>140</v>
      </c>
      <c r="K460" s="129">
        <v>3224</v>
      </c>
      <c r="L460" s="129">
        <f>K460*0.56</f>
        <v>1805.4400000000003</v>
      </c>
      <c r="M460" s="59">
        <f t="shared" si="60"/>
        <v>0.43999999999999989</v>
      </c>
    </row>
    <row r="461" spans="2:13" x14ac:dyDescent="0.3">
      <c r="B461" s="85" t="s">
        <v>14</v>
      </c>
      <c r="C461" s="69" t="s">
        <v>9</v>
      </c>
      <c r="D461" s="94" t="s">
        <v>593</v>
      </c>
      <c r="E461" s="95" t="s">
        <v>598</v>
      </c>
      <c r="F461" s="96" t="s">
        <v>150</v>
      </c>
      <c r="G461" s="69" t="s">
        <v>139</v>
      </c>
      <c r="H461" s="70" t="s">
        <v>70</v>
      </c>
      <c r="I461" s="69" t="s">
        <v>69</v>
      </c>
      <c r="J461" s="125" t="s">
        <v>140</v>
      </c>
      <c r="K461" s="129">
        <v>3023</v>
      </c>
      <c r="L461" s="129">
        <f>K461*0.56</f>
        <v>1692.88</v>
      </c>
      <c r="M461" s="59">
        <f t="shared" si="60"/>
        <v>0.43999999999999995</v>
      </c>
    </row>
    <row r="462" spans="2:13" x14ac:dyDescent="0.3">
      <c r="B462" s="85" t="s">
        <v>14</v>
      </c>
      <c r="C462" s="69" t="s">
        <v>9</v>
      </c>
      <c r="D462" s="94" t="s">
        <v>593</v>
      </c>
      <c r="E462" s="95" t="s">
        <v>599</v>
      </c>
      <c r="F462" s="96" t="s">
        <v>345</v>
      </c>
      <c r="G462" s="69" t="s">
        <v>139</v>
      </c>
      <c r="H462" s="70" t="s">
        <v>70</v>
      </c>
      <c r="I462" s="69" t="s">
        <v>69</v>
      </c>
      <c r="J462" s="125" t="s">
        <v>2278</v>
      </c>
      <c r="K462" s="129">
        <v>2799</v>
      </c>
      <c r="L462" s="129">
        <f>K462*0.56</f>
        <v>1567.44</v>
      </c>
      <c r="M462" s="59">
        <f t="shared" si="60"/>
        <v>0.44</v>
      </c>
    </row>
    <row r="463" spans="2:13" x14ac:dyDescent="0.3">
      <c r="B463" s="85"/>
      <c r="C463" s="69"/>
      <c r="D463" s="94"/>
      <c r="E463" s="95"/>
      <c r="F463" s="96"/>
      <c r="G463" s="69"/>
      <c r="H463" s="70"/>
      <c r="I463" s="69"/>
      <c r="J463" s="125"/>
      <c r="K463" s="129"/>
      <c r="L463" s="129"/>
      <c r="M463" s="59" t="s">
        <v>135</v>
      </c>
    </row>
    <row r="464" spans="2:13" x14ac:dyDescent="0.3">
      <c r="B464" s="85" t="s">
        <v>14</v>
      </c>
      <c r="C464" s="69" t="s">
        <v>9</v>
      </c>
      <c r="D464" s="94" t="s">
        <v>593</v>
      </c>
      <c r="E464" s="95" t="s">
        <v>2299</v>
      </c>
      <c r="F464" s="96" t="s">
        <v>144</v>
      </c>
      <c r="G464" s="69" t="s">
        <v>158</v>
      </c>
      <c r="H464" s="70" t="s">
        <v>70</v>
      </c>
      <c r="I464" s="69" t="s">
        <v>69</v>
      </c>
      <c r="J464" s="125" t="s">
        <v>140</v>
      </c>
      <c r="K464" s="129">
        <v>4371</v>
      </c>
      <c r="L464" s="129">
        <f t="shared" ref="L464" si="61">K464*0.56</f>
        <v>2447.7600000000002</v>
      </c>
      <c r="M464" s="59">
        <f t="shared" ref="M464:M469" si="62">(K464-L464)/K464*100%</f>
        <v>0.43999999999999995</v>
      </c>
    </row>
    <row r="465" spans="2:13" x14ac:dyDescent="0.3">
      <c r="B465" s="85" t="s">
        <v>14</v>
      </c>
      <c r="C465" s="69" t="s">
        <v>9</v>
      </c>
      <c r="D465" s="94" t="s">
        <v>593</v>
      </c>
      <c r="E465" s="95" t="s">
        <v>2300</v>
      </c>
      <c r="F465" s="96" t="s">
        <v>142</v>
      </c>
      <c r="G465" s="69" t="s">
        <v>158</v>
      </c>
      <c r="H465" s="70" t="s">
        <v>70</v>
      </c>
      <c r="I465" s="69" t="s">
        <v>69</v>
      </c>
      <c r="J465" s="125" t="s">
        <v>140</v>
      </c>
      <c r="K465" s="129">
        <v>4163</v>
      </c>
      <c r="L465" s="129">
        <f>K465*0.56</f>
        <v>2331.2800000000002</v>
      </c>
      <c r="M465" s="59">
        <f t="shared" si="62"/>
        <v>0.43999999999999995</v>
      </c>
    </row>
    <row r="466" spans="2:13" x14ac:dyDescent="0.3">
      <c r="B466" s="85" t="s">
        <v>14</v>
      </c>
      <c r="C466" s="69" t="s">
        <v>9</v>
      </c>
      <c r="D466" s="94" t="s">
        <v>593</v>
      </c>
      <c r="E466" s="95" t="s">
        <v>2301</v>
      </c>
      <c r="F466" s="96" t="s">
        <v>146</v>
      </c>
      <c r="G466" s="69" t="s">
        <v>158</v>
      </c>
      <c r="H466" s="70" t="s">
        <v>70</v>
      </c>
      <c r="I466" s="69" t="s">
        <v>69</v>
      </c>
      <c r="J466" s="125" t="s">
        <v>140</v>
      </c>
      <c r="K466" s="129">
        <v>3862</v>
      </c>
      <c r="L466" s="129">
        <f>K466*0.56</f>
        <v>2162.7200000000003</v>
      </c>
      <c r="M466" s="59">
        <f t="shared" si="62"/>
        <v>0.43999999999999995</v>
      </c>
    </row>
    <row r="467" spans="2:13" x14ac:dyDescent="0.3">
      <c r="B467" s="85" t="s">
        <v>14</v>
      </c>
      <c r="C467" s="69" t="s">
        <v>9</v>
      </c>
      <c r="D467" s="94" t="s">
        <v>593</v>
      </c>
      <c r="E467" s="95" t="s">
        <v>2302</v>
      </c>
      <c r="F467" s="96" t="s">
        <v>156</v>
      </c>
      <c r="G467" s="69" t="s">
        <v>158</v>
      </c>
      <c r="H467" s="70" t="s">
        <v>70</v>
      </c>
      <c r="I467" s="69" t="s">
        <v>69</v>
      </c>
      <c r="J467" s="125" t="s">
        <v>140</v>
      </c>
      <c r="K467" s="129">
        <v>3224</v>
      </c>
      <c r="L467" s="129">
        <f>K467*0.56</f>
        <v>1805.4400000000003</v>
      </c>
      <c r="M467" s="59">
        <f t="shared" si="62"/>
        <v>0.43999999999999989</v>
      </c>
    </row>
    <row r="468" spans="2:13" x14ac:dyDescent="0.3">
      <c r="B468" s="85" t="s">
        <v>14</v>
      </c>
      <c r="C468" s="69" t="s">
        <v>9</v>
      </c>
      <c r="D468" s="94" t="s">
        <v>593</v>
      </c>
      <c r="E468" s="95" t="s">
        <v>2303</v>
      </c>
      <c r="F468" s="96" t="s">
        <v>150</v>
      </c>
      <c r="G468" s="69" t="s">
        <v>158</v>
      </c>
      <c r="H468" s="70" t="s">
        <v>70</v>
      </c>
      <c r="I468" s="69" t="s">
        <v>69</v>
      </c>
      <c r="J468" s="125" t="s">
        <v>140</v>
      </c>
      <c r="K468" s="129">
        <v>3023</v>
      </c>
      <c r="L468" s="129">
        <f>K468*0.56</f>
        <v>1692.88</v>
      </c>
      <c r="M468" s="59">
        <f t="shared" si="62"/>
        <v>0.43999999999999995</v>
      </c>
    </row>
    <row r="469" spans="2:13" x14ac:dyDescent="0.3">
      <c r="B469" s="85" t="s">
        <v>14</v>
      </c>
      <c r="C469" s="69" t="s">
        <v>9</v>
      </c>
      <c r="D469" s="94" t="s">
        <v>593</v>
      </c>
      <c r="E469" s="95" t="s">
        <v>2304</v>
      </c>
      <c r="F469" s="96" t="s">
        <v>345</v>
      </c>
      <c r="G469" s="69" t="s">
        <v>158</v>
      </c>
      <c r="H469" s="70" t="s">
        <v>70</v>
      </c>
      <c r="I469" s="69" t="s">
        <v>69</v>
      </c>
      <c r="J469" s="125" t="s">
        <v>2278</v>
      </c>
      <c r="K469" s="129">
        <v>2799</v>
      </c>
      <c r="L469" s="129">
        <f>K469*0.56</f>
        <v>1567.44</v>
      </c>
      <c r="M469" s="59">
        <f t="shared" si="62"/>
        <v>0.44</v>
      </c>
    </row>
    <row r="470" spans="2:13" x14ac:dyDescent="0.3">
      <c r="B470" s="85"/>
      <c r="C470" s="69"/>
      <c r="D470" s="94"/>
      <c r="E470" s="95"/>
      <c r="F470" s="96"/>
      <c r="G470" s="69"/>
      <c r="H470" s="70"/>
      <c r="I470" s="69"/>
      <c r="J470" s="125"/>
      <c r="K470" s="129"/>
      <c r="L470" s="129"/>
      <c r="M470" s="59" t="s">
        <v>135</v>
      </c>
    </row>
    <row r="471" spans="2:13" x14ac:dyDescent="0.3">
      <c r="B471" s="85" t="s">
        <v>14</v>
      </c>
      <c r="C471" s="69" t="s">
        <v>9</v>
      </c>
      <c r="D471" s="94" t="s">
        <v>593</v>
      </c>
      <c r="E471" s="95" t="s">
        <v>2305</v>
      </c>
      <c r="F471" s="96" t="s">
        <v>172</v>
      </c>
      <c r="G471" s="69" t="s">
        <v>15</v>
      </c>
      <c r="H471" s="70" t="s">
        <v>70</v>
      </c>
      <c r="I471" s="69" t="s">
        <v>69</v>
      </c>
      <c r="J471" s="125" t="s">
        <v>140</v>
      </c>
      <c r="K471" s="129">
        <v>4371</v>
      </c>
      <c r="L471" s="129">
        <f t="shared" ref="L471" si="63">K471*0.56</f>
        <v>2447.7600000000002</v>
      </c>
      <c r="M471" s="59">
        <f t="shared" ref="M471:M476" si="64">(K471-L471)/K471*100%</f>
        <v>0.43999999999999995</v>
      </c>
    </row>
    <row r="472" spans="2:13" x14ac:dyDescent="0.3">
      <c r="B472" s="85" t="s">
        <v>14</v>
      </c>
      <c r="C472" s="69" t="s">
        <v>9</v>
      </c>
      <c r="D472" s="94" t="s">
        <v>593</v>
      </c>
      <c r="E472" s="95" t="s">
        <v>2306</v>
      </c>
      <c r="F472" s="96" t="s">
        <v>170</v>
      </c>
      <c r="G472" s="69" t="s">
        <v>15</v>
      </c>
      <c r="H472" s="70" t="s">
        <v>70</v>
      </c>
      <c r="I472" s="69" t="s">
        <v>69</v>
      </c>
      <c r="J472" s="125" t="s">
        <v>140</v>
      </c>
      <c r="K472" s="129">
        <v>4163</v>
      </c>
      <c r="L472" s="129">
        <f>K472*0.56</f>
        <v>2331.2800000000002</v>
      </c>
      <c r="M472" s="59">
        <f t="shared" si="64"/>
        <v>0.43999999999999995</v>
      </c>
    </row>
    <row r="473" spans="2:13" x14ac:dyDescent="0.3">
      <c r="B473" s="85" t="s">
        <v>14</v>
      </c>
      <c r="C473" s="69" t="s">
        <v>9</v>
      </c>
      <c r="D473" s="94" t="s">
        <v>593</v>
      </c>
      <c r="E473" s="95" t="s">
        <v>2307</v>
      </c>
      <c r="F473" s="96" t="s">
        <v>174</v>
      </c>
      <c r="G473" s="69" t="s">
        <v>15</v>
      </c>
      <c r="H473" s="70" t="s">
        <v>70</v>
      </c>
      <c r="I473" s="69" t="s">
        <v>69</v>
      </c>
      <c r="J473" s="125" t="s">
        <v>140</v>
      </c>
      <c r="K473" s="129">
        <v>3862</v>
      </c>
      <c r="L473" s="129">
        <f>K473*0.56</f>
        <v>2162.7200000000003</v>
      </c>
      <c r="M473" s="59">
        <f t="shared" si="64"/>
        <v>0.43999999999999995</v>
      </c>
    </row>
    <row r="474" spans="2:13" x14ac:dyDescent="0.3">
      <c r="B474" s="85" t="s">
        <v>14</v>
      </c>
      <c r="C474" s="69" t="s">
        <v>9</v>
      </c>
      <c r="D474" s="94" t="s">
        <v>593</v>
      </c>
      <c r="E474" s="95" t="s">
        <v>2308</v>
      </c>
      <c r="F474" s="96" t="s">
        <v>182</v>
      </c>
      <c r="G474" s="69" t="s">
        <v>15</v>
      </c>
      <c r="H474" s="70" t="s">
        <v>70</v>
      </c>
      <c r="I474" s="69" t="s">
        <v>69</v>
      </c>
      <c r="J474" s="125" t="s">
        <v>140</v>
      </c>
      <c r="K474" s="129">
        <v>3224</v>
      </c>
      <c r="L474" s="129">
        <f>K474*0.56</f>
        <v>1805.4400000000003</v>
      </c>
      <c r="M474" s="59">
        <f t="shared" si="64"/>
        <v>0.43999999999999989</v>
      </c>
    </row>
    <row r="475" spans="2:13" x14ac:dyDescent="0.3">
      <c r="B475" s="85" t="s">
        <v>14</v>
      </c>
      <c r="C475" s="69" t="s">
        <v>9</v>
      </c>
      <c r="D475" s="94" t="s">
        <v>593</v>
      </c>
      <c r="E475" s="95" t="s">
        <v>2309</v>
      </c>
      <c r="F475" s="96" t="s">
        <v>178</v>
      </c>
      <c r="G475" s="69" t="s">
        <v>15</v>
      </c>
      <c r="H475" s="70" t="s">
        <v>70</v>
      </c>
      <c r="I475" s="69" t="s">
        <v>69</v>
      </c>
      <c r="J475" s="125" t="s">
        <v>140</v>
      </c>
      <c r="K475" s="129">
        <v>3023</v>
      </c>
      <c r="L475" s="129">
        <f>K475*0.56</f>
        <v>1692.88</v>
      </c>
      <c r="M475" s="59">
        <f t="shared" si="64"/>
        <v>0.43999999999999995</v>
      </c>
    </row>
    <row r="476" spans="2:13" x14ac:dyDescent="0.3">
      <c r="B476" s="85" t="s">
        <v>14</v>
      </c>
      <c r="C476" s="69" t="s">
        <v>9</v>
      </c>
      <c r="D476" s="94" t="s">
        <v>593</v>
      </c>
      <c r="E476" s="95" t="s">
        <v>2310</v>
      </c>
      <c r="F476" s="96" t="s">
        <v>411</v>
      </c>
      <c r="G476" s="69" t="s">
        <v>15</v>
      </c>
      <c r="H476" s="70" t="s">
        <v>70</v>
      </c>
      <c r="I476" s="69" t="s">
        <v>69</v>
      </c>
      <c r="J476" s="125" t="s">
        <v>2278</v>
      </c>
      <c r="K476" s="129">
        <v>2799</v>
      </c>
      <c r="L476" s="129">
        <f>K476*0.56</f>
        <v>1567.44</v>
      </c>
      <c r="M476" s="59">
        <f t="shared" si="64"/>
        <v>0.44</v>
      </c>
    </row>
    <row r="477" spans="2:13" x14ac:dyDescent="0.3">
      <c r="B477" s="85"/>
      <c r="C477" s="69"/>
      <c r="D477" s="94"/>
      <c r="E477" s="95"/>
      <c r="F477" s="96"/>
      <c r="G477" s="69"/>
      <c r="H477" s="70"/>
      <c r="I477" s="69"/>
      <c r="J477" s="125"/>
      <c r="K477" s="129"/>
      <c r="L477" s="129"/>
      <c r="M477" s="59" t="s">
        <v>135</v>
      </c>
    </row>
    <row r="478" spans="2:13" x14ac:dyDescent="0.3">
      <c r="B478" s="85" t="s">
        <v>14</v>
      </c>
      <c r="C478" s="69" t="s">
        <v>9</v>
      </c>
      <c r="D478" s="94" t="s">
        <v>600</v>
      </c>
      <c r="E478" s="57" t="s">
        <v>601</v>
      </c>
      <c r="F478" s="96" t="s">
        <v>144</v>
      </c>
      <c r="G478" s="69" t="s">
        <v>139</v>
      </c>
      <c r="H478" s="70" t="s">
        <v>70</v>
      </c>
      <c r="I478" s="69" t="s">
        <v>69</v>
      </c>
      <c r="J478" s="125" t="s">
        <v>140</v>
      </c>
      <c r="K478" s="136">
        <v>3266</v>
      </c>
      <c r="L478" s="129">
        <f t="shared" ref="L478:L483" si="65">K478*0.56</f>
        <v>1828.9600000000003</v>
      </c>
      <c r="M478" s="59">
        <f t="shared" ref="M478:M483" si="66">(K478-L478)/K478*100%</f>
        <v>0.43999999999999995</v>
      </c>
    </row>
    <row r="479" spans="2:13" x14ac:dyDescent="0.3">
      <c r="B479" s="85" t="s">
        <v>14</v>
      </c>
      <c r="C479" s="69" t="s">
        <v>9</v>
      </c>
      <c r="D479" s="94" t="s">
        <v>600</v>
      </c>
      <c r="E479" s="57" t="s">
        <v>602</v>
      </c>
      <c r="F479" s="96" t="s">
        <v>142</v>
      </c>
      <c r="G479" s="69" t="s">
        <v>139</v>
      </c>
      <c r="H479" s="70" t="s">
        <v>70</v>
      </c>
      <c r="I479" s="69" t="s">
        <v>69</v>
      </c>
      <c r="J479" s="125" t="s">
        <v>140</v>
      </c>
      <c r="K479" s="136">
        <v>3097</v>
      </c>
      <c r="L479" s="129">
        <f t="shared" si="65"/>
        <v>1734.3200000000002</v>
      </c>
      <c r="M479" s="59">
        <f t="shared" si="66"/>
        <v>0.43999999999999995</v>
      </c>
    </row>
    <row r="480" spans="2:13" x14ac:dyDescent="0.3">
      <c r="B480" s="85" t="s">
        <v>14</v>
      </c>
      <c r="C480" s="69" t="s">
        <v>9</v>
      </c>
      <c r="D480" s="94" t="s">
        <v>600</v>
      </c>
      <c r="E480" s="57" t="s">
        <v>603</v>
      </c>
      <c r="F480" s="96" t="s">
        <v>146</v>
      </c>
      <c r="G480" s="69" t="s">
        <v>139</v>
      </c>
      <c r="H480" s="70" t="s">
        <v>70</v>
      </c>
      <c r="I480" s="69" t="s">
        <v>69</v>
      </c>
      <c r="J480" s="125" t="s">
        <v>140</v>
      </c>
      <c r="K480" s="136">
        <v>2754</v>
      </c>
      <c r="L480" s="129">
        <f t="shared" si="65"/>
        <v>1542.2400000000002</v>
      </c>
      <c r="M480" s="59">
        <f t="shared" si="66"/>
        <v>0.43999999999999989</v>
      </c>
    </row>
    <row r="481" spans="2:13" x14ac:dyDescent="0.3">
      <c r="B481" s="85" t="s">
        <v>14</v>
      </c>
      <c r="C481" s="69" t="s">
        <v>9</v>
      </c>
      <c r="D481" s="94" t="s">
        <v>600</v>
      </c>
      <c r="E481" s="57" t="s">
        <v>604</v>
      </c>
      <c r="F481" s="96" t="s">
        <v>156</v>
      </c>
      <c r="G481" s="69" t="s">
        <v>139</v>
      </c>
      <c r="H481" s="70" t="s">
        <v>70</v>
      </c>
      <c r="I481" s="69" t="s">
        <v>69</v>
      </c>
      <c r="J481" s="125" t="s">
        <v>140</v>
      </c>
      <c r="K481" s="136">
        <v>2506</v>
      </c>
      <c r="L481" s="129">
        <f t="shared" si="65"/>
        <v>1403.3600000000001</v>
      </c>
      <c r="M481" s="59">
        <f t="shared" si="66"/>
        <v>0.43999999999999995</v>
      </c>
    </row>
    <row r="482" spans="2:13" x14ac:dyDescent="0.3">
      <c r="B482" s="85" t="s">
        <v>14</v>
      </c>
      <c r="C482" s="69" t="s">
        <v>9</v>
      </c>
      <c r="D482" s="94" t="s">
        <v>600</v>
      </c>
      <c r="E482" s="57" t="s">
        <v>605</v>
      </c>
      <c r="F482" s="96" t="s">
        <v>150</v>
      </c>
      <c r="G482" s="69" t="s">
        <v>139</v>
      </c>
      <c r="H482" s="70" t="s">
        <v>70</v>
      </c>
      <c r="I482" s="69" t="s">
        <v>69</v>
      </c>
      <c r="J482" s="125" t="s">
        <v>140</v>
      </c>
      <c r="K482" s="136">
        <v>2277</v>
      </c>
      <c r="L482" s="129">
        <f t="shared" si="65"/>
        <v>1275.1200000000001</v>
      </c>
      <c r="M482" s="59">
        <f t="shared" si="66"/>
        <v>0.43999999999999995</v>
      </c>
    </row>
    <row r="483" spans="2:13" x14ac:dyDescent="0.3">
      <c r="B483" s="85" t="s">
        <v>14</v>
      </c>
      <c r="C483" s="69" t="s">
        <v>9</v>
      </c>
      <c r="D483" s="94" t="s">
        <v>600</v>
      </c>
      <c r="E483" s="57" t="s">
        <v>606</v>
      </c>
      <c r="F483" s="96" t="s">
        <v>345</v>
      </c>
      <c r="G483" s="69" t="s">
        <v>139</v>
      </c>
      <c r="H483" s="70" t="s">
        <v>70</v>
      </c>
      <c r="I483" s="69" t="s">
        <v>69</v>
      </c>
      <c r="J483" s="125" t="s">
        <v>2278</v>
      </c>
      <c r="K483" s="136">
        <v>2197</v>
      </c>
      <c r="L483" s="129">
        <f t="shared" si="65"/>
        <v>1230.3200000000002</v>
      </c>
      <c r="M483" s="59">
        <f t="shared" si="66"/>
        <v>0.43999999999999995</v>
      </c>
    </row>
    <row r="484" spans="2:13" x14ac:dyDescent="0.3">
      <c r="B484" s="85"/>
      <c r="C484" s="69"/>
      <c r="D484" s="94"/>
      <c r="E484" s="95"/>
      <c r="F484" s="96"/>
      <c r="G484" s="69"/>
      <c r="H484" s="70"/>
      <c r="I484" s="69"/>
      <c r="J484" s="125"/>
      <c r="K484" s="129"/>
      <c r="L484" s="129"/>
      <c r="M484" s="59" t="s">
        <v>135</v>
      </c>
    </row>
    <row r="485" spans="2:13" x14ac:dyDescent="0.3">
      <c r="B485" s="85" t="s">
        <v>14</v>
      </c>
      <c r="C485" s="69" t="s">
        <v>9</v>
      </c>
      <c r="D485" s="94" t="s">
        <v>600</v>
      </c>
      <c r="E485" s="57" t="s">
        <v>2311</v>
      </c>
      <c r="F485" s="96" t="s">
        <v>144</v>
      </c>
      <c r="G485" s="69" t="s">
        <v>158</v>
      </c>
      <c r="H485" s="70" t="s">
        <v>70</v>
      </c>
      <c r="I485" s="69" t="s">
        <v>69</v>
      </c>
      <c r="J485" s="125" t="s">
        <v>140</v>
      </c>
      <c r="K485" s="136">
        <v>3266</v>
      </c>
      <c r="L485" s="129">
        <f t="shared" ref="L485:L490" si="67">K485*0.56</f>
        <v>1828.9600000000003</v>
      </c>
      <c r="M485" s="59">
        <f t="shared" ref="M485:M490" si="68">(K485-L485)/K485*100%</f>
        <v>0.43999999999999995</v>
      </c>
    </row>
    <row r="486" spans="2:13" x14ac:dyDescent="0.3">
      <c r="B486" s="85" t="s">
        <v>14</v>
      </c>
      <c r="C486" s="69" t="s">
        <v>9</v>
      </c>
      <c r="D486" s="94" t="s">
        <v>600</v>
      </c>
      <c r="E486" s="57" t="s">
        <v>2312</v>
      </c>
      <c r="F486" s="96" t="s">
        <v>142</v>
      </c>
      <c r="G486" s="69" t="s">
        <v>158</v>
      </c>
      <c r="H486" s="70" t="s">
        <v>70</v>
      </c>
      <c r="I486" s="69" t="s">
        <v>69</v>
      </c>
      <c r="J486" s="125" t="s">
        <v>140</v>
      </c>
      <c r="K486" s="136">
        <v>3097</v>
      </c>
      <c r="L486" s="129">
        <f t="shared" si="67"/>
        <v>1734.3200000000002</v>
      </c>
      <c r="M486" s="59">
        <f t="shared" si="68"/>
        <v>0.43999999999999995</v>
      </c>
    </row>
    <row r="487" spans="2:13" x14ac:dyDescent="0.3">
      <c r="B487" s="85" t="s">
        <v>14</v>
      </c>
      <c r="C487" s="69" t="s">
        <v>9</v>
      </c>
      <c r="D487" s="94" t="s">
        <v>600</v>
      </c>
      <c r="E487" s="57" t="s">
        <v>2313</v>
      </c>
      <c r="F487" s="96" t="s">
        <v>146</v>
      </c>
      <c r="G487" s="69" t="s">
        <v>158</v>
      </c>
      <c r="H487" s="70" t="s">
        <v>70</v>
      </c>
      <c r="I487" s="69" t="s">
        <v>69</v>
      </c>
      <c r="J487" s="125" t="s">
        <v>140</v>
      </c>
      <c r="K487" s="136">
        <v>2754</v>
      </c>
      <c r="L487" s="129">
        <f t="shared" si="67"/>
        <v>1542.2400000000002</v>
      </c>
      <c r="M487" s="59">
        <f t="shared" si="68"/>
        <v>0.43999999999999989</v>
      </c>
    </row>
    <row r="488" spans="2:13" x14ac:dyDescent="0.3">
      <c r="B488" s="85" t="s">
        <v>14</v>
      </c>
      <c r="C488" s="69" t="s">
        <v>9</v>
      </c>
      <c r="D488" s="94" t="s">
        <v>600</v>
      </c>
      <c r="E488" s="57" t="s">
        <v>2314</v>
      </c>
      <c r="F488" s="96" t="s">
        <v>156</v>
      </c>
      <c r="G488" s="69" t="s">
        <v>158</v>
      </c>
      <c r="H488" s="70" t="s">
        <v>70</v>
      </c>
      <c r="I488" s="69" t="s">
        <v>69</v>
      </c>
      <c r="J488" s="125" t="s">
        <v>140</v>
      </c>
      <c r="K488" s="136">
        <v>2506</v>
      </c>
      <c r="L488" s="129">
        <f t="shared" si="67"/>
        <v>1403.3600000000001</v>
      </c>
      <c r="M488" s="59">
        <f t="shared" si="68"/>
        <v>0.43999999999999995</v>
      </c>
    </row>
    <row r="489" spans="2:13" x14ac:dyDescent="0.3">
      <c r="B489" s="85" t="s">
        <v>14</v>
      </c>
      <c r="C489" s="69" t="s">
        <v>9</v>
      </c>
      <c r="D489" s="94" t="s">
        <v>600</v>
      </c>
      <c r="E489" s="57" t="s">
        <v>2315</v>
      </c>
      <c r="F489" s="96" t="s">
        <v>150</v>
      </c>
      <c r="G489" s="69" t="s">
        <v>158</v>
      </c>
      <c r="H489" s="70" t="s">
        <v>70</v>
      </c>
      <c r="I489" s="69" t="s">
        <v>69</v>
      </c>
      <c r="J489" s="125" t="s">
        <v>140</v>
      </c>
      <c r="K489" s="136">
        <v>2277</v>
      </c>
      <c r="L489" s="129">
        <f t="shared" si="67"/>
        <v>1275.1200000000001</v>
      </c>
      <c r="M489" s="59">
        <f t="shared" si="68"/>
        <v>0.43999999999999995</v>
      </c>
    </row>
    <row r="490" spans="2:13" x14ac:dyDescent="0.3">
      <c r="B490" s="85" t="s">
        <v>14</v>
      </c>
      <c r="C490" s="69" t="s">
        <v>9</v>
      </c>
      <c r="D490" s="94" t="s">
        <v>600</v>
      </c>
      <c r="E490" s="57" t="s">
        <v>2316</v>
      </c>
      <c r="F490" s="96" t="s">
        <v>345</v>
      </c>
      <c r="G490" s="69" t="s">
        <v>158</v>
      </c>
      <c r="H490" s="70" t="s">
        <v>70</v>
      </c>
      <c r="I490" s="69" t="s">
        <v>69</v>
      </c>
      <c r="J490" s="125" t="s">
        <v>2278</v>
      </c>
      <c r="K490" s="136">
        <v>2197</v>
      </c>
      <c r="L490" s="129">
        <f t="shared" si="67"/>
        <v>1230.3200000000002</v>
      </c>
      <c r="M490" s="59">
        <f t="shared" si="68"/>
        <v>0.43999999999999995</v>
      </c>
    </row>
    <row r="491" spans="2:13" x14ac:dyDescent="0.3">
      <c r="B491" s="85"/>
      <c r="C491" s="69"/>
      <c r="D491" s="94"/>
      <c r="E491" s="95"/>
      <c r="F491" s="96"/>
      <c r="G491" s="69"/>
      <c r="H491" s="70"/>
      <c r="I491" s="69"/>
      <c r="J491" s="125"/>
      <c r="K491" s="129"/>
      <c r="L491" s="129"/>
      <c r="M491" s="59"/>
    </row>
    <row r="492" spans="2:13" x14ac:dyDescent="0.3">
      <c r="B492" s="85" t="s">
        <v>14</v>
      </c>
      <c r="C492" s="69" t="s">
        <v>9</v>
      </c>
      <c r="D492" s="94" t="s">
        <v>600</v>
      </c>
      <c r="E492" s="57" t="s">
        <v>2317</v>
      </c>
      <c r="F492" s="96" t="s">
        <v>172</v>
      </c>
      <c r="G492" s="69" t="s">
        <v>15</v>
      </c>
      <c r="H492" s="70" t="s">
        <v>70</v>
      </c>
      <c r="I492" s="69" t="s">
        <v>69</v>
      </c>
      <c r="J492" s="125" t="s">
        <v>140</v>
      </c>
      <c r="K492" s="136">
        <v>3266</v>
      </c>
      <c r="L492" s="129">
        <f t="shared" ref="L492:L497" si="69">K492*0.56</f>
        <v>1828.9600000000003</v>
      </c>
      <c r="M492" s="59">
        <f t="shared" ref="M492:M497" si="70">(K492-L492)/K492*100%</f>
        <v>0.43999999999999995</v>
      </c>
    </row>
    <row r="493" spans="2:13" x14ac:dyDescent="0.3">
      <c r="B493" s="85" t="s">
        <v>14</v>
      </c>
      <c r="C493" s="69" t="s">
        <v>9</v>
      </c>
      <c r="D493" s="94" t="s">
        <v>600</v>
      </c>
      <c r="E493" s="57" t="s">
        <v>2318</v>
      </c>
      <c r="F493" s="96" t="s">
        <v>170</v>
      </c>
      <c r="G493" s="69" t="s">
        <v>15</v>
      </c>
      <c r="H493" s="70" t="s">
        <v>70</v>
      </c>
      <c r="I493" s="69" t="s">
        <v>69</v>
      </c>
      <c r="J493" s="125" t="s">
        <v>140</v>
      </c>
      <c r="K493" s="136">
        <v>3097</v>
      </c>
      <c r="L493" s="129">
        <f t="shared" si="69"/>
        <v>1734.3200000000002</v>
      </c>
      <c r="M493" s="59">
        <f t="shared" si="70"/>
        <v>0.43999999999999995</v>
      </c>
    </row>
    <row r="494" spans="2:13" x14ac:dyDescent="0.3">
      <c r="B494" s="85" t="s">
        <v>14</v>
      </c>
      <c r="C494" s="69" t="s">
        <v>9</v>
      </c>
      <c r="D494" s="94" t="s">
        <v>600</v>
      </c>
      <c r="E494" s="57" t="s">
        <v>2319</v>
      </c>
      <c r="F494" s="96" t="s">
        <v>174</v>
      </c>
      <c r="G494" s="69" t="s">
        <v>15</v>
      </c>
      <c r="H494" s="70" t="s">
        <v>70</v>
      </c>
      <c r="I494" s="69" t="s">
        <v>69</v>
      </c>
      <c r="J494" s="125" t="s">
        <v>140</v>
      </c>
      <c r="K494" s="136">
        <v>2754</v>
      </c>
      <c r="L494" s="129">
        <f t="shared" si="69"/>
        <v>1542.2400000000002</v>
      </c>
      <c r="M494" s="59">
        <f t="shared" si="70"/>
        <v>0.43999999999999989</v>
      </c>
    </row>
    <row r="495" spans="2:13" x14ac:dyDescent="0.3">
      <c r="B495" s="85" t="s">
        <v>14</v>
      </c>
      <c r="C495" s="69" t="s">
        <v>9</v>
      </c>
      <c r="D495" s="94" t="s">
        <v>600</v>
      </c>
      <c r="E495" s="57" t="s">
        <v>2320</v>
      </c>
      <c r="F495" s="96" t="s">
        <v>182</v>
      </c>
      <c r="G495" s="69" t="s">
        <v>15</v>
      </c>
      <c r="H495" s="70" t="s">
        <v>70</v>
      </c>
      <c r="I495" s="69" t="s">
        <v>69</v>
      </c>
      <c r="J495" s="125" t="s">
        <v>140</v>
      </c>
      <c r="K495" s="136">
        <v>2506</v>
      </c>
      <c r="L495" s="129">
        <f t="shared" si="69"/>
        <v>1403.3600000000001</v>
      </c>
      <c r="M495" s="59">
        <f t="shared" si="70"/>
        <v>0.43999999999999995</v>
      </c>
    </row>
    <row r="496" spans="2:13" x14ac:dyDescent="0.3">
      <c r="B496" s="85" t="s">
        <v>14</v>
      </c>
      <c r="C496" s="69" t="s">
        <v>9</v>
      </c>
      <c r="D496" s="94" t="s">
        <v>600</v>
      </c>
      <c r="E496" s="57" t="s">
        <v>2321</v>
      </c>
      <c r="F496" s="96" t="s">
        <v>178</v>
      </c>
      <c r="G496" s="69" t="s">
        <v>15</v>
      </c>
      <c r="H496" s="70" t="s">
        <v>70</v>
      </c>
      <c r="I496" s="69" t="s">
        <v>69</v>
      </c>
      <c r="J496" s="125" t="s">
        <v>140</v>
      </c>
      <c r="K496" s="136">
        <v>2277</v>
      </c>
      <c r="L496" s="129">
        <f t="shared" si="69"/>
        <v>1275.1200000000001</v>
      </c>
      <c r="M496" s="59">
        <f t="shared" si="70"/>
        <v>0.43999999999999995</v>
      </c>
    </row>
    <row r="497" spans="2:13" x14ac:dyDescent="0.3">
      <c r="B497" s="85" t="s">
        <v>14</v>
      </c>
      <c r="C497" s="69" t="s">
        <v>9</v>
      </c>
      <c r="D497" s="94" t="s">
        <v>600</v>
      </c>
      <c r="E497" s="57" t="s">
        <v>2322</v>
      </c>
      <c r="F497" s="96" t="s">
        <v>411</v>
      </c>
      <c r="G497" s="69" t="s">
        <v>15</v>
      </c>
      <c r="H497" s="70" t="s">
        <v>70</v>
      </c>
      <c r="I497" s="69" t="s">
        <v>69</v>
      </c>
      <c r="J497" s="125" t="s">
        <v>2278</v>
      </c>
      <c r="K497" s="136">
        <v>2197</v>
      </c>
      <c r="L497" s="129">
        <f t="shared" si="69"/>
        <v>1230.3200000000002</v>
      </c>
      <c r="M497" s="59">
        <f t="shared" si="70"/>
        <v>0.43999999999999995</v>
      </c>
    </row>
    <row r="498" spans="2:13" x14ac:dyDescent="0.3">
      <c r="B498" s="85"/>
      <c r="C498" s="69"/>
      <c r="D498" s="94"/>
      <c r="E498" s="95"/>
      <c r="F498" s="96"/>
      <c r="G498" s="69"/>
      <c r="H498" s="70"/>
      <c r="I498" s="69"/>
      <c r="J498" s="125"/>
      <c r="K498" s="129"/>
      <c r="L498" s="129"/>
      <c r="M498" s="59" t="s">
        <v>135</v>
      </c>
    </row>
    <row r="499" spans="2:13" x14ac:dyDescent="0.3">
      <c r="B499" s="85" t="s">
        <v>14</v>
      </c>
      <c r="C499" s="69" t="s">
        <v>9</v>
      </c>
      <c r="D499" s="94" t="s">
        <v>607</v>
      </c>
      <c r="E499" s="57" t="s">
        <v>608</v>
      </c>
      <c r="F499" s="96" t="s">
        <v>144</v>
      </c>
      <c r="G499" s="69" t="s">
        <v>139</v>
      </c>
      <c r="H499" s="70" t="s">
        <v>70</v>
      </c>
      <c r="I499" s="69" t="s">
        <v>69</v>
      </c>
      <c r="J499" s="125" t="s">
        <v>140</v>
      </c>
      <c r="K499" s="136">
        <v>5034</v>
      </c>
      <c r="L499" s="129">
        <f t="shared" ref="L499:L504" si="71">K499*0.56</f>
        <v>2819.0400000000004</v>
      </c>
      <c r="M499" s="59">
        <f t="shared" ref="M499:M504" si="72">(K499-L499)/K499*100%</f>
        <v>0.43999999999999989</v>
      </c>
    </row>
    <row r="500" spans="2:13" x14ac:dyDescent="0.3">
      <c r="B500" s="85" t="s">
        <v>14</v>
      </c>
      <c r="C500" s="69" t="s">
        <v>9</v>
      </c>
      <c r="D500" s="94" t="s">
        <v>607</v>
      </c>
      <c r="E500" s="57" t="s">
        <v>609</v>
      </c>
      <c r="F500" s="96" t="s">
        <v>142</v>
      </c>
      <c r="G500" s="69" t="s">
        <v>139</v>
      </c>
      <c r="H500" s="70" t="s">
        <v>70</v>
      </c>
      <c r="I500" s="69" t="s">
        <v>69</v>
      </c>
      <c r="J500" s="125" t="s">
        <v>140</v>
      </c>
      <c r="K500" s="136">
        <v>4779</v>
      </c>
      <c r="L500" s="129">
        <f t="shared" si="71"/>
        <v>2676.2400000000002</v>
      </c>
      <c r="M500" s="59">
        <f t="shared" si="72"/>
        <v>0.43999999999999995</v>
      </c>
    </row>
    <row r="501" spans="2:13" x14ac:dyDescent="0.3">
      <c r="B501" s="85" t="s">
        <v>14</v>
      </c>
      <c r="C501" s="69" t="s">
        <v>9</v>
      </c>
      <c r="D501" s="94" t="s">
        <v>607</v>
      </c>
      <c r="E501" s="57" t="s">
        <v>610</v>
      </c>
      <c r="F501" s="96" t="s">
        <v>146</v>
      </c>
      <c r="G501" s="69" t="s">
        <v>139</v>
      </c>
      <c r="H501" s="70" t="s">
        <v>70</v>
      </c>
      <c r="I501" s="69" t="s">
        <v>69</v>
      </c>
      <c r="J501" s="125" t="s">
        <v>140</v>
      </c>
      <c r="K501" s="136">
        <v>4230</v>
      </c>
      <c r="L501" s="129">
        <f t="shared" si="71"/>
        <v>2368.8000000000002</v>
      </c>
      <c r="M501" s="59">
        <f t="shared" si="72"/>
        <v>0.43999999999999995</v>
      </c>
    </row>
    <row r="502" spans="2:13" x14ac:dyDescent="0.3">
      <c r="B502" s="85" t="s">
        <v>14</v>
      </c>
      <c r="C502" s="69" t="s">
        <v>9</v>
      </c>
      <c r="D502" s="94" t="s">
        <v>607</v>
      </c>
      <c r="E502" s="57" t="s">
        <v>611</v>
      </c>
      <c r="F502" s="96" t="s">
        <v>156</v>
      </c>
      <c r="G502" s="69" t="s">
        <v>139</v>
      </c>
      <c r="H502" s="70" t="s">
        <v>70</v>
      </c>
      <c r="I502" s="69" t="s">
        <v>69</v>
      </c>
      <c r="J502" s="125" t="s">
        <v>140</v>
      </c>
      <c r="K502" s="136">
        <v>3712</v>
      </c>
      <c r="L502" s="129">
        <f t="shared" si="71"/>
        <v>2078.7200000000003</v>
      </c>
      <c r="M502" s="59">
        <f t="shared" si="72"/>
        <v>0.43999999999999995</v>
      </c>
    </row>
    <row r="503" spans="2:13" x14ac:dyDescent="0.3">
      <c r="B503" s="85" t="s">
        <v>14</v>
      </c>
      <c r="C503" s="69" t="s">
        <v>9</v>
      </c>
      <c r="D503" s="94" t="s">
        <v>607</v>
      </c>
      <c r="E503" s="57" t="s">
        <v>612</v>
      </c>
      <c r="F503" s="96" t="s">
        <v>150</v>
      </c>
      <c r="G503" s="69" t="s">
        <v>139</v>
      </c>
      <c r="H503" s="70" t="s">
        <v>70</v>
      </c>
      <c r="I503" s="69" t="s">
        <v>69</v>
      </c>
      <c r="J503" s="125" t="s">
        <v>140</v>
      </c>
      <c r="K503" s="136">
        <v>3347</v>
      </c>
      <c r="L503" s="129">
        <f t="shared" si="71"/>
        <v>1874.3200000000002</v>
      </c>
      <c r="M503" s="59">
        <f t="shared" si="72"/>
        <v>0.43999999999999995</v>
      </c>
    </row>
    <row r="504" spans="2:13" x14ac:dyDescent="0.3">
      <c r="B504" s="85" t="s">
        <v>14</v>
      </c>
      <c r="C504" s="69" t="s">
        <v>9</v>
      </c>
      <c r="D504" s="94" t="s">
        <v>607</v>
      </c>
      <c r="E504" s="57" t="s">
        <v>613</v>
      </c>
      <c r="F504" s="96" t="s">
        <v>345</v>
      </c>
      <c r="G504" s="69" t="s">
        <v>139</v>
      </c>
      <c r="H504" s="70" t="s">
        <v>70</v>
      </c>
      <c r="I504" s="69" t="s">
        <v>69</v>
      </c>
      <c r="J504" s="125" t="s">
        <v>2278</v>
      </c>
      <c r="K504" s="136">
        <v>3238</v>
      </c>
      <c r="L504" s="129">
        <f t="shared" si="71"/>
        <v>1813.2800000000002</v>
      </c>
      <c r="M504" s="59">
        <f t="shared" si="72"/>
        <v>0.43999999999999995</v>
      </c>
    </row>
    <row r="505" spans="2:13" x14ac:dyDescent="0.3">
      <c r="B505" s="85"/>
      <c r="C505" s="69"/>
      <c r="D505" s="94"/>
      <c r="E505" s="95"/>
      <c r="F505" s="96"/>
      <c r="G505" s="69"/>
      <c r="H505" s="70"/>
      <c r="I505" s="69"/>
      <c r="J505" s="125"/>
      <c r="K505" s="129"/>
      <c r="L505" s="129"/>
      <c r="M505" s="59"/>
    </row>
    <row r="506" spans="2:13" x14ac:dyDescent="0.3">
      <c r="B506" s="85" t="s">
        <v>14</v>
      </c>
      <c r="C506" s="69" t="s">
        <v>9</v>
      </c>
      <c r="D506" s="94" t="s">
        <v>607</v>
      </c>
      <c r="E506" s="57" t="s">
        <v>2323</v>
      </c>
      <c r="F506" s="96" t="s">
        <v>144</v>
      </c>
      <c r="G506" s="69" t="s">
        <v>158</v>
      </c>
      <c r="H506" s="70" t="s">
        <v>70</v>
      </c>
      <c r="I506" s="69" t="s">
        <v>69</v>
      </c>
      <c r="J506" s="125" t="s">
        <v>140</v>
      </c>
      <c r="K506" s="136">
        <v>5034</v>
      </c>
      <c r="L506" s="129">
        <f t="shared" ref="L506:L511" si="73">K506*0.56</f>
        <v>2819.0400000000004</v>
      </c>
      <c r="M506" s="59">
        <f t="shared" ref="M506:M511" si="74">(K506-L506)/K506*100%</f>
        <v>0.43999999999999989</v>
      </c>
    </row>
    <row r="507" spans="2:13" x14ac:dyDescent="0.3">
      <c r="B507" s="85" t="s">
        <v>14</v>
      </c>
      <c r="C507" s="69" t="s">
        <v>9</v>
      </c>
      <c r="D507" s="94" t="s">
        <v>607</v>
      </c>
      <c r="E507" s="57" t="s">
        <v>2324</v>
      </c>
      <c r="F507" s="96" t="s">
        <v>142</v>
      </c>
      <c r="G507" s="69" t="s">
        <v>158</v>
      </c>
      <c r="H507" s="70" t="s">
        <v>70</v>
      </c>
      <c r="I507" s="69" t="s">
        <v>69</v>
      </c>
      <c r="J507" s="125" t="s">
        <v>140</v>
      </c>
      <c r="K507" s="136">
        <v>4779</v>
      </c>
      <c r="L507" s="129">
        <f t="shared" si="73"/>
        <v>2676.2400000000002</v>
      </c>
      <c r="M507" s="59">
        <f t="shared" si="74"/>
        <v>0.43999999999999995</v>
      </c>
    </row>
    <row r="508" spans="2:13" x14ac:dyDescent="0.3">
      <c r="B508" s="85" t="s">
        <v>14</v>
      </c>
      <c r="C508" s="69" t="s">
        <v>9</v>
      </c>
      <c r="D508" s="94" t="s">
        <v>607</v>
      </c>
      <c r="E508" s="57" t="s">
        <v>2325</v>
      </c>
      <c r="F508" s="96" t="s">
        <v>146</v>
      </c>
      <c r="G508" s="69" t="s">
        <v>158</v>
      </c>
      <c r="H508" s="70" t="s">
        <v>70</v>
      </c>
      <c r="I508" s="69" t="s">
        <v>69</v>
      </c>
      <c r="J508" s="125" t="s">
        <v>140</v>
      </c>
      <c r="K508" s="136">
        <v>4230</v>
      </c>
      <c r="L508" s="129">
        <f t="shared" si="73"/>
        <v>2368.8000000000002</v>
      </c>
      <c r="M508" s="59">
        <f t="shared" si="74"/>
        <v>0.43999999999999995</v>
      </c>
    </row>
    <row r="509" spans="2:13" x14ac:dyDescent="0.3">
      <c r="B509" s="85" t="s">
        <v>14</v>
      </c>
      <c r="C509" s="69" t="s">
        <v>9</v>
      </c>
      <c r="D509" s="94" t="s">
        <v>607</v>
      </c>
      <c r="E509" s="57" t="s">
        <v>2326</v>
      </c>
      <c r="F509" s="96" t="s">
        <v>156</v>
      </c>
      <c r="G509" s="69" t="s">
        <v>158</v>
      </c>
      <c r="H509" s="70" t="s">
        <v>70</v>
      </c>
      <c r="I509" s="69" t="s">
        <v>69</v>
      </c>
      <c r="J509" s="125" t="s">
        <v>140</v>
      </c>
      <c r="K509" s="136">
        <v>3712</v>
      </c>
      <c r="L509" s="129">
        <f t="shared" si="73"/>
        <v>2078.7200000000003</v>
      </c>
      <c r="M509" s="59">
        <f t="shared" si="74"/>
        <v>0.43999999999999995</v>
      </c>
    </row>
    <row r="510" spans="2:13" x14ac:dyDescent="0.3">
      <c r="B510" s="85" t="s">
        <v>14</v>
      </c>
      <c r="C510" s="69" t="s">
        <v>9</v>
      </c>
      <c r="D510" s="94" t="s">
        <v>607</v>
      </c>
      <c r="E510" s="57" t="s">
        <v>2327</v>
      </c>
      <c r="F510" s="96" t="s">
        <v>150</v>
      </c>
      <c r="G510" s="69" t="s">
        <v>158</v>
      </c>
      <c r="H510" s="70" t="s">
        <v>70</v>
      </c>
      <c r="I510" s="69" t="s">
        <v>69</v>
      </c>
      <c r="J510" s="125" t="s">
        <v>140</v>
      </c>
      <c r="K510" s="136">
        <v>3347</v>
      </c>
      <c r="L510" s="129">
        <f t="shared" si="73"/>
        <v>1874.3200000000002</v>
      </c>
      <c r="M510" s="59">
        <f t="shared" si="74"/>
        <v>0.43999999999999995</v>
      </c>
    </row>
    <row r="511" spans="2:13" x14ac:dyDescent="0.3">
      <c r="B511" s="85" t="s">
        <v>14</v>
      </c>
      <c r="C511" s="69" t="s">
        <v>9</v>
      </c>
      <c r="D511" s="94" t="s">
        <v>607</v>
      </c>
      <c r="E511" s="57" t="s">
        <v>2328</v>
      </c>
      <c r="F511" s="96" t="s">
        <v>345</v>
      </c>
      <c r="G511" s="69" t="s">
        <v>158</v>
      </c>
      <c r="H511" s="70" t="s">
        <v>70</v>
      </c>
      <c r="I511" s="69" t="s">
        <v>69</v>
      </c>
      <c r="J511" s="125" t="s">
        <v>2278</v>
      </c>
      <c r="K511" s="136">
        <v>3238</v>
      </c>
      <c r="L511" s="129">
        <f t="shared" si="73"/>
        <v>1813.2800000000002</v>
      </c>
      <c r="M511" s="59">
        <f t="shared" si="74"/>
        <v>0.43999999999999995</v>
      </c>
    </row>
    <row r="512" spans="2:13" x14ac:dyDescent="0.3">
      <c r="B512" s="85"/>
      <c r="C512" s="69"/>
      <c r="D512" s="94"/>
      <c r="E512" s="95"/>
      <c r="F512" s="96"/>
      <c r="G512" s="69"/>
      <c r="H512" s="70"/>
      <c r="I512" s="69"/>
      <c r="J512" s="125"/>
      <c r="K512" s="129"/>
      <c r="L512" s="129"/>
      <c r="M512" s="59" t="s">
        <v>135</v>
      </c>
    </row>
    <row r="513" spans="2:13" x14ac:dyDescent="0.3">
      <c r="B513" s="85" t="s">
        <v>14</v>
      </c>
      <c r="C513" s="69" t="s">
        <v>9</v>
      </c>
      <c r="D513" s="94" t="s">
        <v>607</v>
      </c>
      <c r="E513" s="57" t="s">
        <v>2329</v>
      </c>
      <c r="F513" s="96" t="s">
        <v>172</v>
      </c>
      <c r="G513" s="69" t="s">
        <v>15</v>
      </c>
      <c r="H513" s="70" t="s">
        <v>70</v>
      </c>
      <c r="I513" s="69" t="s">
        <v>69</v>
      </c>
      <c r="J513" s="125" t="s">
        <v>140</v>
      </c>
      <c r="K513" s="136">
        <v>5034</v>
      </c>
      <c r="L513" s="129">
        <f t="shared" ref="L513:L518" si="75">K513*0.56</f>
        <v>2819.0400000000004</v>
      </c>
      <c r="M513" s="59">
        <f t="shared" ref="M513:M518" si="76">(K513-L513)/K513*100%</f>
        <v>0.43999999999999989</v>
      </c>
    </row>
    <row r="514" spans="2:13" x14ac:dyDescent="0.3">
      <c r="B514" s="85" t="s">
        <v>14</v>
      </c>
      <c r="C514" s="69" t="s">
        <v>9</v>
      </c>
      <c r="D514" s="94" t="s">
        <v>607</v>
      </c>
      <c r="E514" s="57" t="s">
        <v>2330</v>
      </c>
      <c r="F514" s="96" t="s">
        <v>170</v>
      </c>
      <c r="G514" s="69" t="s">
        <v>15</v>
      </c>
      <c r="H514" s="70" t="s">
        <v>70</v>
      </c>
      <c r="I514" s="69" t="s">
        <v>69</v>
      </c>
      <c r="J514" s="125" t="s">
        <v>140</v>
      </c>
      <c r="K514" s="136">
        <v>4779</v>
      </c>
      <c r="L514" s="129">
        <f t="shared" si="75"/>
        <v>2676.2400000000002</v>
      </c>
      <c r="M514" s="59">
        <f t="shared" si="76"/>
        <v>0.43999999999999995</v>
      </c>
    </row>
    <row r="515" spans="2:13" x14ac:dyDescent="0.3">
      <c r="B515" s="85" t="s">
        <v>14</v>
      </c>
      <c r="C515" s="69" t="s">
        <v>9</v>
      </c>
      <c r="D515" s="94" t="s">
        <v>607</v>
      </c>
      <c r="E515" s="57" t="s">
        <v>2331</v>
      </c>
      <c r="F515" s="96" t="s">
        <v>174</v>
      </c>
      <c r="G515" s="69" t="s">
        <v>15</v>
      </c>
      <c r="H515" s="70" t="s">
        <v>70</v>
      </c>
      <c r="I515" s="69" t="s">
        <v>69</v>
      </c>
      <c r="J515" s="125" t="s">
        <v>140</v>
      </c>
      <c r="K515" s="136">
        <v>4230</v>
      </c>
      <c r="L515" s="129">
        <f t="shared" si="75"/>
        <v>2368.8000000000002</v>
      </c>
      <c r="M515" s="59">
        <f t="shared" si="76"/>
        <v>0.43999999999999995</v>
      </c>
    </row>
    <row r="516" spans="2:13" x14ac:dyDescent="0.3">
      <c r="B516" s="85" t="s">
        <v>14</v>
      </c>
      <c r="C516" s="69" t="s">
        <v>9</v>
      </c>
      <c r="D516" s="94" t="s">
        <v>607</v>
      </c>
      <c r="E516" s="57" t="s">
        <v>2332</v>
      </c>
      <c r="F516" s="96" t="s">
        <v>182</v>
      </c>
      <c r="G516" s="69" t="s">
        <v>15</v>
      </c>
      <c r="H516" s="70" t="s">
        <v>70</v>
      </c>
      <c r="I516" s="69" t="s">
        <v>69</v>
      </c>
      <c r="J516" s="125" t="s">
        <v>140</v>
      </c>
      <c r="K516" s="136">
        <v>3712</v>
      </c>
      <c r="L516" s="129">
        <f t="shared" si="75"/>
        <v>2078.7200000000003</v>
      </c>
      <c r="M516" s="59">
        <f t="shared" si="76"/>
        <v>0.43999999999999995</v>
      </c>
    </row>
    <row r="517" spans="2:13" x14ac:dyDescent="0.3">
      <c r="B517" s="85" t="s">
        <v>14</v>
      </c>
      <c r="C517" s="69" t="s">
        <v>9</v>
      </c>
      <c r="D517" s="94" t="s">
        <v>607</v>
      </c>
      <c r="E517" s="57" t="s">
        <v>2333</v>
      </c>
      <c r="F517" s="96" t="s">
        <v>178</v>
      </c>
      <c r="G517" s="69" t="s">
        <v>15</v>
      </c>
      <c r="H517" s="70" t="s">
        <v>70</v>
      </c>
      <c r="I517" s="69" t="s">
        <v>69</v>
      </c>
      <c r="J517" s="125" t="s">
        <v>140</v>
      </c>
      <c r="K517" s="136">
        <v>3347</v>
      </c>
      <c r="L517" s="129">
        <f t="shared" si="75"/>
        <v>1874.3200000000002</v>
      </c>
      <c r="M517" s="59">
        <f t="shared" si="76"/>
        <v>0.43999999999999995</v>
      </c>
    </row>
    <row r="518" spans="2:13" x14ac:dyDescent="0.3">
      <c r="B518" s="85" t="s">
        <v>14</v>
      </c>
      <c r="C518" s="69" t="s">
        <v>9</v>
      </c>
      <c r="D518" s="94" t="s">
        <v>607</v>
      </c>
      <c r="E518" s="57" t="s">
        <v>2334</v>
      </c>
      <c r="F518" s="96" t="s">
        <v>411</v>
      </c>
      <c r="G518" s="69" t="s">
        <v>15</v>
      </c>
      <c r="H518" s="70" t="s">
        <v>70</v>
      </c>
      <c r="I518" s="69" t="s">
        <v>69</v>
      </c>
      <c r="J518" s="125" t="s">
        <v>2278</v>
      </c>
      <c r="K518" s="136">
        <v>3238</v>
      </c>
      <c r="L518" s="129">
        <f t="shared" si="75"/>
        <v>1813.2800000000002</v>
      </c>
      <c r="M518" s="59">
        <f t="shared" si="76"/>
        <v>0.43999999999999995</v>
      </c>
    </row>
    <row r="519" spans="2:13" x14ac:dyDescent="0.3">
      <c r="B519" s="85"/>
      <c r="C519" s="69"/>
      <c r="D519" s="94"/>
      <c r="E519" s="95"/>
      <c r="F519" s="96"/>
      <c r="G519" s="69"/>
      <c r="H519" s="70"/>
      <c r="I519" s="69"/>
      <c r="J519" s="125"/>
      <c r="K519" s="129"/>
      <c r="L519" s="129"/>
      <c r="M519" s="59"/>
    </row>
    <row r="520" spans="2:13" x14ac:dyDescent="0.3">
      <c r="B520" s="85" t="s">
        <v>14</v>
      </c>
      <c r="C520" s="69" t="s">
        <v>9</v>
      </c>
      <c r="D520" s="94" t="s">
        <v>614</v>
      </c>
      <c r="E520" s="95" t="s">
        <v>615</v>
      </c>
      <c r="F520" s="96" t="s">
        <v>582</v>
      </c>
      <c r="G520" s="69" t="s">
        <v>139</v>
      </c>
      <c r="H520" s="70" t="s">
        <v>70</v>
      </c>
      <c r="I520" s="69" t="s">
        <v>69</v>
      </c>
      <c r="J520" s="125" t="s">
        <v>140</v>
      </c>
      <c r="K520" s="129">
        <v>3544</v>
      </c>
      <c r="L520" s="129">
        <f t="shared" ref="L520:L525" si="77">K520*0.56</f>
        <v>1984.64</v>
      </c>
      <c r="M520" s="59">
        <f t="shared" ref="M520:M525" si="78">(K520-L520)/K520*100%</f>
        <v>0.43999999999999995</v>
      </c>
    </row>
    <row r="521" spans="2:13" x14ac:dyDescent="0.3">
      <c r="B521" s="85" t="s">
        <v>14</v>
      </c>
      <c r="C521" s="69" t="s">
        <v>9</v>
      </c>
      <c r="D521" s="94" t="s">
        <v>614</v>
      </c>
      <c r="E521" s="95" t="s">
        <v>616</v>
      </c>
      <c r="F521" s="96" t="s">
        <v>584</v>
      </c>
      <c r="G521" s="69" t="s">
        <v>139</v>
      </c>
      <c r="H521" s="70" t="s">
        <v>70</v>
      </c>
      <c r="I521" s="69" t="s">
        <v>69</v>
      </c>
      <c r="J521" s="125" t="s">
        <v>140</v>
      </c>
      <c r="K521" s="129">
        <v>3375</v>
      </c>
      <c r="L521" s="129">
        <f t="shared" si="77"/>
        <v>1890.0000000000002</v>
      </c>
      <c r="M521" s="59">
        <f t="shared" si="78"/>
        <v>0.43999999999999995</v>
      </c>
    </row>
    <row r="522" spans="2:13" x14ac:dyDescent="0.3">
      <c r="B522" s="85" t="s">
        <v>14</v>
      </c>
      <c r="C522" s="69" t="s">
        <v>9</v>
      </c>
      <c r="D522" s="94" t="s">
        <v>614</v>
      </c>
      <c r="E522" s="95" t="s">
        <v>617</v>
      </c>
      <c r="F522" s="96" t="s">
        <v>586</v>
      </c>
      <c r="G522" s="69" t="s">
        <v>139</v>
      </c>
      <c r="H522" s="70" t="s">
        <v>70</v>
      </c>
      <c r="I522" s="69" t="s">
        <v>69</v>
      </c>
      <c r="J522" s="125" t="s">
        <v>140</v>
      </c>
      <c r="K522" s="129">
        <v>3032</v>
      </c>
      <c r="L522" s="129">
        <f t="shared" si="77"/>
        <v>1697.92</v>
      </c>
      <c r="M522" s="59">
        <f t="shared" si="78"/>
        <v>0.44</v>
      </c>
    </row>
    <row r="523" spans="2:13" x14ac:dyDescent="0.3">
      <c r="B523" s="85" t="s">
        <v>14</v>
      </c>
      <c r="C523" s="69" t="s">
        <v>9</v>
      </c>
      <c r="D523" s="94" t="s">
        <v>614</v>
      </c>
      <c r="E523" s="95" t="s">
        <v>618</v>
      </c>
      <c r="F523" s="96" t="s">
        <v>588</v>
      </c>
      <c r="G523" s="69" t="s">
        <v>139</v>
      </c>
      <c r="H523" s="70" t="s">
        <v>70</v>
      </c>
      <c r="I523" s="69" t="s">
        <v>69</v>
      </c>
      <c r="J523" s="125" t="s">
        <v>140</v>
      </c>
      <c r="K523" s="129">
        <v>2784</v>
      </c>
      <c r="L523" s="129">
        <f t="shared" si="77"/>
        <v>1559.0400000000002</v>
      </c>
      <c r="M523" s="59">
        <f t="shared" si="78"/>
        <v>0.43999999999999995</v>
      </c>
    </row>
    <row r="524" spans="2:13" x14ac:dyDescent="0.3">
      <c r="B524" s="85" t="s">
        <v>14</v>
      </c>
      <c r="C524" s="69" t="s">
        <v>9</v>
      </c>
      <c r="D524" s="94" t="s">
        <v>614</v>
      </c>
      <c r="E524" s="95" t="s">
        <v>619</v>
      </c>
      <c r="F524" s="96" t="s">
        <v>590</v>
      </c>
      <c r="G524" s="69" t="s">
        <v>139</v>
      </c>
      <c r="H524" s="70" t="s">
        <v>70</v>
      </c>
      <c r="I524" s="69" t="s">
        <v>69</v>
      </c>
      <c r="J524" s="125" t="s">
        <v>140</v>
      </c>
      <c r="K524" s="129">
        <v>2554</v>
      </c>
      <c r="L524" s="129">
        <f t="shared" si="77"/>
        <v>1430.2400000000002</v>
      </c>
      <c r="M524" s="59">
        <f t="shared" si="78"/>
        <v>0.43999999999999989</v>
      </c>
    </row>
    <row r="525" spans="2:13" x14ac:dyDescent="0.3">
      <c r="B525" s="85" t="s">
        <v>14</v>
      </c>
      <c r="C525" s="69" t="s">
        <v>9</v>
      </c>
      <c r="D525" s="94" t="s">
        <v>614</v>
      </c>
      <c r="E525" s="95" t="s">
        <v>620</v>
      </c>
      <c r="F525" s="96" t="s">
        <v>592</v>
      </c>
      <c r="G525" s="69" t="s">
        <v>139</v>
      </c>
      <c r="H525" s="70" t="s">
        <v>70</v>
      </c>
      <c r="I525" s="69" t="s">
        <v>69</v>
      </c>
      <c r="J525" s="125" t="s">
        <v>2278</v>
      </c>
      <c r="K525" s="129">
        <v>2475</v>
      </c>
      <c r="L525" s="129">
        <f t="shared" si="77"/>
        <v>1386.0000000000002</v>
      </c>
      <c r="M525" s="59">
        <f t="shared" si="78"/>
        <v>0.43999999999999989</v>
      </c>
    </row>
    <row r="526" spans="2:13" x14ac:dyDescent="0.3">
      <c r="B526" s="85"/>
      <c r="C526" s="69"/>
      <c r="D526" s="94"/>
      <c r="E526" s="95"/>
      <c r="F526" s="96"/>
      <c r="G526" s="69"/>
      <c r="H526" s="70"/>
      <c r="I526" s="69"/>
      <c r="J526" s="125"/>
      <c r="K526" s="129"/>
      <c r="L526" s="129"/>
      <c r="M526" s="59" t="s">
        <v>135</v>
      </c>
    </row>
    <row r="527" spans="2:13" x14ac:dyDescent="0.3">
      <c r="B527" s="85" t="s">
        <v>14</v>
      </c>
      <c r="C527" s="69" t="s">
        <v>9</v>
      </c>
      <c r="D527" s="94" t="s">
        <v>614</v>
      </c>
      <c r="E527" s="95" t="s">
        <v>2335</v>
      </c>
      <c r="F527" s="96" t="s">
        <v>582</v>
      </c>
      <c r="G527" s="69" t="s">
        <v>158</v>
      </c>
      <c r="H527" s="70" t="s">
        <v>70</v>
      </c>
      <c r="I527" s="69" t="s">
        <v>69</v>
      </c>
      <c r="J527" s="125" t="s">
        <v>140</v>
      </c>
      <c r="K527" s="129">
        <v>3544</v>
      </c>
      <c r="L527" s="129">
        <f t="shared" ref="L527:L532" si="79">K527*0.56</f>
        <v>1984.64</v>
      </c>
      <c r="M527" s="59">
        <f t="shared" ref="M527:M532" si="80">(K527-L527)/K527*100%</f>
        <v>0.43999999999999995</v>
      </c>
    </row>
    <row r="528" spans="2:13" x14ac:dyDescent="0.3">
      <c r="B528" s="85" t="s">
        <v>14</v>
      </c>
      <c r="C528" s="69" t="s">
        <v>9</v>
      </c>
      <c r="D528" s="94" t="s">
        <v>614</v>
      </c>
      <c r="E528" s="95" t="s">
        <v>2336</v>
      </c>
      <c r="F528" s="96" t="s">
        <v>584</v>
      </c>
      <c r="G528" s="69" t="s">
        <v>158</v>
      </c>
      <c r="H528" s="70" t="s">
        <v>70</v>
      </c>
      <c r="I528" s="69" t="s">
        <v>69</v>
      </c>
      <c r="J528" s="125" t="s">
        <v>140</v>
      </c>
      <c r="K528" s="129">
        <v>3375</v>
      </c>
      <c r="L528" s="129">
        <f t="shared" si="79"/>
        <v>1890.0000000000002</v>
      </c>
      <c r="M528" s="59">
        <f t="shared" si="80"/>
        <v>0.43999999999999995</v>
      </c>
    </row>
    <row r="529" spans="2:13" x14ac:dyDescent="0.3">
      <c r="B529" s="85" t="s">
        <v>14</v>
      </c>
      <c r="C529" s="69" t="s">
        <v>9</v>
      </c>
      <c r="D529" s="94" t="s">
        <v>614</v>
      </c>
      <c r="E529" s="95" t="s">
        <v>2337</v>
      </c>
      <c r="F529" s="96" t="s">
        <v>586</v>
      </c>
      <c r="G529" s="69" t="s">
        <v>158</v>
      </c>
      <c r="H529" s="70" t="s">
        <v>70</v>
      </c>
      <c r="I529" s="69" t="s">
        <v>69</v>
      </c>
      <c r="J529" s="125" t="s">
        <v>140</v>
      </c>
      <c r="K529" s="129">
        <v>3032</v>
      </c>
      <c r="L529" s="129">
        <f t="shared" si="79"/>
        <v>1697.92</v>
      </c>
      <c r="M529" s="59">
        <f t="shared" si="80"/>
        <v>0.44</v>
      </c>
    </row>
    <row r="530" spans="2:13" x14ac:dyDescent="0.3">
      <c r="B530" s="85" t="s">
        <v>14</v>
      </c>
      <c r="C530" s="69" t="s">
        <v>9</v>
      </c>
      <c r="D530" s="94" t="s">
        <v>614</v>
      </c>
      <c r="E530" s="95" t="s">
        <v>2338</v>
      </c>
      <c r="F530" s="96" t="s">
        <v>588</v>
      </c>
      <c r="G530" s="69" t="s">
        <v>158</v>
      </c>
      <c r="H530" s="70" t="s">
        <v>70</v>
      </c>
      <c r="I530" s="69" t="s">
        <v>69</v>
      </c>
      <c r="J530" s="125" t="s">
        <v>140</v>
      </c>
      <c r="K530" s="129">
        <v>2784</v>
      </c>
      <c r="L530" s="129">
        <f t="shared" si="79"/>
        <v>1559.0400000000002</v>
      </c>
      <c r="M530" s="59">
        <f t="shared" si="80"/>
        <v>0.43999999999999995</v>
      </c>
    </row>
    <row r="531" spans="2:13" x14ac:dyDescent="0.3">
      <c r="B531" s="85" t="s">
        <v>14</v>
      </c>
      <c r="C531" s="69" t="s">
        <v>9</v>
      </c>
      <c r="D531" s="94" t="s">
        <v>614</v>
      </c>
      <c r="E531" s="95" t="s">
        <v>2339</v>
      </c>
      <c r="F531" s="96" t="s">
        <v>590</v>
      </c>
      <c r="G531" s="69" t="s">
        <v>158</v>
      </c>
      <c r="H531" s="70" t="s">
        <v>70</v>
      </c>
      <c r="I531" s="69" t="s">
        <v>69</v>
      </c>
      <c r="J531" s="125" t="s">
        <v>140</v>
      </c>
      <c r="K531" s="129">
        <v>2554</v>
      </c>
      <c r="L531" s="129">
        <f t="shared" si="79"/>
        <v>1430.2400000000002</v>
      </c>
      <c r="M531" s="59">
        <f t="shared" si="80"/>
        <v>0.43999999999999989</v>
      </c>
    </row>
    <row r="532" spans="2:13" x14ac:dyDescent="0.3">
      <c r="B532" s="85" t="s">
        <v>14</v>
      </c>
      <c r="C532" s="69" t="s">
        <v>9</v>
      </c>
      <c r="D532" s="94" t="s">
        <v>614</v>
      </c>
      <c r="E532" s="95" t="s">
        <v>2340</v>
      </c>
      <c r="F532" s="96" t="s">
        <v>592</v>
      </c>
      <c r="G532" s="69" t="s">
        <v>158</v>
      </c>
      <c r="H532" s="70" t="s">
        <v>70</v>
      </c>
      <c r="I532" s="69" t="s">
        <v>69</v>
      </c>
      <c r="J532" s="125" t="s">
        <v>2278</v>
      </c>
      <c r="K532" s="129">
        <v>2475</v>
      </c>
      <c r="L532" s="129">
        <f t="shared" si="79"/>
        <v>1386.0000000000002</v>
      </c>
      <c r="M532" s="59">
        <f t="shared" si="80"/>
        <v>0.43999999999999989</v>
      </c>
    </row>
    <row r="533" spans="2:13" x14ac:dyDescent="0.3">
      <c r="B533" s="85"/>
      <c r="C533" s="69"/>
      <c r="D533" s="94"/>
      <c r="E533" s="95"/>
      <c r="F533" s="96"/>
      <c r="G533" s="69"/>
      <c r="H533" s="70"/>
      <c r="I533" s="69"/>
      <c r="J533" s="125"/>
      <c r="K533" s="129"/>
      <c r="L533" s="129"/>
      <c r="M533" s="59"/>
    </row>
    <row r="534" spans="2:13" x14ac:dyDescent="0.3">
      <c r="B534" s="85" t="s">
        <v>14</v>
      </c>
      <c r="C534" s="69" t="s">
        <v>9</v>
      </c>
      <c r="D534" s="94" t="s">
        <v>614</v>
      </c>
      <c r="E534" s="95" t="s">
        <v>2341</v>
      </c>
      <c r="F534" s="96" t="s">
        <v>582</v>
      </c>
      <c r="G534" s="69" t="s">
        <v>15</v>
      </c>
      <c r="H534" s="70" t="s">
        <v>70</v>
      </c>
      <c r="I534" s="69" t="s">
        <v>69</v>
      </c>
      <c r="J534" s="125" t="s">
        <v>140</v>
      </c>
      <c r="K534" s="129">
        <v>3544</v>
      </c>
      <c r="L534" s="129">
        <f t="shared" ref="L534:L539" si="81">K534*0.56</f>
        <v>1984.64</v>
      </c>
      <c r="M534" s="59">
        <f t="shared" ref="M534:M539" si="82">(K534-L534)/K534*100%</f>
        <v>0.43999999999999995</v>
      </c>
    </row>
    <row r="535" spans="2:13" x14ac:dyDescent="0.3">
      <c r="B535" s="85" t="s">
        <v>14</v>
      </c>
      <c r="C535" s="69" t="s">
        <v>9</v>
      </c>
      <c r="D535" s="94" t="s">
        <v>614</v>
      </c>
      <c r="E535" s="95" t="s">
        <v>2342</v>
      </c>
      <c r="F535" s="96" t="s">
        <v>584</v>
      </c>
      <c r="G535" s="69" t="s">
        <v>15</v>
      </c>
      <c r="H535" s="70" t="s">
        <v>70</v>
      </c>
      <c r="I535" s="69" t="s">
        <v>69</v>
      </c>
      <c r="J535" s="125" t="s">
        <v>140</v>
      </c>
      <c r="K535" s="129">
        <v>3375</v>
      </c>
      <c r="L535" s="129">
        <f t="shared" si="81"/>
        <v>1890.0000000000002</v>
      </c>
      <c r="M535" s="59">
        <f t="shared" si="82"/>
        <v>0.43999999999999995</v>
      </c>
    </row>
    <row r="536" spans="2:13" x14ac:dyDescent="0.3">
      <c r="B536" s="85" t="s">
        <v>14</v>
      </c>
      <c r="C536" s="69" t="s">
        <v>9</v>
      </c>
      <c r="D536" s="94" t="s">
        <v>614</v>
      </c>
      <c r="E536" s="95" t="s">
        <v>2343</v>
      </c>
      <c r="F536" s="96" t="s">
        <v>586</v>
      </c>
      <c r="G536" s="69" t="s">
        <v>15</v>
      </c>
      <c r="H536" s="70" t="s">
        <v>70</v>
      </c>
      <c r="I536" s="69" t="s">
        <v>69</v>
      </c>
      <c r="J536" s="125" t="s">
        <v>140</v>
      </c>
      <c r="K536" s="129">
        <v>3032</v>
      </c>
      <c r="L536" s="129">
        <f t="shared" si="81"/>
        <v>1697.92</v>
      </c>
      <c r="M536" s="59">
        <f t="shared" si="82"/>
        <v>0.44</v>
      </c>
    </row>
    <row r="537" spans="2:13" x14ac:dyDescent="0.3">
      <c r="B537" s="85" t="s">
        <v>14</v>
      </c>
      <c r="C537" s="69" t="s">
        <v>9</v>
      </c>
      <c r="D537" s="94" t="s">
        <v>614</v>
      </c>
      <c r="E537" s="95" t="s">
        <v>2344</v>
      </c>
      <c r="F537" s="96" t="s">
        <v>588</v>
      </c>
      <c r="G537" s="69" t="s">
        <v>15</v>
      </c>
      <c r="H537" s="70" t="s">
        <v>70</v>
      </c>
      <c r="I537" s="69" t="s">
        <v>69</v>
      </c>
      <c r="J537" s="125" t="s">
        <v>140</v>
      </c>
      <c r="K537" s="129">
        <v>2784</v>
      </c>
      <c r="L537" s="129">
        <f t="shared" si="81"/>
        <v>1559.0400000000002</v>
      </c>
      <c r="M537" s="59">
        <f t="shared" si="82"/>
        <v>0.43999999999999995</v>
      </c>
    </row>
    <row r="538" spans="2:13" x14ac:dyDescent="0.3">
      <c r="B538" s="85" t="s">
        <v>14</v>
      </c>
      <c r="C538" s="69" t="s">
        <v>9</v>
      </c>
      <c r="D538" s="94" t="s">
        <v>614</v>
      </c>
      <c r="E538" s="95" t="s">
        <v>2345</v>
      </c>
      <c r="F538" s="96" t="s">
        <v>590</v>
      </c>
      <c r="G538" s="69" t="s">
        <v>15</v>
      </c>
      <c r="H538" s="70" t="s">
        <v>70</v>
      </c>
      <c r="I538" s="69" t="s">
        <v>69</v>
      </c>
      <c r="J538" s="125" t="s">
        <v>140</v>
      </c>
      <c r="K538" s="129">
        <v>2554</v>
      </c>
      <c r="L538" s="129">
        <f t="shared" si="81"/>
        <v>1430.2400000000002</v>
      </c>
      <c r="M538" s="59">
        <f t="shared" si="82"/>
        <v>0.43999999999999989</v>
      </c>
    </row>
    <row r="539" spans="2:13" x14ac:dyDescent="0.3">
      <c r="B539" s="85" t="s">
        <v>14</v>
      </c>
      <c r="C539" s="69" t="s">
        <v>9</v>
      </c>
      <c r="D539" s="94" t="s">
        <v>614</v>
      </c>
      <c r="E539" s="95" t="s">
        <v>2346</v>
      </c>
      <c r="F539" s="96" t="s">
        <v>592</v>
      </c>
      <c r="G539" s="69" t="s">
        <v>15</v>
      </c>
      <c r="H539" s="70" t="s">
        <v>70</v>
      </c>
      <c r="I539" s="69" t="s">
        <v>69</v>
      </c>
      <c r="J539" s="125" t="s">
        <v>2278</v>
      </c>
      <c r="K539" s="129">
        <v>2475</v>
      </c>
      <c r="L539" s="129">
        <f t="shared" si="81"/>
        <v>1386.0000000000002</v>
      </c>
      <c r="M539" s="59">
        <f t="shared" si="82"/>
        <v>0.43999999999999989</v>
      </c>
    </row>
    <row r="540" spans="2:13" x14ac:dyDescent="0.3">
      <c r="B540" s="85"/>
      <c r="C540" s="69"/>
      <c r="D540" s="94"/>
      <c r="E540" s="95"/>
      <c r="F540" s="96"/>
      <c r="G540" s="69"/>
      <c r="H540" s="70"/>
      <c r="I540" s="69"/>
      <c r="J540" s="125"/>
      <c r="K540" s="129"/>
      <c r="L540" s="129"/>
      <c r="M540" s="59" t="s">
        <v>135</v>
      </c>
    </row>
    <row r="541" spans="2:13" x14ac:dyDescent="0.3">
      <c r="B541" s="85" t="s">
        <v>14</v>
      </c>
      <c r="C541" s="69" t="s">
        <v>9</v>
      </c>
      <c r="D541" s="94" t="s">
        <v>621</v>
      </c>
      <c r="E541" s="95" t="s">
        <v>622</v>
      </c>
      <c r="F541" s="96" t="s">
        <v>582</v>
      </c>
      <c r="G541" s="69" t="s">
        <v>139</v>
      </c>
      <c r="H541" s="70" t="s">
        <v>70</v>
      </c>
      <c r="I541" s="69" t="s">
        <v>69</v>
      </c>
      <c r="J541" s="125" t="s">
        <v>140</v>
      </c>
      <c r="K541" s="129">
        <v>5312</v>
      </c>
      <c r="L541" s="129">
        <f t="shared" ref="L541:L546" si="83">K541*0.56</f>
        <v>2974.7200000000003</v>
      </c>
      <c r="M541" s="59">
        <f t="shared" ref="M541:M546" si="84">(K541-L541)/K541*100%</f>
        <v>0.43999999999999995</v>
      </c>
    </row>
    <row r="542" spans="2:13" x14ac:dyDescent="0.3">
      <c r="B542" s="85" t="s">
        <v>14</v>
      </c>
      <c r="C542" s="69" t="s">
        <v>9</v>
      </c>
      <c r="D542" s="94" t="s">
        <v>621</v>
      </c>
      <c r="E542" s="95" t="s">
        <v>623</v>
      </c>
      <c r="F542" s="96" t="s">
        <v>584</v>
      </c>
      <c r="G542" s="69" t="s">
        <v>139</v>
      </c>
      <c r="H542" s="70" t="s">
        <v>70</v>
      </c>
      <c r="I542" s="69" t="s">
        <v>69</v>
      </c>
      <c r="J542" s="125" t="s">
        <v>140</v>
      </c>
      <c r="K542" s="129">
        <v>5057</v>
      </c>
      <c r="L542" s="129">
        <f t="shared" si="83"/>
        <v>2831.92</v>
      </c>
      <c r="M542" s="59">
        <f t="shared" si="84"/>
        <v>0.44</v>
      </c>
    </row>
    <row r="543" spans="2:13" x14ac:dyDescent="0.3">
      <c r="B543" s="85" t="s">
        <v>14</v>
      </c>
      <c r="C543" s="69" t="s">
        <v>9</v>
      </c>
      <c r="D543" s="94" t="s">
        <v>621</v>
      </c>
      <c r="E543" s="95" t="s">
        <v>624</v>
      </c>
      <c r="F543" s="96" t="s">
        <v>586</v>
      </c>
      <c r="G543" s="69" t="s">
        <v>139</v>
      </c>
      <c r="H543" s="70" t="s">
        <v>70</v>
      </c>
      <c r="I543" s="69" t="s">
        <v>69</v>
      </c>
      <c r="J543" s="125" t="s">
        <v>140</v>
      </c>
      <c r="K543" s="129">
        <v>4508</v>
      </c>
      <c r="L543" s="129">
        <f t="shared" si="83"/>
        <v>2524.48</v>
      </c>
      <c r="M543" s="59">
        <f t="shared" si="84"/>
        <v>0.44</v>
      </c>
    </row>
    <row r="544" spans="2:13" x14ac:dyDescent="0.3">
      <c r="B544" s="85" t="s">
        <v>14</v>
      </c>
      <c r="C544" s="69" t="s">
        <v>9</v>
      </c>
      <c r="D544" s="94" t="s">
        <v>621</v>
      </c>
      <c r="E544" s="95" t="s">
        <v>625</v>
      </c>
      <c r="F544" s="96" t="s">
        <v>588</v>
      </c>
      <c r="G544" s="69" t="s">
        <v>139</v>
      </c>
      <c r="H544" s="70" t="s">
        <v>70</v>
      </c>
      <c r="I544" s="69" t="s">
        <v>69</v>
      </c>
      <c r="J544" s="125" t="s">
        <v>140</v>
      </c>
      <c r="K544" s="129">
        <v>3990</v>
      </c>
      <c r="L544" s="129">
        <f t="shared" si="83"/>
        <v>2234.4</v>
      </c>
      <c r="M544" s="59">
        <f t="shared" si="84"/>
        <v>0.44</v>
      </c>
    </row>
    <row r="545" spans="2:13" x14ac:dyDescent="0.3">
      <c r="B545" s="85" t="s">
        <v>14</v>
      </c>
      <c r="C545" s="69" t="s">
        <v>9</v>
      </c>
      <c r="D545" s="94" t="s">
        <v>621</v>
      </c>
      <c r="E545" s="95" t="s">
        <v>626</v>
      </c>
      <c r="F545" s="96" t="s">
        <v>590</v>
      </c>
      <c r="G545" s="69" t="s">
        <v>139</v>
      </c>
      <c r="H545" s="70" t="s">
        <v>70</v>
      </c>
      <c r="I545" s="69" t="s">
        <v>69</v>
      </c>
      <c r="J545" s="125" t="s">
        <v>140</v>
      </c>
      <c r="K545" s="129">
        <v>3625</v>
      </c>
      <c r="L545" s="129">
        <f t="shared" si="83"/>
        <v>2030.0000000000002</v>
      </c>
      <c r="M545" s="59">
        <f t="shared" si="84"/>
        <v>0.43999999999999995</v>
      </c>
    </row>
    <row r="546" spans="2:13" x14ac:dyDescent="0.3">
      <c r="B546" s="85" t="s">
        <v>14</v>
      </c>
      <c r="C546" s="69" t="s">
        <v>9</v>
      </c>
      <c r="D546" s="94" t="s">
        <v>621</v>
      </c>
      <c r="E546" s="95" t="s">
        <v>627</v>
      </c>
      <c r="F546" s="96" t="s">
        <v>592</v>
      </c>
      <c r="G546" s="69" t="s">
        <v>139</v>
      </c>
      <c r="H546" s="70" t="s">
        <v>70</v>
      </c>
      <c r="I546" s="69" t="s">
        <v>69</v>
      </c>
      <c r="J546" s="125" t="s">
        <v>2278</v>
      </c>
      <c r="K546" s="129">
        <v>3516</v>
      </c>
      <c r="L546" s="129">
        <f t="shared" si="83"/>
        <v>1968.9600000000003</v>
      </c>
      <c r="M546" s="59">
        <f t="shared" si="84"/>
        <v>0.43999999999999995</v>
      </c>
    </row>
    <row r="547" spans="2:13" x14ac:dyDescent="0.3">
      <c r="B547" s="85"/>
      <c r="C547" s="69"/>
      <c r="D547" s="94"/>
      <c r="E547" s="95"/>
      <c r="F547" s="96"/>
      <c r="G547" s="69"/>
      <c r="H547" s="70"/>
      <c r="I547" s="69"/>
      <c r="J547" s="125"/>
      <c r="K547" s="129"/>
      <c r="L547" s="129"/>
      <c r="M547" s="59"/>
    </row>
    <row r="548" spans="2:13" x14ac:dyDescent="0.3">
      <c r="B548" s="85" t="s">
        <v>14</v>
      </c>
      <c r="C548" s="69" t="s">
        <v>9</v>
      </c>
      <c r="D548" s="94" t="s">
        <v>621</v>
      </c>
      <c r="E548" s="95" t="s">
        <v>2347</v>
      </c>
      <c r="F548" s="96" t="s">
        <v>582</v>
      </c>
      <c r="G548" s="69" t="s">
        <v>158</v>
      </c>
      <c r="H548" s="70" t="s">
        <v>70</v>
      </c>
      <c r="I548" s="69" t="s">
        <v>69</v>
      </c>
      <c r="J548" s="125" t="s">
        <v>140</v>
      </c>
      <c r="K548" s="129">
        <v>5312</v>
      </c>
      <c r="L548" s="129">
        <f t="shared" ref="L548:L553" si="85">K548*0.56</f>
        <v>2974.7200000000003</v>
      </c>
      <c r="M548" s="59">
        <f t="shared" ref="M548:M553" si="86">(K548-L548)/K548*100%</f>
        <v>0.43999999999999995</v>
      </c>
    </row>
    <row r="549" spans="2:13" x14ac:dyDescent="0.3">
      <c r="B549" s="85" t="s">
        <v>14</v>
      </c>
      <c r="C549" s="69" t="s">
        <v>9</v>
      </c>
      <c r="D549" s="94" t="s">
        <v>621</v>
      </c>
      <c r="E549" s="95" t="s">
        <v>2348</v>
      </c>
      <c r="F549" s="96" t="s">
        <v>584</v>
      </c>
      <c r="G549" s="69" t="s">
        <v>158</v>
      </c>
      <c r="H549" s="70" t="s">
        <v>70</v>
      </c>
      <c r="I549" s="69" t="s">
        <v>69</v>
      </c>
      <c r="J549" s="125" t="s">
        <v>140</v>
      </c>
      <c r="K549" s="129">
        <v>5057</v>
      </c>
      <c r="L549" s="129">
        <f t="shared" si="85"/>
        <v>2831.92</v>
      </c>
      <c r="M549" s="59">
        <f t="shared" si="86"/>
        <v>0.44</v>
      </c>
    </row>
    <row r="550" spans="2:13" x14ac:dyDescent="0.3">
      <c r="B550" s="85" t="s">
        <v>14</v>
      </c>
      <c r="C550" s="69" t="s">
        <v>9</v>
      </c>
      <c r="D550" s="94" t="s">
        <v>621</v>
      </c>
      <c r="E550" s="95" t="s">
        <v>2349</v>
      </c>
      <c r="F550" s="96" t="s">
        <v>586</v>
      </c>
      <c r="G550" s="69" t="s">
        <v>158</v>
      </c>
      <c r="H550" s="70" t="s">
        <v>70</v>
      </c>
      <c r="I550" s="69" t="s">
        <v>69</v>
      </c>
      <c r="J550" s="125" t="s">
        <v>140</v>
      </c>
      <c r="K550" s="129">
        <v>4508</v>
      </c>
      <c r="L550" s="129">
        <f t="shared" si="85"/>
        <v>2524.48</v>
      </c>
      <c r="M550" s="59">
        <f t="shared" si="86"/>
        <v>0.44</v>
      </c>
    </row>
    <row r="551" spans="2:13" x14ac:dyDescent="0.3">
      <c r="B551" s="85" t="s">
        <v>14</v>
      </c>
      <c r="C551" s="69" t="s">
        <v>9</v>
      </c>
      <c r="D551" s="94" t="s">
        <v>621</v>
      </c>
      <c r="E551" s="95" t="s">
        <v>2350</v>
      </c>
      <c r="F551" s="96" t="s">
        <v>588</v>
      </c>
      <c r="G551" s="69" t="s">
        <v>158</v>
      </c>
      <c r="H551" s="70" t="s">
        <v>70</v>
      </c>
      <c r="I551" s="69" t="s">
        <v>69</v>
      </c>
      <c r="J551" s="125" t="s">
        <v>140</v>
      </c>
      <c r="K551" s="129">
        <v>3990</v>
      </c>
      <c r="L551" s="129">
        <f t="shared" si="85"/>
        <v>2234.4</v>
      </c>
      <c r="M551" s="59">
        <f t="shared" si="86"/>
        <v>0.44</v>
      </c>
    </row>
    <row r="552" spans="2:13" x14ac:dyDescent="0.3">
      <c r="B552" s="85" t="s">
        <v>14</v>
      </c>
      <c r="C552" s="69" t="s">
        <v>9</v>
      </c>
      <c r="D552" s="94" t="s">
        <v>621</v>
      </c>
      <c r="E552" s="95" t="s">
        <v>2351</v>
      </c>
      <c r="F552" s="96" t="s">
        <v>590</v>
      </c>
      <c r="G552" s="69" t="s">
        <v>158</v>
      </c>
      <c r="H552" s="70" t="s">
        <v>70</v>
      </c>
      <c r="I552" s="69" t="s">
        <v>69</v>
      </c>
      <c r="J552" s="125" t="s">
        <v>140</v>
      </c>
      <c r="K552" s="129">
        <v>3625</v>
      </c>
      <c r="L552" s="129">
        <f t="shared" si="85"/>
        <v>2030.0000000000002</v>
      </c>
      <c r="M552" s="59">
        <f t="shared" si="86"/>
        <v>0.43999999999999995</v>
      </c>
    </row>
    <row r="553" spans="2:13" x14ac:dyDescent="0.3">
      <c r="B553" s="85" t="s">
        <v>14</v>
      </c>
      <c r="C553" s="69" t="s">
        <v>9</v>
      </c>
      <c r="D553" s="94" t="s">
        <v>621</v>
      </c>
      <c r="E553" s="95" t="s">
        <v>2352</v>
      </c>
      <c r="F553" s="96" t="s">
        <v>592</v>
      </c>
      <c r="G553" s="69" t="s">
        <v>158</v>
      </c>
      <c r="H553" s="70" t="s">
        <v>70</v>
      </c>
      <c r="I553" s="69" t="s">
        <v>69</v>
      </c>
      <c r="J553" s="125" t="s">
        <v>2278</v>
      </c>
      <c r="K553" s="129">
        <v>3516</v>
      </c>
      <c r="L553" s="129">
        <f t="shared" si="85"/>
        <v>1968.9600000000003</v>
      </c>
      <c r="M553" s="59">
        <f t="shared" si="86"/>
        <v>0.43999999999999995</v>
      </c>
    </row>
    <row r="554" spans="2:13" x14ac:dyDescent="0.3">
      <c r="B554" s="85"/>
      <c r="C554" s="69"/>
      <c r="D554" s="94"/>
      <c r="E554" s="95"/>
      <c r="F554" s="96"/>
      <c r="G554" s="69"/>
      <c r="H554" s="70"/>
      <c r="I554" s="69"/>
      <c r="J554" s="125"/>
      <c r="K554" s="129"/>
      <c r="L554" s="129"/>
      <c r="M554" s="59" t="s">
        <v>135</v>
      </c>
    </row>
    <row r="555" spans="2:13" x14ac:dyDescent="0.3">
      <c r="B555" s="85" t="s">
        <v>14</v>
      </c>
      <c r="C555" s="69" t="s">
        <v>9</v>
      </c>
      <c r="D555" s="94" t="s">
        <v>621</v>
      </c>
      <c r="E555" s="95" t="s">
        <v>2353</v>
      </c>
      <c r="F555" s="96" t="s">
        <v>582</v>
      </c>
      <c r="G555" s="69" t="s">
        <v>15</v>
      </c>
      <c r="H555" s="70" t="s">
        <v>70</v>
      </c>
      <c r="I555" s="69" t="s">
        <v>69</v>
      </c>
      <c r="J555" s="125" t="s">
        <v>140</v>
      </c>
      <c r="K555" s="129">
        <v>5312</v>
      </c>
      <c r="L555" s="129">
        <f t="shared" ref="L555:L560" si="87">K555*0.56</f>
        <v>2974.7200000000003</v>
      </c>
      <c r="M555" s="59">
        <f t="shared" ref="M555:M560" si="88">(K555-L555)/K555*100%</f>
        <v>0.43999999999999995</v>
      </c>
    </row>
    <row r="556" spans="2:13" x14ac:dyDescent="0.3">
      <c r="B556" s="85" t="s">
        <v>14</v>
      </c>
      <c r="C556" s="69" t="s">
        <v>9</v>
      </c>
      <c r="D556" s="94" t="s">
        <v>621</v>
      </c>
      <c r="E556" s="95" t="s">
        <v>2354</v>
      </c>
      <c r="F556" s="96" t="s">
        <v>584</v>
      </c>
      <c r="G556" s="69" t="s">
        <v>15</v>
      </c>
      <c r="H556" s="70" t="s">
        <v>70</v>
      </c>
      <c r="I556" s="69" t="s">
        <v>69</v>
      </c>
      <c r="J556" s="125" t="s">
        <v>140</v>
      </c>
      <c r="K556" s="129">
        <v>5057</v>
      </c>
      <c r="L556" s="129">
        <f t="shared" si="87"/>
        <v>2831.92</v>
      </c>
      <c r="M556" s="59">
        <f t="shared" si="88"/>
        <v>0.44</v>
      </c>
    </row>
    <row r="557" spans="2:13" x14ac:dyDescent="0.3">
      <c r="B557" s="85" t="s">
        <v>14</v>
      </c>
      <c r="C557" s="69" t="s">
        <v>9</v>
      </c>
      <c r="D557" s="94" t="s">
        <v>621</v>
      </c>
      <c r="E557" s="95" t="s">
        <v>2355</v>
      </c>
      <c r="F557" s="96" t="s">
        <v>586</v>
      </c>
      <c r="G557" s="69" t="s">
        <v>15</v>
      </c>
      <c r="H557" s="70" t="s">
        <v>70</v>
      </c>
      <c r="I557" s="69" t="s">
        <v>69</v>
      </c>
      <c r="J557" s="125" t="s">
        <v>140</v>
      </c>
      <c r="K557" s="129">
        <v>4508</v>
      </c>
      <c r="L557" s="129">
        <f t="shared" si="87"/>
        <v>2524.48</v>
      </c>
      <c r="M557" s="59">
        <f t="shared" si="88"/>
        <v>0.44</v>
      </c>
    </row>
    <row r="558" spans="2:13" x14ac:dyDescent="0.3">
      <c r="B558" s="85" t="s">
        <v>14</v>
      </c>
      <c r="C558" s="69" t="s">
        <v>9</v>
      </c>
      <c r="D558" s="94" t="s">
        <v>621</v>
      </c>
      <c r="E558" s="95" t="s">
        <v>2356</v>
      </c>
      <c r="F558" s="96" t="s">
        <v>588</v>
      </c>
      <c r="G558" s="69" t="s">
        <v>15</v>
      </c>
      <c r="H558" s="70" t="s">
        <v>70</v>
      </c>
      <c r="I558" s="69" t="s">
        <v>69</v>
      </c>
      <c r="J558" s="125" t="s">
        <v>140</v>
      </c>
      <c r="K558" s="129">
        <v>3990</v>
      </c>
      <c r="L558" s="129">
        <f t="shared" si="87"/>
        <v>2234.4</v>
      </c>
      <c r="M558" s="59">
        <f t="shared" si="88"/>
        <v>0.44</v>
      </c>
    </row>
    <row r="559" spans="2:13" x14ac:dyDescent="0.3">
      <c r="B559" s="85" t="s">
        <v>14</v>
      </c>
      <c r="C559" s="69" t="s">
        <v>9</v>
      </c>
      <c r="D559" s="94" t="s">
        <v>621</v>
      </c>
      <c r="E559" s="95" t="s">
        <v>2357</v>
      </c>
      <c r="F559" s="96" t="s">
        <v>590</v>
      </c>
      <c r="G559" s="69" t="s">
        <v>15</v>
      </c>
      <c r="H559" s="70" t="s">
        <v>70</v>
      </c>
      <c r="I559" s="69" t="s">
        <v>69</v>
      </c>
      <c r="J559" s="125" t="s">
        <v>140</v>
      </c>
      <c r="K559" s="129">
        <v>3625</v>
      </c>
      <c r="L559" s="129">
        <f t="shared" si="87"/>
        <v>2030.0000000000002</v>
      </c>
      <c r="M559" s="59">
        <f t="shared" si="88"/>
        <v>0.43999999999999995</v>
      </c>
    </row>
    <row r="560" spans="2:13" x14ac:dyDescent="0.3">
      <c r="B560" s="85" t="s">
        <v>14</v>
      </c>
      <c r="C560" s="69" t="s">
        <v>9</v>
      </c>
      <c r="D560" s="94" t="s">
        <v>621</v>
      </c>
      <c r="E560" s="95" t="s">
        <v>2358</v>
      </c>
      <c r="F560" s="96" t="s">
        <v>592</v>
      </c>
      <c r="G560" s="69" t="s">
        <v>15</v>
      </c>
      <c r="H560" s="70" t="s">
        <v>70</v>
      </c>
      <c r="I560" s="69" t="s">
        <v>69</v>
      </c>
      <c r="J560" s="125" t="s">
        <v>2278</v>
      </c>
      <c r="K560" s="129">
        <v>3516</v>
      </c>
      <c r="L560" s="129">
        <f t="shared" si="87"/>
        <v>1968.9600000000003</v>
      </c>
      <c r="M560" s="59">
        <f t="shared" si="88"/>
        <v>0.43999999999999995</v>
      </c>
    </row>
    <row r="561" spans="2:13" x14ac:dyDescent="0.3">
      <c r="B561" s="85"/>
      <c r="C561" s="69"/>
      <c r="D561" s="94"/>
      <c r="E561" s="95"/>
      <c r="F561" s="96"/>
      <c r="G561" s="69"/>
      <c r="H561" s="70"/>
      <c r="I561" s="69"/>
      <c r="J561" s="125"/>
      <c r="K561" s="129"/>
      <c r="L561" s="129"/>
      <c r="M561" s="59" t="s">
        <v>135</v>
      </c>
    </row>
    <row r="562" spans="2:13" x14ac:dyDescent="0.3">
      <c r="B562" s="85" t="s">
        <v>14</v>
      </c>
      <c r="C562" s="69" t="s">
        <v>9</v>
      </c>
      <c r="D562" s="94" t="s">
        <v>628</v>
      </c>
      <c r="E562" s="57" t="s">
        <v>629</v>
      </c>
      <c r="F562" s="96" t="s">
        <v>144</v>
      </c>
      <c r="G562" s="69" t="s">
        <v>139</v>
      </c>
      <c r="H562" s="70" t="s">
        <v>70</v>
      </c>
      <c r="I562" s="69" t="s">
        <v>69</v>
      </c>
      <c r="J562" s="125" t="s">
        <v>140</v>
      </c>
      <c r="K562" s="137">
        <v>2938</v>
      </c>
      <c r="L562" s="129">
        <f t="shared" ref="L562:L568" si="89">K562*0.56</f>
        <v>1645.2800000000002</v>
      </c>
      <c r="M562" s="59">
        <f t="shared" ref="M562:M568" si="90">(K562-L562)/K562*100%</f>
        <v>0.43999999999999995</v>
      </c>
    </row>
    <row r="563" spans="2:13" x14ac:dyDescent="0.3">
      <c r="B563" s="85" t="s">
        <v>14</v>
      </c>
      <c r="C563" s="69" t="s">
        <v>9</v>
      </c>
      <c r="D563" s="94" t="s">
        <v>628</v>
      </c>
      <c r="E563" s="57" t="s">
        <v>630</v>
      </c>
      <c r="F563" s="96" t="s">
        <v>142</v>
      </c>
      <c r="G563" s="69" t="s">
        <v>139</v>
      </c>
      <c r="H563" s="70" t="s">
        <v>70</v>
      </c>
      <c r="I563" s="69" t="s">
        <v>69</v>
      </c>
      <c r="J563" s="125" t="s">
        <v>140</v>
      </c>
      <c r="K563" s="137">
        <v>2799</v>
      </c>
      <c r="L563" s="129">
        <f t="shared" si="89"/>
        <v>1567.44</v>
      </c>
      <c r="M563" s="59">
        <f t="shared" si="90"/>
        <v>0.44</v>
      </c>
    </row>
    <row r="564" spans="2:13" x14ac:dyDescent="0.3">
      <c r="B564" s="85" t="s">
        <v>14</v>
      </c>
      <c r="C564" s="69" t="s">
        <v>9</v>
      </c>
      <c r="D564" s="94" t="s">
        <v>628</v>
      </c>
      <c r="E564" s="95" t="s">
        <v>631</v>
      </c>
      <c r="F564" s="96" t="s">
        <v>138</v>
      </c>
      <c r="G564" s="69" t="s">
        <v>139</v>
      </c>
      <c r="H564" s="70" t="s">
        <v>70</v>
      </c>
      <c r="I564" s="69" t="s">
        <v>68</v>
      </c>
      <c r="J564" s="125" t="s">
        <v>140</v>
      </c>
      <c r="K564" s="129">
        <v>2596</v>
      </c>
      <c r="L564" s="129">
        <f t="shared" si="89"/>
        <v>1453.7600000000002</v>
      </c>
      <c r="M564" s="59">
        <f t="shared" si="90"/>
        <v>0.43999999999999989</v>
      </c>
    </row>
    <row r="565" spans="2:13" x14ac:dyDescent="0.3">
      <c r="B565" s="85" t="s">
        <v>14</v>
      </c>
      <c r="C565" s="69" t="s">
        <v>9</v>
      </c>
      <c r="D565" s="94" t="s">
        <v>628</v>
      </c>
      <c r="E565" s="95" t="s">
        <v>632</v>
      </c>
      <c r="F565" s="96" t="s">
        <v>146</v>
      </c>
      <c r="G565" s="69" t="s">
        <v>139</v>
      </c>
      <c r="H565" s="70" t="s">
        <v>70</v>
      </c>
      <c r="I565" s="69" t="s">
        <v>69</v>
      </c>
      <c r="J565" s="125" t="s">
        <v>140</v>
      </c>
      <c r="K565" s="129">
        <v>2386</v>
      </c>
      <c r="L565" s="129">
        <f t="shared" si="89"/>
        <v>1336.16</v>
      </c>
      <c r="M565" s="59">
        <f t="shared" si="90"/>
        <v>0.43999999999999995</v>
      </c>
    </row>
    <row r="566" spans="2:13" x14ac:dyDescent="0.3">
      <c r="B566" s="85" t="s">
        <v>14</v>
      </c>
      <c r="C566" s="69" t="s">
        <v>9</v>
      </c>
      <c r="D566" s="94" t="s">
        <v>628</v>
      </c>
      <c r="E566" s="57" t="s">
        <v>633</v>
      </c>
      <c r="F566" s="96" t="s">
        <v>156</v>
      </c>
      <c r="G566" s="69" t="s">
        <v>139</v>
      </c>
      <c r="H566" s="70" t="s">
        <v>70</v>
      </c>
      <c r="I566" s="69" t="s">
        <v>69</v>
      </c>
      <c r="J566" s="125" t="s">
        <v>140</v>
      </c>
      <c r="K566" s="137">
        <v>2265</v>
      </c>
      <c r="L566" s="129">
        <f t="shared" si="89"/>
        <v>1268.4000000000001</v>
      </c>
      <c r="M566" s="59">
        <f t="shared" si="90"/>
        <v>0.43999999999999995</v>
      </c>
    </row>
    <row r="567" spans="2:13" x14ac:dyDescent="0.3">
      <c r="B567" s="85" t="s">
        <v>14</v>
      </c>
      <c r="C567" s="69" t="s">
        <v>9</v>
      </c>
      <c r="D567" s="94" t="s">
        <v>628</v>
      </c>
      <c r="E567" s="57" t="s">
        <v>634</v>
      </c>
      <c r="F567" s="96" t="s">
        <v>150</v>
      </c>
      <c r="G567" s="69" t="s">
        <v>139</v>
      </c>
      <c r="H567" s="70" t="s">
        <v>70</v>
      </c>
      <c r="I567" s="69" t="s">
        <v>69</v>
      </c>
      <c r="J567" s="125" t="s">
        <v>140</v>
      </c>
      <c r="K567" s="137">
        <v>2211</v>
      </c>
      <c r="L567" s="129">
        <f t="shared" si="89"/>
        <v>1238.1600000000001</v>
      </c>
      <c r="M567" s="59">
        <f t="shared" si="90"/>
        <v>0.43999999999999995</v>
      </c>
    </row>
    <row r="568" spans="2:13" x14ac:dyDescent="0.3">
      <c r="B568" s="85" t="s">
        <v>14</v>
      </c>
      <c r="C568" s="69" t="s">
        <v>9</v>
      </c>
      <c r="D568" s="94" t="s">
        <v>628</v>
      </c>
      <c r="E568" s="57" t="s">
        <v>635</v>
      </c>
      <c r="F568" s="96" t="s">
        <v>345</v>
      </c>
      <c r="G568" s="69" t="s">
        <v>139</v>
      </c>
      <c r="H568" s="70" t="s">
        <v>70</v>
      </c>
      <c r="I568" s="69" t="s">
        <v>69</v>
      </c>
      <c r="J568" s="125" t="s">
        <v>2278</v>
      </c>
      <c r="K568" s="127">
        <v>2132</v>
      </c>
      <c r="L568" s="129">
        <f t="shared" si="89"/>
        <v>1193.92</v>
      </c>
      <c r="M568" s="59">
        <f t="shared" si="90"/>
        <v>0.43999999999999995</v>
      </c>
    </row>
    <row r="569" spans="2:13" x14ac:dyDescent="0.3">
      <c r="B569" s="85"/>
      <c r="C569" s="69"/>
      <c r="D569" s="94"/>
      <c r="E569" s="95"/>
      <c r="F569" s="96"/>
      <c r="G569" s="69"/>
      <c r="H569" s="70"/>
      <c r="I569" s="69"/>
      <c r="J569" s="125"/>
      <c r="K569" s="129"/>
      <c r="L569" s="129"/>
      <c r="M569" s="59" t="s">
        <v>135</v>
      </c>
    </row>
    <row r="570" spans="2:13" x14ac:dyDescent="0.3">
      <c r="B570" s="85" t="s">
        <v>14</v>
      </c>
      <c r="C570" s="69" t="s">
        <v>9</v>
      </c>
      <c r="D570" s="94" t="s">
        <v>636</v>
      </c>
      <c r="E570" s="57" t="s">
        <v>637</v>
      </c>
      <c r="F570" s="96" t="s">
        <v>144</v>
      </c>
      <c r="G570" s="69" t="s">
        <v>139</v>
      </c>
      <c r="H570" s="70" t="s">
        <v>70</v>
      </c>
      <c r="I570" s="69" t="s">
        <v>69</v>
      </c>
      <c r="J570" s="125" t="s">
        <v>140</v>
      </c>
      <c r="K570" s="136">
        <v>4192</v>
      </c>
      <c r="L570" s="129">
        <f t="shared" ref="L570:L576" si="91">K570*0.56</f>
        <v>2347.5200000000004</v>
      </c>
      <c r="M570" s="59">
        <f t="shared" ref="M570:M576" si="92">(K570-L570)/K570*100%</f>
        <v>0.43999999999999989</v>
      </c>
    </row>
    <row r="571" spans="2:13" x14ac:dyDescent="0.3">
      <c r="B571" s="85" t="s">
        <v>14</v>
      </c>
      <c r="C571" s="69" t="s">
        <v>9</v>
      </c>
      <c r="D571" s="94" t="s">
        <v>636</v>
      </c>
      <c r="E571" s="95" t="s">
        <v>638</v>
      </c>
      <c r="F571" s="96" t="s">
        <v>142</v>
      </c>
      <c r="G571" s="69" t="s">
        <v>139</v>
      </c>
      <c r="H571" s="70" t="s">
        <v>70</v>
      </c>
      <c r="I571" s="69" t="s">
        <v>69</v>
      </c>
      <c r="J571" s="125" t="s">
        <v>140</v>
      </c>
      <c r="K571" s="129">
        <v>3993</v>
      </c>
      <c r="L571" s="129">
        <f t="shared" si="91"/>
        <v>2236.0800000000004</v>
      </c>
      <c r="M571" s="59">
        <f t="shared" si="92"/>
        <v>0.43999999999999989</v>
      </c>
    </row>
    <row r="572" spans="2:13" x14ac:dyDescent="0.3">
      <c r="B572" s="85" t="s">
        <v>14</v>
      </c>
      <c r="C572" s="69" t="s">
        <v>9</v>
      </c>
      <c r="D572" s="94" t="s">
        <v>636</v>
      </c>
      <c r="E572" s="95" t="s">
        <v>639</v>
      </c>
      <c r="F572" s="96" t="s">
        <v>138</v>
      </c>
      <c r="G572" s="69" t="s">
        <v>139</v>
      </c>
      <c r="H572" s="70" t="s">
        <v>70</v>
      </c>
      <c r="I572" s="69" t="s">
        <v>68</v>
      </c>
      <c r="J572" s="125" t="s">
        <v>140</v>
      </c>
      <c r="K572" s="129">
        <v>3707</v>
      </c>
      <c r="L572" s="129">
        <f t="shared" si="91"/>
        <v>2075.92</v>
      </c>
      <c r="M572" s="59">
        <f t="shared" si="92"/>
        <v>0.44</v>
      </c>
    </row>
    <row r="573" spans="2:13" x14ac:dyDescent="0.3">
      <c r="B573" s="85" t="s">
        <v>14</v>
      </c>
      <c r="C573" s="69" t="s">
        <v>9</v>
      </c>
      <c r="D573" s="94" t="s">
        <v>636</v>
      </c>
      <c r="E573" s="95" t="s">
        <v>640</v>
      </c>
      <c r="F573" s="96" t="s">
        <v>146</v>
      </c>
      <c r="G573" s="69" t="s">
        <v>139</v>
      </c>
      <c r="H573" s="70" t="s">
        <v>70</v>
      </c>
      <c r="I573" s="69" t="s">
        <v>69</v>
      </c>
      <c r="J573" s="125" t="s">
        <v>140</v>
      </c>
      <c r="K573" s="129">
        <v>3521</v>
      </c>
      <c r="L573" s="129">
        <f t="shared" si="91"/>
        <v>1971.7600000000002</v>
      </c>
      <c r="M573" s="59">
        <f t="shared" si="92"/>
        <v>0.43999999999999995</v>
      </c>
    </row>
    <row r="574" spans="2:13" x14ac:dyDescent="0.3">
      <c r="B574" s="85" t="s">
        <v>14</v>
      </c>
      <c r="C574" s="69" t="s">
        <v>9</v>
      </c>
      <c r="D574" s="94" t="s">
        <v>636</v>
      </c>
      <c r="E574" s="57" t="s">
        <v>641</v>
      </c>
      <c r="F574" s="96" t="s">
        <v>156</v>
      </c>
      <c r="G574" s="69" t="s">
        <v>139</v>
      </c>
      <c r="H574" s="70" t="s">
        <v>70</v>
      </c>
      <c r="I574" s="69" t="s">
        <v>69</v>
      </c>
      <c r="J574" s="125" t="s">
        <v>140</v>
      </c>
      <c r="K574" s="136">
        <v>3196</v>
      </c>
      <c r="L574" s="129">
        <f t="shared" si="91"/>
        <v>1789.7600000000002</v>
      </c>
      <c r="M574" s="59">
        <f t="shared" si="92"/>
        <v>0.43999999999999995</v>
      </c>
    </row>
    <row r="575" spans="2:13" x14ac:dyDescent="0.3">
      <c r="B575" s="85" t="s">
        <v>14</v>
      </c>
      <c r="C575" s="69" t="s">
        <v>9</v>
      </c>
      <c r="D575" s="94" t="s">
        <v>636</v>
      </c>
      <c r="E575" s="57" t="s">
        <v>642</v>
      </c>
      <c r="F575" s="96" t="s">
        <v>150</v>
      </c>
      <c r="G575" s="69" t="s">
        <v>139</v>
      </c>
      <c r="H575" s="70" t="s">
        <v>70</v>
      </c>
      <c r="I575" s="69" t="s">
        <v>69</v>
      </c>
      <c r="J575" s="125" t="s">
        <v>140</v>
      </c>
      <c r="K575" s="136">
        <v>3118</v>
      </c>
      <c r="L575" s="129">
        <f t="shared" si="91"/>
        <v>1746.0800000000002</v>
      </c>
      <c r="M575" s="59">
        <f t="shared" si="92"/>
        <v>0.43999999999999995</v>
      </c>
    </row>
    <row r="576" spans="2:13" x14ac:dyDescent="0.3">
      <c r="B576" s="85" t="s">
        <v>14</v>
      </c>
      <c r="C576" s="69" t="s">
        <v>9</v>
      </c>
      <c r="D576" s="94" t="s">
        <v>636</v>
      </c>
      <c r="E576" s="57" t="s">
        <v>643</v>
      </c>
      <c r="F576" s="96" t="s">
        <v>345</v>
      </c>
      <c r="G576" s="69" t="s">
        <v>139</v>
      </c>
      <c r="H576" s="70" t="s">
        <v>70</v>
      </c>
      <c r="I576" s="69" t="s">
        <v>69</v>
      </c>
      <c r="J576" s="125" t="s">
        <v>2278</v>
      </c>
      <c r="K576" s="136">
        <v>3062</v>
      </c>
      <c r="L576" s="129">
        <f t="shared" si="91"/>
        <v>1714.7200000000003</v>
      </c>
      <c r="M576" s="59">
        <f t="shared" si="92"/>
        <v>0.43999999999999989</v>
      </c>
    </row>
    <row r="577" spans="2:13" x14ac:dyDescent="0.3">
      <c r="B577" s="85"/>
      <c r="C577" s="69"/>
      <c r="D577" s="94"/>
      <c r="E577" s="95"/>
      <c r="F577" s="96"/>
      <c r="G577" s="69"/>
      <c r="H577" s="70"/>
      <c r="I577" s="69"/>
      <c r="J577" s="125"/>
      <c r="K577" s="129"/>
      <c r="L577" s="129"/>
      <c r="M577" s="59" t="s">
        <v>135</v>
      </c>
    </row>
    <row r="578" spans="2:13" x14ac:dyDescent="0.3">
      <c r="B578" s="85" t="s">
        <v>14</v>
      </c>
      <c r="C578" s="69" t="s">
        <v>9</v>
      </c>
      <c r="D578" s="94" t="s">
        <v>644</v>
      </c>
      <c r="E578" s="57" t="s">
        <v>645</v>
      </c>
      <c r="F578" s="96" t="s">
        <v>144</v>
      </c>
      <c r="G578" s="69" t="s">
        <v>139</v>
      </c>
      <c r="H578" s="70" t="s">
        <v>70</v>
      </c>
      <c r="I578" s="69" t="s">
        <v>69</v>
      </c>
      <c r="J578" s="125" t="s">
        <v>140</v>
      </c>
      <c r="K578" s="136">
        <v>3212</v>
      </c>
      <c r="L578" s="129">
        <f t="shared" ref="L578:L584" si="93">K578*0.56</f>
        <v>1798.7200000000003</v>
      </c>
      <c r="M578" s="59">
        <f t="shared" ref="M578:M584" si="94">(K578-L578)/K578*100%</f>
        <v>0.43999999999999995</v>
      </c>
    </row>
    <row r="579" spans="2:13" x14ac:dyDescent="0.3">
      <c r="B579" s="85" t="s">
        <v>14</v>
      </c>
      <c r="C579" s="69" t="s">
        <v>9</v>
      </c>
      <c r="D579" s="94" t="s">
        <v>644</v>
      </c>
      <c r="E579" s="57" t="s">
        <v>646</v>
      </c>
      <c r="F579" s="96" t="s">
        <v>142</v>
      </c>
      <c r="G579" s="69" t="s">
        <v>139</v>
      </c>
      <c r="H579" s="70" t="s">
        <v>70</v>
      </c>
      <c r="I579" s="69" t="s">
        <v>69</v>
      </c>
      <c r="J579" s="125" t="s">
        <v>140</v>
      </c>
      <c r="K579" s="136">
        <v>3073</v>
      </c>
      <c r="L579" s="129">
        <f t="shared" si="93"/>
        <v>1720.88</v>
      </c>
      <c r="M579" s="59">
        <f t="shared" si="94"/>
        <v>0.43999999999999995</v>
      </c>
    </row>
    <row r="580" spans="2:13" x14ac:dyDescent="0.3">
      <c r="B580" s="85" t="s">
        <v>14</v>
      </c>
      <c r="C580" s="69" t="s">
        <v>9</v>
      </c>
      <c r="D580" s="94" t="s">
        <v>644</v>
      </c>
      <c r="E580" s="95" t="s">
        <v>647</v>
      </c>
      <c r="F580" s="96" t="s">
        <v>138</v>
      </c>
      <c r="G580" s="69" t="s">
        <v>139</v>
      </c>
      <c r="H580" s="70" t="s">
        <v>70</v>
      </c>
      <c r="I580" s="69" t="s">
        <v>68</v>
      </c>
      <c r="J580" s="125" t="s">
        <v>140</v>
      </c>
      <c r="K580" s="129">
        <v>2871</v>
      </c>
      <c r="L580" s="129">
        <f t="shared" si="93"/>
        <v>1607.7600000000002</v>
      </c>
      <c r="M580" s="59">
        <f t="shared" si="94"/>
        <v>0.43999999999999995</v>
      </c>
    </row>
    <row r="581" spans="2:13" x14ac:dyDescent="0.3">
      <c r="B581" s="85" t="s">
        <v>14</v>
      </c>
      <c r="C581" s="69" t="s">
        <v>9</v>
      </c>
      <c r="D581" s="94" t="s">
        <v>644</v>
      </c>
      <c r="E581" s="95" t="s">
        <v>648</v>
      </c>
      <c r="F581" s="96" t="s">
        <v>146</v>
      </c>
      <c r="G581" s="69" t="s">
        <v>139</v>
      </c>
      <c r="H581" s="70" t="s">
        <v>70</v>
      </c>
      <c r="I581" s="69" t="s">
        <v>69</v>
      </c>
      <c r="J581" s="125" t="s">
        <v>140</v>
      </c>
      <c r="K581" s="129">
        <v>2726</v>
      </c>
      <c r="L581" s="129">
        <f t="shared" si="93"/>
        <v>1526.5600000000002</v>
      </c>
      <c r="M581" s="59">
        <f t="shared" si="94"/>
        <v>0.43999999999999995</v>
      </c>
    </row>
    <row r="582" spans="2:13" x14ac:dyDescent="0.3">
      <c r="B582" s="85" t="s">
        <v>14</v>
      </c>
      <c r="C582" s="69" t="s">
        <v>9</v>
      </c>
      <c r="D582" s="94" t="s">
        <v>644</v>
      </c>
      <c r="E582" s="57" t="s">
        <v>649</v>
      </c>
      <c r="F582" s="96" t="s">
        <v>156</v>
      </c>
      <c r="G582" s="69" t="s">
        <v>139</v>
      </c>
      <c r="H582" s="70" t="s">
        <v>70</v>
      </c>
      <c r="I582" s="69" t="s">
        <v>69</v>
      </c>
      <c r="J582" s="125" t="s">
        <v>140</v>
      </c>
      <c r="K582" s="136">
        <v>2540</v>
      </c>
      <c r="L582" s="129">
        <f t="shared" si="93"/>
        <v>1422.4</v>
      </c>
      <c r="M582" s="59">
        <f t="shared" si="94"/>
        <v>0.43999999999999995</v>
      </c>
    </row>
    <row r="583" spans="2:13" x14ac:dyDescent="0.3">
      <c r="B583" s="85" t="s">
        <v>14</v>
      </c>
      <c r="C583" s="69" t="s">
        <v>9</v>
      </c>
      <c r="D583" s="94" t="s">
        <v>644</v>
      </c>
      <c r="E583" s="57" t="s">
        <v>650</v>
      </c>
      <c r="F583" s="96" t="s">
        <v>150</v>
      </c>
      <c r="G583" s="69" t="s">
        <v>139</v>
      </c>
      <c r="H583" s="70" t="s">
        <v>70</v>
      </c>
      <c r="I583" s="69" t="s">
        <v>69</v>
      </c>
      <c r="J583" s="125" t="s">
        <v>140</v>
      </c>
      <c r="K583" s="136">
        <v>2484</v>
      </c>
      <c r="L583" s="129">
        <f t="shared" si="93"/>
        <v>1391.0400000000002</v>
      </c>
      <c r="M583" s="59">
        <f t="shared" si="94"/>
        <v>0.43999999999999995</v>
      </c>
    </row>
    <row r="584" spans="2:13" x14ac:dyDescent="0.3">
      <c r="B584" s="85" t="s">
        <v>14</v>
      </c>
      <c r="C584" s="69" t="s">
        <v>9</v>
      </c>
      <c r="D584" s="94" t="s">
        <v>644</v>
      </c>
      <c r="E584" s="57" t="s">
        <v>651</v>
      </c>
      <c r="F584" s="96" t="s">
        <v>345</v>
      </c>
      <c r="G584" s="69" t="s">
        <v>139</v>
      </c>
      <c r="H584" s="70" t="s">
        <v>70</v>
      </c>
      <c r="I584" s="69" t="s">
        <v>69</v>
      </c>
      <c r="J584" s="125" t="s">
        <v>2278</v>
      </c>
      <c r="K584" s="136">
        <v>2406</v>
      </c>
      <c r="L584" s="129">
        <f t="shared" si="93"/>
        <v>1347.3600000000001</v>
      </c>
      <c r="M584" s="59">
        <f t="shared" si="94"/>
        <v>0.43999999999999995</v>
      </c>
    </row>
    <row r="585" spans="2:13" x14ac:dyDescent="0.3">
      <c r="B585" s="85"/>
      <c r="C585" s="69"/>
      <c r="D585" s="94"/>
      <c r="E585" s="95"/>
      <c r="F585" s="96"/>
      <c r="G585" s="69"/>
      <c r="H585" s="70"/>
      <c r="I585" s="69"/>
      <c r="J585" s="125"/>
      <c r="K585" s="129"/>
      <c r="L585" s="129"/>
      <c r="M585" s="59" t="s">
        <v>135</v>
      </c>
    </row>
    <row r="586" spans="2:13" x14ac:dyDescent="0.3">
      <c r="B586" s="85" t="s">
        <v>14</v>
      </c>
      <c r="C586" s="69" t="s">
        <v>9</v>
      </c>
      <c r="D586" s="94" t="s">
        <v>652</v>
      </c>
      <c r="E586" s="57" t="s">
        <v>653</v>
      </c>
      <c r="F586" s="96" t="s">
        <v>144</v>
      </c>
      <c r="G586" s="69" t="s">
        <v>139</v>
      </c>
      <c r="H586" s="70" t="s">
        <v>70</v>
      </c>
      <c r="I586" s="69" t="s">
        <v>69</v>
      </c>
      <c r="J586" s="125" t="s">
        <v>140</v>
      </c>
      <c r="K586" s="136">
        <v>4535</v>
      </c>
      <c r="L586" s="129">
        <f t="shared" ref="L586:L592" si="95">K586*0.56</f>
        <v>2539.6000000000004</v>
      </c>
      <c r="M586" s="59">
        <f t="shared" ref="M586:M592" si="96">(K586-L586)/K586*100%</f>
        <v>0.43999999999999995</v>
      </c>
    </row>
    <row r="587" spans="2:13" x14ac:dyDescent="0.3">
      <c r="B587" s="85" t="s">
        <v>14</v>
      </c>
      <c r="C587" s="69" t="s">
        <v>9</v>
      </c>
      <c r="D587" s="94" t="s">
        <v>652</v>
      </c>
      <c r="E587" s="57" t="s">
        <v>654</v>
      </c>
      <c r="F587" s="96" t="s">
        <v>142</v>
      </c>
      <c r="G587" s="69" t="s">
        <v>139</v>
      </c>
      <c r="H587" s="70" t="s">
        <v>70</v>
      </c>
      <c r="I587" s="69" t="s">
        <v>69</v>
      </c>
      <c r="J587" s="125" t="s">
        <v>140</v>
      </c>
      <c r="K587" s="136">
        <v>4336</v>
      </c>
      <c r="L587" s="129">
        <f t="shared" si="95"/>
        <v>2428.1600000000003</v>
      </c>
      <c r="M587" s="59">
        <f t="shared" si="96"/>
        <v>0.43999999999999995</v>
      </c>
    </row>
    <row r="588" spans="2:13" x14ac:dyDescent="0.3">
      <c r="B588" s="85" t="s">
        <v>14</v>
      </c>
      <c r="C588" s="69" t="s">
        <v>9</v>
      </c>
      <c r="D588" s="94" t="s">
        <v>652</v>
      </c>
      <c r="E588" s="95" t="s">
        <v>655</v>
      </c>
      <c r="F588" s="96" t="s">
        <v>138</v>
      </c>
      <c r="G588" s="69" t="s">
        <v>139</v>
      </c>
      <c r="H588" s="70" t="s">
        <v>70</v>
      </c>
      <c r="I588" s="69" t="s">
        <v>68</v>
      </c>
      <c r="J588" s="125" t="s">
        <v>140</v>
      </c>
      <c r="K588" s="129">
        <v>4050</v>
      </c>
      <c r="L588" s="129">
        <f t="shared" si="95"/>
        <v>2268</v>
      </c>
      <c r="M588" s="59">
        <f t="shared" si="96"/>
        <v>0.44</v>
      </c>
    </row>
    <row r="589" spans="2:13" x14ac:dyDescent="0.3">
      <c r="B589" s="85" t="s">
        <v>14</v>
      </c>
      <c r="C589" s="69" t="s">
        <v>9</v>
      </c>
      <c r="D589" s="94" t="s">
        <v>652</v>
      </c>
      <c r="E589" s="95" t="s">
        <v>656</v>
      </c>
      <c r="F589" s="96" t="s">
        <v>146</v>
      </c>
      <c r="G589" s="69" t="s">
        <v>139</v>
      </c>
      <c r="H589" s="70" t="s">
        <v>70</v>
      </c>
      <c r="I589" s="69" t="s">
        <v>69</v>
      </c>
      <c r="J589" s="125" t="s">
        <v>140</v>
      </c>
      <c r="K589" s="129">
        <v>3862</v>
      </c>
      <c r="L589" s="129">
        <f t="shared" si="95"/>
        <v>2162.7200000000003</v>
      </c>
      <c r="M589" s="59">
        <f t="shared" si="96"/>
        <v>0.43999999999999995</v>
      </c>
    </row>
    <row r="590" spans="2:13" x14ac:dyDescent="0.3">
      <c r="B590" s="85" t="s">
        <v>14</v>
      </c>
      <c r="C590" s="69" t="s">
        <v>9</v>
      </c>
      <c r="D590" s="94" t="s">
        <v>652</v>
      </c>
      <c r="E590" s="57" t="s">
        <v>657</v>
      </c>
      <c r="F590" s="96" t="s">
        <v>156</v>
      </c>
      <c r="G590" s="69" t="s">
        <v>139</v>
      </c>
      <c r="H590" s="70" t="s">
        <v>70</v>
      </c>
      <c r="I590" s="69" t="s">
        <v>69</v>
      </c>
      <c r="J590" s="125" t="s">
        <v>140</v>
      </c>
      <c r="K590" s="136">
        <v>3540</v>
      </c>
      <c r="L590" s="129">
        <f t="shared" si="95"/>
        <v>1982.4</v>
      </c>
      <c r="M590" s="59">
        <f t="shared" si="96"/>
        <v>0.43999999999999995</v>
      </c>
    </row>
    <row r="591" spans="2:13" x14ac:dyDescent="0.3">
      <c r="B591" s="85" t="s">
        <v>14</v>
      </c>
      <c r="C591" s="69" t="s">
        <v>9</v>
      </c>
      <c r="D591" s="94" t="s">
        <v>652</v>
      </c>
      <c r="E591" s="57" t="s">
        <v>658</v>
      </c>
      <c r="F591" s="96" t="s">
        <v>150</v>
      </c>
      <c r="G591" s="69" t="s">
        <v>139</v>
      </c>
      <c r="H591" s="70" t="s">
        <v>70</v>
      </c>
      <c r="I591" s="69" t="s">
        <v>69</v>
      </c>
      <c r="J591" s="125" t="s">
        <v>140</v>
      </c>
      <c r="K591" s="136">
        <v>3460</v>
      </c>
      <c r="L591" s="129">
        <f t="shared" si="95"/>
        <v>1937.6000000000001</v>
      </c>
      <c r="M591" s="59">
        <f t="shared" si="96"/>
        <v>0.43999999999999995</v>
      </c>
    </row>
    <row r="592" spans="2:13" x14ac:dyDescent="0.3">
      <c r="B592" s="85" t="s">
        <v>14</v>
      </c>
      <c r="C592" s="69" t="s">
        <v>9</v>
      </c>
      <c r="D592" s="94" t="s">
        <v>652</v>
      </c>
      <c r="E592" s="57" t="s">
        <v>659</v>
      </c>
      <c r="F592" s="96" t="s">
        <v>345</v>
      </c>
      <c r="G592" s="69" t="s">
        <v>139</v>
      </c>
      <c r="H592" s="70" t="s">
        <v>70</v>
      </c>
      <c r="I592" s="69" t="s">
        <v>69</v>
      </c>
      <c r="J592" s="125" t="s">
        <v>2278</v>
      </c>
      <c r="K592" s="136">
        <v>3407</v>
      </c>
      <c r="L592" s="129">
        <f t="shared" si="95"/>
        <v>1907.92</v>
      </c>
      <c r="M592" s="59">
        <f t="shared" si="96"/>
        <v>0.44</v>
      </c>
    </row>
    <row r="593" spans="2:13" x14ac:dyDescent="0.3">
      <c r="B593" s="85"/>
      <c r="C593" s="69"/>
      <c r="D593" s="94"/>
      <c r="E593" s="95"/>
      <c r="F593" s="96"/>
      <c r="G593" s="69"/>
      <c r="H593" s="70"/>
      <c r="I593" s="69"/>
      <c r="J593" s="125"/>
      <c r="K593" s="129"/>
      <c r="L593" s="129"/>
      <c r="M593" s="59" t="s">
        <v>135</v>
      </c>
    </row>
    <row r="594" spans="2:13" x14ac:dyDescent="0.3">
      <c r="B594" s="85" t="s">
        <v>14</v>
      </c>
      <c r="C594" s="69" t="s">
        <v>9</v>
      </c>
      <c r="D594" s="94" t="s">
        <v>660</v>
      </c>
      <c r="E594" s="95" t="s">
        <v>661</v>
      </c>
      <c r="F594" s="96" t="s">
        <v>144</v>
      </c>
      <c r="G594" s="69" t="s">
        <v>139</v>
      </c>
      <c r="H594" s="70" t="s">
        <v>70</v>
      </c>
      <c r="I594" s="69" t="s">
        <v>69</v>
      </c>
      <c r="J594" s="125" t="s">
        <v>140</v>
      </c>
      <c r="K594" s="129">
        <v>3937</v>
      </c>
      <c r="L594" s="129">
        <f t="shared" ref="L594:L599" si="97">K594*0.56</f>
        <v>2204.7200000000003</v>
      </c>
      <c r="M594" s="59">
        <f>(K594-L594)/K594*100%</f>
        <v>0.43999999999999995</v>
      </c>
    </row>
    <row r="595" spans="2:13" x14ac:dyDescent="0.3">
      <c r="B595" s="85" t="s">
        <v>14</v>
      </c>
      <c r="C595" s="69" t="s">
        <v>9</v>
      </c>
      <c r="D595" s="94" t="s">
        <v>660</v>
      </c>
      <c r="E595" s="95" t="s">
        <v>662</v>
      </c>
      <c r="F595" s="96" t="s">
        <v>142</v>
      </c>
      <c r="G595" s="69" t="s">
        <v>139</v>
      </c>
      <c r="H595" s="70" t="s">
        <v>70</v>
      </c>
      <c r="I595" s="69" t="s">
        <v>69</v>
      </c>
      <c r="J595" s="125" t="s">
        <v>140</v>
      </c>
      <c r="K595" s="129">
        <v>3748</v>
      </c>
      <c r="L595" s="129">
        <f t="shared" si="97"/>
        <v>2098.88</v>
      </c>
      <c r="M595" s="59">
        <f>(K595-L595)/K595*100%</f>
        <v>0.43999999999999995</v>
      </c>
    </row>
    <row r="596" spans="2:13" x14ac:dyDescent="0.3">
      <c r="B596" s="85" t="s">
        <v>14</v>
      </c>
      <c r="C596" s="69" t="s">
        <v>9</v>
      </c>
      <c r="D596" s="94" t="s">
        <v>660</v>
      </c>
      <c r="E596" s="95" t="s">
        <v>663</v>
      </c>
      <c r="F596" s="96" t="s">
        <v>146</v>
      </c>
      <c r="G596" s="69" t="s">
        <v>139</v>
      </c>
      <c r="H596" s="70" t="s">
        <v>70</v>
      </c>
      <c r="I596" s="69" t="s">
        <v>69</v>
      </c>
      <c r="J596" s="125" t="s">
        <v>140</v>
      </c>
      <c r="K596" s="129">
        <v>2953</v>
      </c>
      <c r="L596" s="129">
        <f t="shared" si="97"/>
        <v>1653.68</v>
      </c>
      <c r="M596" s="59">
        <f>(K596-L596)/K596*100%</f>
        <v>0.44</v>
      </c>
    </row>
    <row r="597" spans="2:13" x14ac:dyDescent="0.3">
      <c r="B597" s="85" t="s">
        <v>14</v>
      </c>
      <c r="C597" s="69" t="s">
        <v>9</v>
      </c>
      <c r="D597" s="94" t="s">
        <v>660</v>
      </c>
      <c r="E597" s="95" t="s">
        <v>664</v>
      </c>
      <c r="F597" s="96" t="s">
        <v>156</v>
      </c>
      <c r="G597" s="69" t="s">
        <v>139</v>
      </c>
      <c r="H597" s="70" t="s">
        <v>70</v>
      </c>
      <c r="I597" s="69" t="s">
        <v>69</v>
      </c>
      <c r="J597" s="125" t="s">
        <v>140</v>
      </c>
      <c r="K597" s="129">
        <v>2607</v>
      </c>
      <c r="L597" s="129">
        <f t="shared" si="97"/>
        <v>1459.92</v>
      </c>
      <c r="M597" s="59">
        <f>(K597-L597)/K597*100%</f>
        <v>0.43999999999999995</v>
      </c>
    </row>
    <row r="598" spans="2:13" x14ac:dyDescent="0.3">
      <c r="B598" s="85" t="s">
        <v>14</v>
      </c>
      <c r="C598" s="69" t="s">
        <v>9</v>
      </c>
      <c r="D598" s="94" t="s">
        <v>660</v>
      </c>
      <c r="E598" s="95" t="s">
        <v>665</v>
      </c>
      <c r="F598" s="96" t="s">
        <v>150</v>
      </c>
      <c r="G598" s="69" t="s">
        <v>139</v>
      </c>
      <c r="H598" s="70" t="s">
        <v>70</v>
      </c>
      <c r="I598" s="69" t="s">
        <v>69</v>
      </c>
      <c r="J598" s="125" t="s">
        <v>140</v>
      </c>
      <c r="K598" s="129">
        <v>2472</v>
      </c>
      <c r="L598" s="129">
        <f t="shared" si="97"/>
        <v>1384.3200000000002</v>
      </c>
      <c r="M598" s="59">
        <f>(K598-L598)/K598*100%</f>
        <v>0.43999999999999995</v>
      </c>
    </row>
    <row r="599" spans="2:13" x14ac:dyDescent="0.3">
      <c r="B599" s="85" t="s">
        <v>14</v>
      </c>
      <c r="C599" s="69" t="s">
        <v>9</v>
      </c>
      <c r="D599" s="94" t="s">
        <v>660</v>
      </c>
      <c r="E599" s="95" t="s">
        <v>666</v>
      </c>
      <c r="F599" s="96" t="s">
        <v>345</v>
      </c>
      <c r="G599" s="69" t="s">
        <v>139</v>
      </c>
      <c r="H599" s="70" t="s">
        <v>70</v>
      </c>
      <c r="I599" s="69" t="s">
        <v>69</v>
      </c>
      <c r="J599" s="125" t="s">
        <v>2278</v>
      </c>
      <c r="K599" s="129">
        <v>2422</v>
      </c>
      <c r="L599" s="129">
        <f t="shared" si="97"/>
        <v>1356.3200000000002</v>
      </c>
      <c r="M599" s="59">
        <f t="shared" ref="M599:M662" si="98">(K599-L599)/K599*100%</f>
        <v>0.43999999999999995</v>
      </c>
    </row>
    <row r="600" spans="2:13" x14ac:dyDescent="0.3">
      <c r="B600" s="85" t="s">
        <v>14</v>
      </c>
      <c r="C600" s="69" t="s">
        <v>9</v>
      </c>
      <c r="D600" s="94" t="s">
        <v>660</v>
      </c>
      <c r="E600" s="95" t="s">
        <v>667</v>
      </c>
      <c r="F600" s="96" t="s">
        <v>138</v>
      </c>
      <c r="G600" s="69" t="s">
        <v>139</v>
      </c>
      <c r="H600" s="70" t="s">
        <v>70</v>
      </c>
      <c r="I600" s="69" t="s">
        <v>68</v>
      </c>
      <c r="J600" s="125" t="s">
        <v>140</v>
      </c>
      <c r="K600" s="129">
        <v>3253</v>
      </c>
      <c r="L600" s="129">
        <f>K600*0.56</f>
        <v>1821.68</v>
      </c>
      <c r="M600" s="59">
        <f t="shared" si="98"/>
        <v>0.44</v>
      </c>
    </row>
    <row r="601" spans="2:13" x14ac:dyDescent="0.3">
      <c r="B601" s="85" t="s">
        <v>14</v>
      </c>
      <c r="C601" s="69" t="s">
        <v>9</v>
      </c>
      <c r="D601" s="94" t="s">
        <v>660</v>
      </c>
      <c r="E601" s="95" t="s">
        <v>668</v>
      </c>
      <c r="F601" s="96" t="s">
        <v>148</v>
      </c>
      <c r="G601" s="69" t="s">
        <v>139</v>
      </c>
      <c r="H601" s="70" t="s">
        <v>70</v>
      </c>
      <c r="I601" s="69" t="s">
        <v>68</v>
      </c>
      <c r="J601" s="125" t="s">
        <v>140</v>
      </c>
      <c r="K601" s="129">
        <v>2613</v>
      </c>
      <c r="L601" s="129">
        <f>K601*0.56</f>
        <v>1463.2800000000002</v>
      </c>
      <c r="M601" s="59">
        <f t="shared" si="98"/>
        <v>0.43999999999999995</v>
      </c>
    </row>
    <row r="602" spans="2:13" x14ac:dyDescent="0.3">
      <c r="B602" s="85"/>
      <c r="C602" s="69"/>
      <c r="D602" s="94"/>
      <c r="E602" s="95"/>
      <c r="F602" s="96"/>
      <c r="G602" s="69"/>
      <c r="H602" s="70"/>
      <c r="I602" s="69"/>
      <c r="J602" s="125"/>
      <c r="K602" s="129"/>
      <c r="L602" s="129"/>
      <c r="M602" s="59" t="s">
        <v>135</v>
      </c>
    </row>
    <row r="603" spans="2:13" x14ac:dyDescent="0.3">
      <c r="B603" s="85" t="s">
        <v>14</v>
      </c>
      <c r="C603" s="69" t="s">
        <v>9</v>
      </c>
      <c r="D603" s="94" t="s">
        <v>669</v>
      </c>
      <c r="E603" s="95" t="s">
        <v>670</v>
      </c>
      <c r="F603" s="96" t="s">
        <v>144</v>
      </c>
      <c r="G603" s="69" t="s">
        <v>139</v>
      </c>
      <c r="H603" s="70" t="s">
        <v>70</v>
      </c>
      <c r="I603" s="69" t="s">
        <v>69</v>
      </c>
      <c r="J603" s="125" t="s">
        <v>140</v>
      </c>
      <c r="K603" s="129">
        <v>6147</v>
      </c>
      <c r="L603" s="129">
        <f t="shared" ref="L603:L608" si="99">K603*0.56</f>
        <v>3442.32</v>
      </c>
      <c r="M603" s="59">
        <f t="shared" si="98"/>
        <v>0.43999999999999995</v>
      </c>
    </row>
    <row r="604" spans="2:13" x14ac:dyDescent="0.3">
      <c r="B604" s="85" t="s">
        <v>14</v>
      </c>
      <c r="C604" s="69" t="s">
        <v>9</v>
      </c>
      <c r="D604" s="94" t="s">
        <v>669</v>
      </c>
      <c r="E604" s="95" t="s">
        <v>671</v>
      </c>
      <c r="F604" s="96" t="s">
        <v>142</v>
      </c>
      <c r="G604" s="69" t="s">
        <v>139</v>
      </c>
      <c r="H604" s="70" t="s">
        <v>70</v>
      </c>
      <c r="I604" s="69" t="s">
        <v>69</v>
      </c>
      <c r="J604" s="125" t="s">
        <v>140</v>
      </c>
      <c r="K604" s="129">
        <v>5854</v>
      </c>
      <c r="L604" s="129">
        <f t="shared" si="99"/>
        <v>3278.2400000000002</v>
      </c>
      <c r="M604" s="59">
        <f t="shared" si="98"/>
        <v>0.43999999999999995</v>
      </c>
    </row>
    <row r="605" spans="2:13" x14ac:dyDescent="0.3">
      <c r="B605" s="85" t="s">
        <v>14</v>
      </c>
      <c r="C605" s="69" t="s">
        <v>9</v>
      </c>
      <c r="D605" s="94" t="s">
        <v>669</v>
      </c>
      <c r="E605" s="95" t="s">
        <v>672</v>
      </c>
      <c r="F605" s="96" t="s">
        <v>146</v>
      </c>
      <c r="G605" s="69" t="s">
        <v>139</v>
      </c>
      <c r="H605" s="70" t="s">
        <v>70</v>
      </c>
      <c r="I605" s="69" t="s">
        <v>69</v>
      </c>
      <c r="J605" s="125" t="s">
        <v>140</v>
      </c>
      <c r="K605" s="129">
        <v>4771</v>
      </c>
      <c r="L605" s="129">
        <f t="shared" si="99"/>
        <v>2671.76</v>
      </c>
      <c r="M605" s="59">
        <f t="shared" si="98"/>
        <v>0.43999999999999995</v>
      </c>
    </row>
    <row r="606" spans="2:13" x14ac:dyDescent="0.3">
      <c r="B606" s="85" t="s">
        <v>14</v>
      </c>
      <c r="C606" s="69" t="s">
        <v>9</v>
      </c>
      <c r="D606" s="94" t="s">
        <v>669</v>
      </c>
      <c r="E606" s="95" t="s">
        <v>673</v>
      </c>
      <c r="F606" s="96" t="s">
        <v>156</v>
      </c>
      <c r="G606" s="69" t="s">
        <v>139</v>
      </c>
      <c r="H606" s="70" t="s">
        <v>70</v>
      </c>
      <c r="I606" s="69" t="s">
        <v>69</v>
      </c>
      <c r="J606" s="125" t="s">
        <v>140</v>
      </c>
      <c r="K606" s="129">
        <v>4298</v>
      </c>
      <c r="L606" s="129">
        <f t="shared" si="99"/>
        <v>2406.88</v>
      </c>
      <c r="M606" s="59">
        <f t="shared" si="98"/>
        <v>0.44</v>
      </c>
    </row>
    <row r="607" spans="2:13" x14ac:dyDescent="0.3">
      <c r="B607" s="85" t="s">
        <v>14</v>
      </c>
      <c r="C607" s="69" t="s">
        <v>9</v>
      </c>
      <c r="D607" s="94" t="s">
        <v>669</v>
      </c>
      <c r="E607" s="95" t="s">
        <v>674</v>
      </c>
      <c r="F607" s="96" t="s">
        <v>150</v>
      </c>
      <c r="G607" s="69" t="s">
        <v>139</v>
      </c>
      <c r="H607" s="70" t="s">
        <v>70</v>
      </c>
      <c r="I607" s="69" t="s">
        <v>69</v>
      </c>
      <c r="J607" s="125" t="s">
        <v>140</v>
      </c>
      <c r="K607" s="129">
        <v>4082</v>
      </c>
      <c r="L607" s="129">
        <f t="shared" si="99"/>
        <v>2285.92</v>
      </c>
      <c r="M607" s="59">
        <f t="shared" si="98"/>
        <v>0.44</v>
      </c>
    </row>
    <row r="608" spans="2:13" x14ac:dyDescent="0.3">
      <c r="B608" s="85" t="s">
        <v>14</v>
      </c>
      <c r="C608" s="69" t="s">
        <v>9</v>
      </c>
      <c r="D608" s="94" t="s">
        <v>669</v>
      </c>
      <c r="E608" s="95" t="s">
        <v>675</v>
      </c>
      <c r="F608" s="96" t="s">
        <v>345</v>
      </c>
      <c r="G608" s="69" t="s">
        <v>139</v>
      </c>
      <c r="H608" s="70" t="s">
        <v>70</v>
      </c>
      <c r="I608" s="69" t="s">
        <v>69</v>
      </c>
      <c r="J608" s="125" t="s">
        <v>2278</v>
      </c>
      <c r="K608" s="129">
        <v>4027</v>
      </c>
      <c r="L608" s="129">
        <f t="shared" si="99"/>
        <v>2255.1200000000003</v>
      </c>
      <c r="M608" s="59">
        <f t="shared" si="98"/>
        <v>0.43999999999999989</v>
      </c>
    </row>
    <row r="609" spans="2:13" x14ac:dyDescent="0.3">
      <c r="B609" s="85" t="s">
        <v>14</v>
      </c>
      <c r="C609" s="69" t="s">
        <v>9</v>
      </c>
      <c r="D609" s="94" t="s">
        <v>669</v>
      </c>
      <c r="E609" s="95" t="s">
        <v>676</v>
      </c>
      <c r="F609" s="96" t="s">
        <v>138</v>
      </c>
      <c r="G609" s="69" t="s">
        <v>139</v>
      </c>
      <c r="H609" s="70" t="s">
        <v>70</v>
      </c>
      <c r="I609" s="69" t="s">
        <v>68</v>
      </c>
      <c r="J609" s="125" t="s">
        <v>140</v>
      </c>
      <c r="K609" s="129">
        <v>5016</v>
      </c>
      <c r="L609" s="129">
        <f>K609*0.56</f>
        <v>2808.9600000000005</v>
      </c>
      <c r="M609" s="59">
        <f t="shared" si="98"/>
        <v>0.43999999999999989</v>
      </c>
    </row>
    <row r="610" spans="2:13" x14ac:dyDescent="0.3">
      <c r="B610" s="85" t="s">
        <v>14</v>
      </c>
      <c r="C610" s="69" t="s">
        <v>9</v>
      </c>
      <c r="D610" s="94" t="s">
        <v>669</v>
      </c>
      <c r="E610" s="95" t="s">
        <v>677</v>
      </c>
      <c r="F610" s="96" t="s">
        <v>148</v>
      </c>
      <c r="G610" s="69" t="s">
        <v>139</v>
      </c>
      <c r="H610" s="70" t="s">
        <v>70</v>
      </c>
      <c r="I610" s="69" t="s">
        <v>68</v>
      </c>
      <c r="J610" s="125" t="s">
        <v>140</v>
      </c>
      <c r="K610" s="129">
        <v>4316</v>
      </c>
      <c r="L610" s="129">
        <f>K610*0.56</f>
        <v>2416.96</v>
      </c>
      <c r="M610" s="59">
        <f t="shared" si="98"/>
        <v>0.44</v>
      </c>
    </row>
    <row r="611" spans="2:13" x14ac:dyDescent="0.3">
      <c r="B611" s="85"/>
      <c r="C611" s="69"/>
      <c r="D611" s="94"/>
      <c r="E611" s="95"/>
      <c r="F611" s="96"/>
      <c r="G611" s="69"/>
      <c r="H611" s="70"/>
      <c r="I611" s="69"/>
      <c r="J611" s="125"/>
      <c r="K611" s="129"/>
      <c r="L611" s="129"/>
      <c r="M611" s="59" t="s">
        <v>135</v>
      </c>
    </row>
    <row r="612" spans="2:13" x14ac:dyDescent="0.3">
      <c r="B612" s="85" t="s">
        <v>14</v>
      </c>
      <c r="C612" s="69" t="s">
        <v>9</v>
      </c>
      <c r="D612" s="94" t="s">
        <v>678</v>
      </c>
      <c r="E612" s="95" t="s">
        <v>679</v>
      </c>
      <c r="F612" s="96" t="s">
        <v>144</v>
      </c>
      <c r="G612" s="69" t="s">
        <v>139</v>
      </c>
      <c r="H612" s="70" t="s">
        <v>70</v>
      </c>
      <c r="I612" s="69" t="s">
        <v>69</v>
      </c>
      <c r="J612" s="125" t="s">
        <v>140</v>
      </c>
      <c r="K612" s="129">
        <v>4442</v>
      </c>
      <c r="L612" s="129">
        <f t="shared" ref="L612:L619" si="100">K612*0.56</f>
        <v>2487.5200000000004</v>
      </c>
      <c r="M612" s="59">
        <f t="shared" si="98"/>
        <v>0.43999999999999989</v>
      </c>
    </row>
    <row r="613" spans="2:13" x14ac:dyDescent="0.3">
      <c r="B613" s="85" t="s">
        <v>14</v>
      </c>
      <c r="C613" s="69" t="s">
        <v>9</v>
      </c>
      <c r="D613" s="94" t="s">
        <v>678</v>
      </c>
      <c r="E613" s="95" t="s">
        <v>680</v>
      </c>
      <c r="F613" s="96" t="s">
        <v>142</v>
      </c>
      <c r="G613" s="69" t="s">
        <v>139</v>
      </c>
      <c r="H613" s="70" t="s">
        <v>70</v>
      </c>
      <c r="I613" s="69" t="s">
        <v>69</v>
      </c>
      <c r="J613" s="125" t="s">
        <v>140</v>
      </c>
      <c r="K613" s="129">
        <v>4254</v>
      </c>
      <c r="L613" s="129">
        <f t="shared" si="100"/>
        <v>2382.2400000000002</v>
      </c>
      <c r="M613" s="59">
        <f t="shared" si="98"/>
        <v>0.43999999999999995</v>
      </c>
    </row>
    <row r="614" spans="2:13" x14ac:dyDescent="0.3">
      <c r="B614" s="85" t="s">
        <v>14</v>
      </c>
      <c r="C614" s="69" t="s">
        <v>9</v>
      </c>
      <c r="D614" s="94" t="s">
        <v>678</v>
      </c>
      <c r="E614" s="95" t="s">
        <v>681</v>
      </c>
      <c r="F614" s="96" t="s">
        <v>146</v>
      </c>
      <c r="G614" s="69" t="s">
        <v>139</v>
      </c>
      <c r="H614" s="70" t="s">
        <v>70</v>
      </c>
      <c r="I614" s="69" t="s">
        <v>69</v>
      </c>
      <c r="J614" s="125" t="s">
        <v>140</v>
      </c>
      <c r="K614" s="129">
        <v>3459</v>
      </c>
      <c r="L614" s="129">
        <f t="shared" si="100"/>
        <v>1937.0400000000002</v>
      </c>
      <c r="M614" s="59">
        <f t="shared" si="98"/>
        <v>0.43999999999999995</v>
      </c>
    </row>
    <row r="615" spans="2:13" x14ac:dyDescent="0.3">
      <c r="B615" s="85" t="s">
        <v>14</v>
      </c>
      <c r="C615" s="69" t="s">
        <v>9</v>
      </c>
      <c r="D615" s="94" t="s">
        <v>678</v>
      </c>
      <c r="E615" s="95" t="s">
        <v>682</v>
      </c>
      <c r="F615" s="96" t="s">
        <v>156</v>
      </c>
      <c r="G615" s="69" t="s">
        <v>139</v>
      </c>
      <c r="H615" s="70" t="s">
        <v>70</v>
      </c>
      <c r="I615" s="69" t="s">
        <v>69</v>
      </c>
      <c r="J615" s="125" t="s">
        <v>140</v>
      </c>
      <c r="K615" s="129">
        <v>3112</v>
      </c>
      <c r="L615" s="129">
        <f t="shared" si="100"/>
        <v>1742.7200000000003</v>
      </c>
      <c r="M615" s="59">
        <f t="shared" si="98"/>
        <v>0.43999999999999989</v>
      </c>
    </row>
    <row r="616" spans="2:13" x14ac:dyDescent="0.3">
      <c r="B616" s="85" t="s">
        <v>14</v>
      </c>
      <c r="C616" s="69" t="s">
        <v>9</v>
      </c>
      <c r="D616" s="94" t="s">
        <v>678</v>
      </c>
      <c r="E616" s="95" t="s">
        <v>683</v>
      </c>
      <c r="F616" s="96" t="s">
        <v>150</v>
      </c>
      <c r="G616" s="69" t="s">
        <v>139</v>
      </c>
      <c r="H616" s="70" t="s">
        <v>70</v>
      </c>
      <c r="I616" s="69" t="s">
        <v>69</v>
      </c>
      <c r="J616" s="125" t="s">
        <v>140</v>
      </c>
      <c r="K616" s="129">
        <v>2978</v>
      </c>
      <c r="L616" s="129">
        <f t="shared" si="100"/>
        <v>1667.68</v>
      </c>
      <c r="M616" s="59">
        <f t="shared" si="98"/>
        <v>0.44</v>
      </c>
    </row>
    <row r="617" spans="2:13" x14ac:dyDescent="0.3">
      <c r="B617" s="85" t="s">
        <v>14</v>
      </c>
      <c r="C617" s="69" t="s">
        <v>9</v>
      </c>
      <c r="D617" s="94" t="s">
        <v>678</v>
      </c>
      <c r="E617" s="95" t="s">
        <v>684</v>
      </c>
      <c r="F617" s="96" t="s">
        <v>345</v>
      </c>
      <c r="G617" s="69" t="s">
        <v>139</v>
      </c>
      <c r="H617" s="70" t="s">
        <v>70</v>
      </c>
      <c r="I617" s="69" t="s">
        <v>69</v>
      </c>
      <c r="J617" s="125" t="s">
        <v>2278</v>
      </c>
      <c r="K617" s="129">
        <v>2927</v>
      </c>
      <c r="L617" s="129">
        <f t="shared" si="100"/>
        <v>1639.1200000000001</v>
      </c>
      <c r="M617" s="59">
        <f t="shared" si="98"/>
        <v>0.43999999999999995</v>
      </c>
    </row>
    <row r="618" spans="2:13" x14ac:dyDescent="0.3">
      <c r="B618" s="85" t="s">
        <v>14</v>
      </c>
      <c r="C618" s="69" t="s">
        <v>9</v>
      </c>
      <c r="D618" s="94" t="s">
        <v>678</v>
      </c>
      <c r="E618" s="95" t="s">
        <v>685</v>
      </c>
      <c r="F618" s="96" t="s">
        <v>138</v>
      </c>
      <c r="G618" s="69" t="s">
        <v>139</v>
      </c>
      <c r="H618" s="70" t="s">
        <v>70</v>
      </c>
      <c r="I618" s="69" t="s">
        <v>68</v>
      </c>
      <c r="J618" s="125" t="s">
        <v>140</v>
      </c>
      <c r="K618" s="129">
        <v>3758</v>
      </c>
      <c r="L618" s="129">
        <f t="shared" si="100"/>
        <v>2104.48</v>
      </c>
      <c r="M618" s="59">
        <f t="shared" si="98"/>
        <v>0.44</v>
      </c>
    </row>
    <row r="619" spans="2:13" x14ac:dyDescent="0.3">
      <c r="B619" s="85" t="s">
        <v>14</v>
      </c>
      <c r="C619" s="69" t="s">
        <v>9</v>
      </c>
      <c r="D619" s="94" t="s">
        <v>678</v>
      </c>
      <c r="E619" s="95" t="s">
        <v>686</v>
      </c>
      <c r="F619" s="96" t="s">
        <v>148</v>
      </c>
      <c r="G619" s="69" t="s">
        <v>139</v>
      </c>
      <c r="H619" s="70" t="s">
        <v>70</v>
      </c>
      <c r="I619" s="69" t="s">
        <v>68</v>
      </c>
      <c r="J619" s="125" t="s">
        <v>140</v>
      </c>
      <c r="K619" s="129">
        <v>3119</v>
      </c>
      <c r="L619" s="129">
        <f t="shared" si="100"/>
        <v>1746.64</v>
      </c>
      <c r="M619" s="59">
        <f t="shared" si="98"/>
        <v>0.43999999999999995</v>
      </c>
    </row>
    <row r="620" spans="2:13" x14ac:dyDescent="0.3">
      <c r="B620" s="85"/>
      <c r="C620" s="69"/>
      <c r="D620" s="94"/>
      <c r="E620" s="95"/>
      <c r="F620" s="96"/>
      <c r="G620" s="69"/>
      <c r="H620" s="70"/>
      <c r="I620" s="69"/>
      <c r="J620" s="125"/>
      <c r="K620" s="129"/>
      <c r="L620" s="129"/>
      <c r="M620" s="59" t="s">
        <v>135</v>
      </c>
    </row>
    <row r="621" spans="2:13" x14ac:dyDescent="0.3">
      <c r="B621" s="85" t="s">
        <v>14</v>
      </c>
      <c r="C621" s="69" t="s">
        <v>9</v>
      </c>
      <c r="D621" s="94" t="s">
        <v>687</v>
      </c>
      <c r="E621" s="95" t="s">
        <v>688</v>
      </c>
      <c r="F621" s="96" t="s">
        <v>144</v>
      </c>
      <c r="G621" s="69" t="s">
        <v>139</v>
      </c>
      <c r="H621" s="70" t="s">
        <v>70</v>
      </c>
      <c r="I621" s="69" t="s">
        <v>69</v>
      </c>
      <c r="J621" s="125" t="s">
        <v>140</v>
      </c>
      <c r="K621" s="129">
        <v>6652</v>
      </c>
      <c r="L621" s="129">
        <f t="shared" ref="L621:L628" si="101">K621*0.56</f>
        <v>3725.1200000000003</v>
      </c>
      <c r="M621" s="59">
        <f t="shared" si="98"/>
        <v>0.43999999999999995</v>
      </c>
    </row>
    <row r="622" spans="2:13" x14ac:dyDescent="0.3">
      <c r="B622" s="85" t="s">
        <v>14</v>
      </c>
      <c r="C622" s="69" t="s">
        <v>9</v>
      </c>
      <c r="D622" s="94" t="s">
        <v>687</v>
      </c>
      <c r="E622" s="95" t="s">
        <v>689</v>
      </c>
      <c r="F622" s="96" t="s">
        <v>142</v>
      </c>
      <c r="G622" s="69" t="s">
        <v>139</v>
      </c>
      <c r="H622" s="70" t="s">
        <v>70</v>
      </c>
      <c r="I622" s="69" t="s">
        <v>69</v>
      </c>
      <c r="J622" s="125" t="s">
        <v>140</v>
      </c>
      <c r="K622" s="129">
        <v>6359</v>
      </c>
      <c r="L622" s="129">
        <f t="shared" si="101"/>
        <v>3561.0400000000004</v>
      </c>
      <c r="M622" s="59">
        <f t="shared" si="98"/>
        <v>0.43999999999999995</v>
      </c>
    </row>
    <row r="623" spans="2:13" x14ac:dyDescent="0.3">
      <c r="B623" s="85" t="s">
        <v>14</v>
      </c>
      <c r="C623" s="69" t="s">
        <v>9</v>
      </c>
      <c r="D623" s="94" t="s">
        <v>687</v>
      </c>
      <c r="E623" s="95" t="s">
        <v>690</v>
      </c>
      <c r="F623" s="96" t="s">
        <v>146</v>
      </c>
      <c r="G623" s="69" t="s">
        <v>139</v>
      </c>
      <c r="H623" s="70" t="s">
        <v>70</v>
      </c>
      <c r="I623" s="69" t="s">
        <v>69</v>
      </c>
      <c r="J623" s="125" t="s">
        <v>140</v>
      </c>
      <c r="K623" s="129">
        <v>5277</v>
      </c>
      <c r="L623" s="129">
        <f t="shared" si="101"/>
        <v>2955.1200000000003</v>
      </c>
      <c r="M623" s="59">
        <f t="shared" si="98"/>
        <v>0.43999999999999995</v>
      </c>
    </row>
    <row r="624" spans="2:13" x14ac:dyDescent="0.3">
      <c r="B624" s="85" t="s">
        <v>14</v>
      </c>
      <c r="C624" s="69" t="s">
        <v>9</v>
      </c>
      <c r="D624" s="94" t="s">
        <v>687</v>
      </c>
      <c r="E624" s="95" t="s">
        <v>691</v>
      </c>
      <c r="F624" s="96" t="s">
        <v>156</v>
      </c>
      <c r="G624" s="69" t="s">
        <v>139</v>
      </c>
      <c r="H624" s="70" t="s">
        <v>70</v>
      </c>
      <c r="I624" s="69" t="s">
        <v>69</v>
      </c>
      <c r="J624" s="125" t="s">
        <v>140</v>
      </c>
      <c r="K624" s="129">
        <v>4803</v>
      </c>
      <c r="L624" s="129">
        <f t="shared" si="101"/>
        <v>2689.6800000000003</v>
      </c>
      <c r="M624" s="59">
        <f t="shared" si="98"/>
        <v>0.43999999999999995</v>
      </c>
    </row>
    <row r="625" spans="2:13" x14ac:dyDescent="0.3">
      <c r="B625" s="85" t="s">
        <v>14</v>
      </c>
      <c r="C625" s="69" t="s">
        <v>9</v>
      </c>
      <c r="D625" s="94" t="s">
        <v>687</v>
      </c>
      <c r="E625" s="95" t="s">
        <v>692</v>
      </c>
      <c r="F625" s="96" t="s">
        <v>150</v>
      </c>
      <c r="G625" s="69" t="s">
        <v>139</v>
      </c>
      <c r="H625" s="70" t="s">
        <v>70</v>
      </c>
      <c r="I625" s="69" t="s">
        <v>69</v>
      </c>
      <c r="J625" s="125" t="s">
        <v>140</v>
      </c>
      <c r="K625" s="129">
        <v>4587</v>
      </c>
      <c r="L625" s="129">
        <f t="shared" si="101"/>
        <v>2568.7200000000003</v>
      </c>
      <c r="M625" s="59">
        <f t="shared" si="98"/>
        <v>0.43999999999999995</v>
      </c>
    </row>
    <row r="626" spans="2:13" x14ac:dyDescent="0.3">
      <c r="B626" s="85" t="s">
        <v>14</v>
      </c>
      <c r="C626" s="69" t="s">
        <v>9</v>
      </c>
      <c r="D626" s="94" t="s">
        <v>687</v>
      </c>
      <c r="E626" s="95" t="s">
        <v>693</v>
      </c>
      <c r="F626" s="96" t="s">
        <v>345</v>
      </c>
      <c r="G626" s="69" t="s">
        <v>139</v>
      </c>
      <c r="H626" s="70" t="s">
        <v>70</v>
      </c>
      <c r="I626" s="69" t="s">
        <v>69</v>
      </c>
      <c r="J626" s="125" t="s">
        <v>2278</v>
      </c>
      <c r="K626" s="129">
        <v>4532</v>
      </c>
      <c r="L626" s="129">
        <f t="shared" si="101"/>
        <v>2537.92</v>
      </c>
      <c r="M626" s="59">
        <f t="shared" si="98"/>
        <v>0.44</v>
      </c>
    </row>
    <row r="627" spans="2:13" x14ac:dyDescent="0.3">
      <c r="B627" s="85" t="s">
        <v>14</v>
      </c>
      <c r="C627" s="69" t="s">
        <v>9</v>
      </c>
      <c r="D627" s="94" t="s">
        <v>687</v>
      </c>
      <c r="E627" s="95" t="s">
        <v>694</v>
      </c>
      <c r="F627" s="96" t="s">
        <v>138</v>
      </c>
      <c r="G627" s="69" t="s">
        <v>139</v>
      </c>
      <c r="H627" s="70" t="s">
        <v>70</v>
      </c>
      <c r="I627" s="69" t="s">
        <v>68</v>
      </c>
      <c r="J627" s="125" t="s">
        <v>140</v>
      </c>
      <c r="K627" s="129">
        <v>5522</v>
      </c>
      <c r="L627" s="129">
        <f t="shared" si="101"/>
        <v>3092.32</v>
      </c>
      <c r="M627" s="59">
        <f t="shared" si="98"/>
        <v>0.43999999999999995</v>
      </c>
    </row>
    <row r="628" spans="2:13" x14ac:dyDescent="0.3">
      <c r="B628" s="85" t="s">
        <v>14</v>
      </c>
      <c r="C628" s="69" t="s">
        <v>9</v>
      </c>
      <c r="D628" s="94" t="s">
        <v>687</v>
      </c>
      <c r="E628" s="95" t="s">
        <v>695</v>
      </c>
      <c r="F628" s="96" t="s">
        <v>148</v>
      </c>
      <c r="G628" s="69" t="s">
        <v>139</v>
      </c>
      <c r="H628" s="70" t="s">
        <v>70</v>
      </c>
      <c r="I628" s="69" t="s">
        <v>68</v>
      </c>
      <c r="J628" s="125" t="s">
        <v>140</v>
      </c>
      <c r="K628" s="129">
        <v>4822</v>
      </c>
      <c r="L628" s="129">
        <f t="shared" si="101"/>
        <v>2700.32</v>
      </c>
      <c r="M628" s="59">
        <f t="shared" si="98"/>
        <v>0.43999999999999995</v>
      </c>
    </row>
    <row r="629" spans="2:13" x14ac:dyDescent="0.3">
      <c r="B629" s="85"/>
      <c r="C629" s="69"/>
      <c r="D629" s="94"/>
      <c r="E629" s="97"/>
      <c r="F629" s="96"/>
      <c r="G629" s="69"/>
      <c r="H629" s="70"/>
      <c r="I629" s="69"/>
      <c r="J629" s="125"/>
      <c r="K629" s="129"/>
      <c r="L629" s="129"/>
      <c r="M629" s="59" t="s">
        <v>135</v>
      </c>
    </row>
    <row r="630" spans="2:13" x14ac:dyDescent="0.3">
      <c r="B630" s="85" t="s">
        <v>14</v>
      </c>
      <c r="C630" s="69" t="s">
        <v>9</v>
      </c>
      <c r="D630" s="99" t="s">
        <v>696</v>
      </c>
      <c r="E630" s="90" t="s">
        <v>697</v>
      </c>
      <c r="F630" s="96" t="s">
        <v>144</v>
      </c>
      <c r="G630" s="69" t="s">
        <v>139</v>
      </c>
      <c r="H630" s="70" t="s">
        <v>70</v>
      </c>
      <c r="I630" s="65" t="s">
        <v>69</v>
      </c>
      <c r="J630" s="125" t="s">
        <v>140</v>
      </c>
      <c r="K630" s="129">
        <v>4221</v>
      </c>
      <c r="L630" s="130">
        <f t="shared" ref="L630:L637" si="102">K630*0.56</f>
        <v>2363.7600000000002</v>
      </c>
      <c r="M630" s="59">
        <f t="shared" si="98"/>
        <v>0.43999999999999995</v>
      </c>
    </row>
    <row r="631" spans="2:13" x14ac:dyDescent="0.3">
      <c r="B631" s="85" t="s">
        <v>14</v>
      </c>
      <c r="C631" s="69" t="s">
        <v>9</v>
      </c>
      <c r="D631" s="99" t="s">
        <v>696</v>
      </c>
      <c r="E631" s="90" t="s">
        <v>698</v>
      </c>
      <c r="F631" s="96" t="s">
        <v>142</v>
      </c>
      <c r="G631" s="69" t="s">
        <v>139</v>
      </c>
      <c r="H631" s="70" t="s">
        <v>70</v>
      </c>
      <c r="I631" s="65" t="s">
        <v>69</v>
      </c>
      <c r="J631" s="125" t="s">
        <v>140</v>
      </c>
      <c r="K631" s="129">
        <v>4032</v>
      </c>
      <c r="L631" s="130">
        <f t="shared" si="102"/>
        <v>2257.92</v>
      </c>
      <c r="M631" s="59">
        <f t="shared" si="98"/>
        <v>0.44</v>
      </c>
    </row>
    <row r="632" spans="2:13" x14ac:dyDescent="0.3">
      <c r="B632" s="85" t="s">
        <v>14</v>
      </c>
      <c r="C632" s="69" t="s">
        <v>9</v>
      </c>
      <c r="D632" s="99" t="s">
        <v>696</v>
      </c>
      <c r="E632" s="90" t="s">
        <v>699</v>
      </c>
      <c r="F632" s="96" t="s">
        <v>146</v>
      </c>
      <c r="G632" s="69" t="s">
        <v>139</v>
      </c>
      <c r="H632" s="70" t="s">
        <v>70</v>
      </c>
      <c r="I632" s="65" t="s">
        <v>69</v>
      </c>
      <c r="J632" s="125" t="s">
        <v>140</v>
      </c>
      <c r="K632" s="129">
        <v>3238</v>
      </c>
      <c r="L632" s="130">
        <f t="shared" si="102"/>
        <v>1813.2800000000002</v>
      </c>
      <c r="M632" s="59">
        <f t="shared" si="98"/>
        <v>0.43999999999999995</v>
      </c>
    </row>
    <row r="633" spans="2:13" x14ac:dyDescent="0.3">
      <c r="B633" s="85" t="s">
        <v>14</v>
      </c>
      <c r="C633" s="69" t="s">
        <v>9</v>
      </c>
      <c r="D633" s="99" t="s">
        <v>696</v>
      </c>
      <c r="E633" s="90" t="s">
        <v>700</v>
      </c>
      <c r="F633" s="96" t="s">
        <v>156</v>
      </c>
      <c r="G633" s="69" t="s">
        <v>139</v>
      </c>
      <c r="H633" s="70" t="s">
        <v>70</v>
      </c>
      <c r="I633" s="65" t="s">
        <v>69</v>
      </c>
      <c r="J633" s="125" t="s">
        <v>140</v>
      </c>
      <c r="K633" s="129">
        <v>2891</v>
      </c>
      <c r="L633" s="130">
        <f t="shared" si="102"/>
        <v>1618.9600000000003</v>
      </c>
      <c r="M633" s="59">
        <f t="shared" si="98"/>
        <v>0.43999999999999989</v>
      </c>
    </row>
    <row r="634" spans="2:13" x14ac:dyDescent="0.3">
      <c r="B634" s="85" t="s">
        <v>14</v>
      </c>
      <c r="C634" s="69" t="s">
        <v>9</v>
      </c>
      <c r="D634" s="99" t="s">
        <v>696</v>
      </c>
      <c r="E634" s="90" t="s">
        <v>701</v>
      </c>
      <c r="F634" s="96" t="s">
        <v>150</v>
      </c>
      <c r="G634" s="69" t="s">
        <v>139</v>
      </c>
      <c r="H634" s="70" t="s">
        <v>70</v>
      </c>
      <c r="I634" s="65" t="s">
        <v>69</v>
      </c>
      <c r="J634" s="125" t="s">
        <v>140</v>
      </c>
      <c r="K634" s="129">
        <v>2757</v>
      </c>
      <c r="L634" s="130">
        <f t="shared" si="102"/>
        <v>1543.92</v>
      </c>
      <c r="M634" s="59">
        <f t="shared" si="98"/>
        <v>0.43999999999999995</v>
      </c>
    </row>
    <row r="635" spans="2:13" x14ac:dyDescent="0.3">
      <c r="B635" s="85" t="s">
        <v>14</v>
      </c>
      <c r="C635" s="69" t="s">
        <v>9</v>
      </c>
      <c r="D635" s="99" t="s">
        <v>696</v>
      </c>
      <c r="E635" s="90" t="s">
        <v>702</v>
      </c>
      <c r="F635" s="96" t="s">
        <v>345</v>
      </c>
      <c r="G635" s="69" t="s">
        <v>139</v>
      </c>
      <c r="H635" s="70" t="s">
        <v>70</v>
      </c>
      <c r="I635" s="65" t="s">
        <v>69</v>
      </c>
      <c r="J635" s="125" t="s">
        <v>2278</v>
      </c>
      <c r="K635" s="129">
        <v>2706</v>
      </c>
      <c r="L635" s="130">
        <f t="shared" si="102"/>
        <v>1515.3600000000001</v>
      </c>
      <c r="M635" s="59">
        <f t="shared" si="98"/>
        <v>0.43999999999999995</v>
      </c>
    </row>
    <row r="636" spans="2:13" x14ac:dyDescent="0.3">
      <c r="B636" s="85" t="s">
        <v>14</v>
      </c>
      <c r="C636" s="69" t="s">
        <v>9</v>
      </c>
      <c r="D636" s="99" t="s">
        <v>696</v>
      </c>
      <c r="E636" s="90" t="s">
        <v>703</v>
      </c>
      <c r="F636" s="96" t="s">
        <v>138</v>
      </c>
      <c r="G636" s="69" t="s">
        <v>139</v>
      </c>
      <c r="H636" s="70" t="s">
        <v>70</v>
      </c>
      <c r="I636" s="65" t="s">
        <v>68</v>
      </c>
      <c r="J636" s="125" t="s">
        <v>140</v>
      </c>
      <c r="K636" s="138">
        <v>3538</v>
      </c>
      <c r="L636" s="130">
        <f t="shared" si="102"/>
        <v>1981.2800000000002</v>
      </c>
      <c r="M636" s="59">
        <f t="shared" si="98"/>
        <v>0.43999999999999995</v>
      </c>
    </row>
    <row r="637" spans="2:13" x14ac:dyDescent="0.3">
      <c r="B637" s="85" t="s">
        <v>14</v>
      </c>
      <c r="C637" s="69" t="s">
        <v>9</v>
      </c>
      <c r="D637" s="99" t="s">
        <v>696</v>
      </c>
      <c r="E637" s="90" t="s">
        <v>704</v>
      </c>
      <c r="F637" s="96" t="s">
        <v>148</v>
      </c>
      <c r="G637" s="69" t="s">
        <v>139</v>
      </c>
      <c r="H637" s="70" t="s">
        <v>70</v>
      </c>
      <c r="I637" s="65" t="s">
        <v>68</v>
      </c>
      <c r="J637" s="125" t="s">
        <v>140</v>
      </c>
      <c r="K637" s="129">
        <v>2897</v>
      </c>
      <c r="L637" s="130">
        <f t="shared" si="102"/>
        <v>1622.3200000000002</v>
      </c>
      <c r="M637" s="59">
        <f t="shared" si="98"/>
        <v>0.43999999999999995</v>
      </c>
    </row>
    <row r="638" spans="2:13" x14ac:dyDescent="0.3">
      <c r="B638" s="85"/>
      <c r="C638" s="69"/>
      <c r="D638" s="94"/>
      <c r="E638" s="121"/>
      <c r="F638" s="96"/>
      <c r="G638" s="69"/>
      <c r="H638" s="70"/>
      <c r="I638" s="69"/>
      <c r="J638" s="125"/>
      <c r="K638" s="129"/>
      <c r="L638" s="129"/>
      <c r="M638" s="59" t="s">
        <v>135</v>
      </c>
    </row>
    <row r="639" spans="2:13" x14ac:dyDescent="0.3">
      <c r="B639" s="85" t="s">
        <v>14</v>
      </c>
      <c r="C639" s="69" t="s">
        <v>9</v>
      </c>
      <c r="D639" s="99" t="s">
        <v>705</v>
      </c>
      <c r="E639" s="90" t="s">
        <v>706</v>
      </c>
      <c r="F639" s="96" t="s">
        <v>144</v>
      </c>
      <c r="G639" s="69" t="s">
        <v>139</v>
      </c>
      <c r="H639" s="70" t="s">
        <v>70</v>
      </c>
      <c r="I639" s="65" t="s">
        <v>69</v>
      </c>
      <c r="J639" s="125" t="s">
        <v>140</v>
      </c>
      <c r="K639" s="129">
        <v>6500</v>
      </c>
      <c r="L639" s="130">
        <f t="shared" ref="L639:L646" si="103">K639*0.56</f>
        <v>3640.0000000000005</v>
      </c>
      <c r="M639" s="59">
        <f t="shared" si="98"/>
        <v>0.43999999999999995</v>
      </c>
    </row>
    <row r="640" spans="2:13" x14ac:dyDescent="0.3">
      <c r="B640" s="85" t="s">
        <v>14</v>
      </c>
      <c r="C640" s="69" t="s">
        <v>9</v>
      </c>
      <c r="D640" s="99" t="s">
        <v>705</v>
      </c>
      <c r="E640" s="90" t="s">
        <v>707</v>
      </c>
      <c r="F640" s="96" t="s">
        <v>142</v>
      </c>
      <c r="G640" s="69" t="s">
        <v>139</v>
      </c>
      <c r="H640" s="70" t="s">
        <v>70</v>
      </c>
      <c r="I640" s="65" t="s">
        <v>69</v>
      </c>
      <c r="J640" s="125" t="s">
        <v>140</v>
      </c>
      <c r="K640" s="129">
        <v>6207</v>
      </c>
      <c r="L640" s="130">
        <f t="shared" si="103"/>
        <v>3475.9200000000005</v>
      </c>
      <c r="M640" s="59">
        <f t="shared" si="98"/>
        <v>0.43999999999999989</v>
      </c>
    </row>
    <row r="641" spans="2:13" x14ac:dyDescent="0.3">
      <c r="B641" s="85" t="s">
        <v>14</v>
      </c>
      <c r="C641" s="69" t="s">
        <v>9</v>
      </c>
      <c r="D641" s="99" t="s">
        <v>705</v>
      </c>
      <c r="E641" s="90" t="s">
        <v>708</v>
      </c>
      <c r="F641" s="96" t="s">
        <v>146</v>
      </c>
      <c r="G641" s="69" t="s">
        <v>139</v>
      </c>
      <c r="H641" s="70" t="s">
        <v>70</v>
      </c>
      <c r="I641" s="65" t="s">
        <v>69</v>
      </c>
      <c r="J641" s="125" t="s">
        <v>140</v>
      </c>
      <c r="K641" s="129">
        <v>5123</v>
      </c>
      <c r="L641" s="130">
        <f t="shared" si="103"/>
        <v>2868.88</v>
      </c>
      <c r="M641" s="59">
        <f t="shared" si="98"/>
        <v>0.44</v>
      </c>
    </row>
    <row r="642" spans="2:13" x14ac:dyDescent="0.3">
      <c r="B642" s="85" t="s">
        <v>14</v>
      </c>
      <c r="C642" s="69" t="s">
        <v>9</v>
      </c>
      <c r="D642" s="99" t="s">
        <v>705</v>
      </c>
      <c r="E642" s="90" t="s">
        <v>709</v>
      </c>
      <c r="F642" s="96" t="s">
        <v>156</v>
      </c>
      <c r="G642" s="69" t="s">
        <v>139</v>
      </c>
      <c r="H642" s="70" t="s">
        <v>70</v>
      </c>
      <c r="I642" s="65" t="s">
        <v>69</v>
      </c>
      <c r="J642" s="125" t="s">
        <v>140</v>
      </c>
      <c r="K642" s="129">
        <v>4650</v>
      </c>
      <c r="L642" s="130">
        <f t="shared" si="103"/>
        <v>2604.0000000000005</v>
      </c>
      <c r="M642" s="59">
        <f t="shared" si="98"/>
        <v>0.43999999999999989</v>
      </c>
    </row>
    <row r="643" spans="2:13" x14ac:dyDescent="0.3">
      <c r="B643" s="85" t="s">
        <v>14</v>
      </c>
      <c r="C643" s="69" t="s">
        <v>9</v>
      </c>
      <c r="D643" s="99" t="s">
        <v>705</v>
      </c>
      <c r="E643" s="90" t="s">
        <v>710</v>
      </c>
      <c r="F643" s="96" t="s">
        <v>150</v>
      </c>
      <c r="G643" s="69" t="s">
        <v>139</v>
      </c>
      <c r="H643" s="70" t="s">
        <v>70</v>
      </c>
      <c r="I643" s="65" t="s">
        <v>69</v>
      </c>
      <c r="J643" s="125" t="s">
        <v>140</v>
      </c>
      <c r="K643" s="129">
        <v>4434</v>
      </c>
      <c r="L643" s="130">
        <f t="shared" si="103"/>
        <v>2483.0400000000004</v>
      </c>
      <c r="M643" s="59">
        <f t="shared" si="98"/>
        <v>0.43999999999999989</v>
      </c>
    </row>
    <row r="644" spans="2:13" x14ac:dyDescent="0.3">
      <c r="B644" s="85" t="s">
        <v>14</v>
      </c>
      <c r="C644" s="69" t="s">
        <v>9</v>
      </c>
      <c r="D644" s="99" t="s">
        <v>705</v>
      </c>
      <c r="E644" s="90" t="s">
        <v>711</v>
      </c>
      <c r="F644" s="96" t="s">
        <v>345</v>
      </c>
      <c r="G644" s="69" t="s">
        <v>139</v>
      </c>
      <c r="H644" s="70" t="s">
        <v>70</v>
      </c>
      <c r="I644" s="65" t="s">
        <v>69</v>
      </c>
      <c r="J644" s="125" t="s">
        <v>2278</v>
      </c>
      <c r="K644" s="129">
        <v>4380</v>
      </c>
      <c r="L644" s="130">
        <f t="shared" si="103"/>
        <v>2452.8000000000002</v>
      </c>
      <c r="M644" s="59">
        <f t="shared" si="98"/>
        <v>0.43999999999999995</v>
      </c>
    </row>
    <row r="645" spans="2:13" x14ac:dyDescent="0.3">
      <c r="B645" s="85" t="s">
        <v>14</v>
      </c>
      <c r="C645" s="69" t="s">
        <v>9</v>
      </c>
      <c r="D645" s="99" t="s">
        <v>705</v>
      </c>
      <c r="E645" s="90" t="s">
        <v>712</v>
      </c>
      <c r="F645" s="96" t="s">
        <v>138</v>
      </c>
      <c r="G645" s="69" t="s">
        <v>139</v>
      </c>
      <c r="H645" s="70" t="s">
        <v>70</v>
      </c>
      <c r="I645" s="65" t="s">
        <v>68</v>
      </c>
      <c r="J645" s="125" t="s">
        <v>140</v>
      </c>
      <c r="K645" s="129">
        <v>5368</v>
      </c>
      <c r="L645" s="130">
        <f t="shared" si="103"/>
        <v>3006.0800000000004</v>
      </c>
      <c r="M645" s="59">
        <f t="shared" si="98"/>
        <v>0.43999999999999995</v>
      </c>
    </row>
    <row r="646" spans="2:13" x14ac:dyDescent="0.3">
      <c r="B646" s="85" t="s">
        <v>14</v>
      </c>
      <c r="C646" s="69" t="s">
        <v>9</v>
      </c>
      <c r="D646" s="99" t="s">
        <v>705</v>
      </c>
      <c r="E646" s="90" t="s">
        <v>713</v>
      </c>
      <c r="F646" s="96" t="s">
        <v>148</v>
      </c>
      <c r="G646" s="69" t="s">
        <v>139</v>
      </c>
      <c r="H646" s="70" t="s">
        <v>70</v>
      </c>
      <c r="I646" s="65" t="s">
        <v>68</v>
      </c>
      <c r="J646" s="125" t="s">
        <v>140</v>
      </c>
      <c r="K646" s="129">
        <v>4669</v>
      </c>
      <c r="L646" s="130">
        <f t="shared" si="103"/>
        <v>2614.6400000000003</v>
      </c>
      <c r="M646" s="59">
        <f t="shared" si="98"/>
        <v>0.43999999999999995</v>
      </c>
    </row>
    <row r="647" spans="2:13" x14ac:dyDescent="0.3">
      <c r="B647" s="85"/>
      <c r="C647" s="69"/>
      <c r="D647" s="94"/>
      <c r="E647" s="97"/>
      <c r="F647" s="122"/>
      <c r="G647" s="69"/>
      <c r="H647" s="70"/>
      <c r="I647" s="69"/>
      <c r="J647" s="125"/>
      <c r="K647" s="129"/>
      <c r="L647" s="129"/>
      <c r="M647" s="59" t="s">
        <v>135</v>
      </c>
    </row>
    <row r="648" spans="2:13" x14ac:dyDescent="0.3">
      <c r="B648" s="85" t="s">
        <v>14</v>
      </c>
      <c r="C648" s="69" t="s">
        <v>9</v>
      </c>
      <c r="D648" s="99" t="s">
        <v>714</v>
      </c>
      <c r="E648" s="90" t="s">
        <v>715</v>
      </c>
      <c r="F648" s="96" t="s">
        <v>144</v>
      </c>
      <c r="G648" s="69" t="s">
        <v>139</v>
      </c>
      <c r="H648" s="70" t="s">
        <v>70</v>
      </c>
      <c r="I648" s="65" t="s">
        <v>69</v>
      </c>
      <c r="J648" s="125" t="s">
        <v>140</v>
      </c>
      <c r="K648" s="129">
        <v>4727</v>
      </c>
      <c r="L648" s="130">
        <f t="shared" ref="L648:L655" si="104">K648*0.56</f>
        <v>2647.1200000000003</v>
      </c>
      <c r="M648" s="59">
        <f t="shared" si="98"/>
        <v>0.43999999999999995</v>
      </c>
    </row>
    <row r="649" spans="2:13" x14ac:dyDescent="0.3">
      <c r="B649" s="85" t="s">
        <v>14</v>
      </c>
      <c r="C649" s="69" t="s">
        <v>9</v>
      </c>
      <c r="D649" s="99" t="s">
        <v>714</v>
      </c>
      <c r="E649" s="90" t="s">
        <v>716</v>
      </c>
      <c r="F649" s="96" t="s">
        <v>142</v>
      </c>
      <c r="G649" s="69" t="s">
        <v>139</v>
      </c>
      <c r="H649" s="70" t="s">
        <v>70</v>
      </c>
      <c r="I649" s="65" t="s">
        <v>69</v>
      </c>
      <c r="J649" s="125" t="s">
        <v>140</v>
      </c>
      <c r="K649" s="129">
        <v>4539</v>
      </c>
      <c r="L649" s="130">
        <f t="shared" si="104"/>
        <v>2541.84</v>
      </c>
      <c r="M649" s="59">
        <f t="shared" si="98"/>
        <v>0.43999999999999995</v>
      </c>
    </row>
    <row r="650" spans="2:13" x14ac:dyDescent="0.3">
      <c r="B650" s="85" t="s">
        <v>14</v>
      </c>
      <c r="C650" s="69" t="s">
        <v>9</v>
      </c>
      <c r="D650" s="99" t="s">
        <v>714</v>
      </c>
      <c r="E650" s="90" t="s">
        <v>717</v>
      </c>
      <c r="F650" s="96" t="s">
        <v>146</v>
      </c>
      <c r="G650" s="69" t="s">
        <v>139</v>
      </c>
      <c r="H650" s="70" t="s">
        <v>70</v>
      </c>
      <c r="I650" s="65" t="s">
        <v>69</v>
      </c>
      <c r="J650" s="125" t="s">
        <v>140</v>
      </c>
      <c r="K650" s="129">
        <v>3744</v>
      </c>
      <c r="L650" s="130">
        <f t="shared" si="104"/>
        <v>2096.6400000000003</v>
      </c>
      <c r="M650" s="59">
        <f t="shared" si="98"/>
        <v>0.43999999999999989</v>
      </c>
    </row>
    <row r="651" spans="2:13" x14ac:dyDescent="0.3">
      <c r="B651" s="85" t="s">
        <v>14</v>
      </c>
      <c r="C651" s="69" t="s">
        <v>9</v>
      </c>
      <c r="D651" s="99" t="s">
        <v>714</v>
      </c>
      <c r="E651" s="90" t="s">
        <v>718</v>
      </c>
      <c r="F651" s="96" t="s">
        <v>156</v>
      </c>
      <c r="G651" s="69" t="s">
        <v>139</v>
      </c>
      <c r="H651" s="70" t="s">
        <v>70</v>
      </c>
      <c r="I651" s="65" t="s">
        <v>69</v>
      </c>
      <c r="J651" s="125" t="s">
        <v>140</v>
      </c>
      <c r="K651" s="129">
        <v>3396</v>
      </c>
      <c r="L651" s="130">
        <f t="shared" si="104"/>
        <v>1901.7600000000002</v>
      </c>
      <c r="M651" s="59">
        <f t="shared" si="98"/>
        <v>0.43999999999999995</v>
      </c>
    </row>
    <row r="652" spans="2:13" x14ac:dyDescent="0.3">
      <c r="B652" s="85" t="s">
        <v>14</v>
      </c>
      <c r="C652" s="69" t="s">
        <v>9</v>
      </c>
      <c r="D652" s="99" t="s">
        <v>714</v>
      </c>
      <c r="E652" s="90" t="s">
        <v>719</v>
      </c>
      <c r="F652" s="96" t="s">
        <v>150</v>
      </c>
      <c r="G652" s="69" t="s">
        <v>139</v>
      </c>
      <c r="H652" s="70" t="s">
        <v>70</v>
      </c>
      <c r="I652" s="65" t="s">
        <v>69</v>
      </c>
      <c r="J652" s="125" t="s">
        <v>140</v>
      </c>
      <c r="K652" s="129">
        <v>3263</v>
      </c>
      <c r="L652" s="130">
        <f t="shared" si="104"/>
        <v>1827.2800000000002</v>
      </c>
      <c r="M652" s="59">
        <f t="shared" si="98"/>
        <v>0.43999999999999995</v>
      </c>
    </row>
    <row r="653" spans="2:13" x14ac:dyDescent="0.3">
      <c r="B653" s="85" t="s">
        <v>14</v>
      </c>
      <c r="C653" s="69" t="s">
        <v>9</v>
      </c>
      <c r="D653" s="99" t="s">
        <v>714</v>
      </c>
      <c r="E653" s="90" t="s">
        <v>720</v>
      </c>
      <c r="F653" s="96" t="s">
        <v>345</v>
      </c>
      <c r="G653" s="69" t="s">
        <v>139</v>
      </c>
      <c r="H653" s="70" t="s">
        <v>70</v>
      </c>
      <c r="I653" s="65" t="s">
        <v>69</v>
      </c>
      <c r="J653" s="125" t="s">
        <v>2278</v>
      </c>
      <c r="K653" s="129">
        <v>3211</v>
      </c>
      <c r="L653" s="130">
        <f t="shared" si="104"/>
        <v>1798.16</v>
      </c>
      <c r="M653" s="59">
        <f t="shared" si="98"/>
        <v>0.44</v>
      </c>
    </row>
    <row r="654" spans="2:13" x14ac:dyDescent="0.3">
      <c r="B654" s="85" t="s">
        <v>14</v>
      </c>
      <c r="C654" s="69" t="s">
        <v>9</v>
      </c>
      <c r="D654" s="99" t="s">
        <v>714</v>
      </c>
      <c r="E654" s="90" t="s">
        <v>721</v>
      </c>
      <c r="F654" s="96" t="s">
        <v>138</v>
      </c>
      <c r="G654" s="69" t="s">
        <v>139</v>
      </c>
      <c r="H654" s="70" t="s">
        <v>70</v>
      </c>
      <c r="I654" s="65" t="s">
        <v>68</v>
      </c>
      <c r="J654" s="125" t="s">
        <v>140</v>
      </c>
      <c r="K654" s="138">
        <v>4043</v>
      </c>
      <c r="L654" s="130">
        <f t="shared" si="104"/>
        <v>2264.0800000000004</v>
      </c>
      <c r="M654" s="59">
        <f t="shared" si="98"/>
        <v>0.43999999999999989</v>
      </c>
    </row>
    <row r="655" spans="2:13" x14ac:dyDescent="0.3">
      <c r="B655" s="85" t="s">
        <v>14</v>
      </c>
      <c r="C655" s="69" t="s">
        <v>9</v>
      </c>
      <c r="D655" s="99" t="s">
        <v>714</v>
      </c>
      <c r="E655" s="90" t="s">
        <v>722</v>
      </c>
      <c r="F655" s="96" t="s">
        <v>148</v>
      </c>
      <c r="G655" s="69" t="s">
        <v>139</v>
      </c>
      <c r="H655" s="70" t="s">
        <v>70</v>
      </c>
      <c r="I655" s="65" t="s">
        <v>68</v>
      </c>
      <c r="J655" s="125" t="s">
        <v>140</v>
      </c>
      <c r="K655" s="129">
        <v>3404</v>
      </c>
      <c r="L655" s="139">
        <f t="shared" si="104"/>
        <v>1906.2400000000002</v>
      </c>
      <c r="M655" s="59">
        <f t="shared" si="98"/>
        <v>0.43999999999999995</v>
      </c>
    </row>
    <row r="656" spans="2:13" x14ac:dyDescent="0.3">
      <c r="B656" s="85"/>
      <c r="C656" s="69"/>
      <c r="D656" s="94"/>
      <c r="E656" s="121"/>
      <c r="F656" s="122"/>
      <c r="G656" s="69"/>
      <c r="H656" s="82"/>
      <c r="I656" s="65"/>
      <c r="J656" s="125"/>
      <c r="K656" s="129"/>
      <c r="L656" s="125"/>
      <c r="M656" s="59" t="s">
        <v>135</v>
      </c>
    </row>
    <row r="657" spans="2:13" x14ac:dyDescent="0.3">
      <c r="B657" s="85" t="s">
        <v>14</v>
      </c>
      <c r="C657" s="69" t="s">
        <v>9</v>
      </c>
      <c r="D657" s="99" t="s">
        <v>723</v>
      </c>
      <c r="E657" s="90" t="s">
        <v>724</v>
      </c>
      <c r="F657" s="109" t="s">
        <v>144</v>
      </c>
      <c r="G657" s="69" t="s">
        <v>139</v>
      </c>
      <c r="H657" s="82" t="s">
        <v>70</v>
      </c>
      <c r="I657" s="65" t="s">
        <v>69</v>
      </c>
      <c r="J657" s="125" t="s">
        <v>140</v>
      </c>
      <c r="K657" s="129">
        <v>7005</v>
      </c>
      <c r="L657" s="125">
        <f t="shared" ref="L657:L664" si="105">K657*0.56</f>
        <v>3922.8</v>
      </c>
      <c r="M657" s="59">
        <f t="shared" si="98"/>
        <v>0.43999999999999995</v>
      </c>
    </row>
    <row r="658" spans="2:13" x14ac:dyDescent="0.3">
      <c r="B658" s="85" t="s">
        <v>14</v>
      </c>
      <c r="C658" s="69" t="s">
        <v>9</v>
      </c>
      <c r="D658" s="99" t="s">
        <v>723</v>
      </c>
      <c r="E658" s="90" t="s">
        <v>725</v>
      </c>
      <c r="F658" s="109" t="s">
        <v>142</v>
      </c>
      <c r="G658" s="69" t="s">
        <v>139</v>
      </c>
      <c r="H658" s="82" t="s">
        <v>70</v>
      </c>
      <c r="I658" s="65" t="s">
        <v>69</v>
      </c>
      <c r="J658" s="125" t="s">
        <v>140</v>
      </c>
      <c r="K658" s="129">
        <v>6712</v>
      </c>
      <c r="L658" s="125">
        <f t="shared" si="105"/>
        <v>3758.7200000000003</v>
      </c>
      <c r="M658" s="59">
        <f t="shared" si="98"/>
        <v>0.43999999999999995</v>
      </c>
    </row>
    <row r="659" spans="2:13" x14ac:dyDescent="0.3">
      <c r="B659" s="85" t="s">
        <v>14</v>
      </c>
      <c r="C659" s="69" t="s">
        <v>9</v>
      </c>
      <c r="D659" s="99" t="s">
        <v>723</v>
      </c>
      <c r="E659" s="90" t="s">
        <v>726</v>
      </c>
      <c r="F659" s="109" t="s">
        <v>146</v>
      </c>
      <c r="G659" s="69" t="s">
        <v>139</v>
      </c>
      <c r="H659" s="82" t="s">
        <v>70</v>
      </c>
      <c r="I659" s="65" t="s">
        <v>69</v>
      </c>
      <c r="J659" s="125" t="s">
        <v>140</v>
      </c>
      <c r="K659" s="129">
        <v>5630</v>
      </c>
      <c r="L659" s="125">
        <f t="shared" si="105"/>
        <v>3152.8</v>
      </c>
      <c r="M659" s="59">
        <f t="shared" si="98"/>
        <v>0.43999999999999995</v>
      </c>
    </row>
    <row r="660" spans="2:13" x14ac:dyDescent="0.3">
      <c r="B660" s="85" t="s">
        <v>14</v>
      </c>
      <c r="C660" s="69" t="s">
        <v>9</v>
      </c>
      <c r="D660" s="99" t="s">
        <v>723</v>
      </c>
      <c r="E660" s="90" t="s">
        <v>727</v>
      </c>
      <c r="F660" s="109" t="s">
        <v>156</v>
      </c>
      <c r="G660" s="69" t="s">
        <v>139</v>
      </c>
      <c r="H660" s="82" t="s">
        <v>70</v>
      </c>
      <c r="I660" s="65" t="s">
        <v>69</v>
      </c>
      <c r="J660" s="125" t="s">
        <v>140</v>
      </c>
      <c r="K660" s="129">
        <v>5155</v>
      </c>
      <c r="L660" s="125">
        <f t="shared" si="105"/>
        <v>2886.8</v>
      </c>
      <c r="M660" s="59">
        <f t="shared" si="98"/>
        <v>0.43999999999999995</v>
      </c>
    </row>
    <row r="661" spans="2:13" x14ac:dyDescent="0.3">
      <c r="B661" s="85" t="s">
        <v>14</v>
      </c>
      <c r="C661" s="69" t="s">
        <v>9</v>
      </c>
      <c r="D661" s="99" t="s">
        <v>723</v>
      </c>
      <c r="E661" s="90" t="s">
        <v>728</v>
      </c>
      <c r="F661" s="109" t="s">
        <v>150</v>
      </c>
      <c r="G661" s="69" t="s">
        <v>139</v>
      </c>
      <c r="H661" s="82" t="s">
        <v>70</v>
      </c>
      <c r="I661" s="65" t="s">
        <v>69</v>
      </c>
      <c r="J661" s="125" t="s">
        <v>140</v>
      </c>
      <c r="K661" s="129">
        <v>4939</v>
      </c>
      <c r="L661" s="125">
        <f t="shared" si="105"/>
        <v>2765.84</v>
      </c>
      <c r="M661" s="59">
        <f t="shared" si="98"/>
        <v>0.43999999999999995</v>
      </c>
    </row>
    <row r="662" spans="2:13" x14ac:dyDescent="0.3">
      <c r="B662" s="85" t="s">
        <v>14</v>
      </c>
      <c r="C662" s="69" t="s">
        <v>9</v>
      </c>
      <c r="D662" s="99" t="s">
        <v>723</v>
      </c>
      <c r="E662" s="90" t="s">
        <v>729</v>
      </c>
      <c r="F662" s="109" t="s">
        <v>345</v>
      </c>
      <c r="G662" s="69" t="s">
        <v>139</v>
      </c>
      <c r="H662" s="82" t="s">
        <v>70</v>
      </c>
      <c r="I662" s="65" t="s">
        <v>69</v>
      </c>
      <c r="J662" s="125" t="s">
        <v>2278</v>
      </c>
      <c r="K662" s="129">
        <v>4885</v>
      </c>
      <c r="L662" s="125">
        <f t="shared" si="105"/>
        <v>2735.6000000000004</v>
      </c>
      <c r="M662" s="59">
        <f t="shared" si="98"/>
        <v>0.43999999999999995</v>
      </c>
    </row>
    <row r="663" spans="2:13" x14ac:dyDescent="0.3">
      <c r="B663" s="85" t="s">
        <v>14</v>
      </c>
      <c r="C663" s="69" t="s">
        <v>9</v>
      </c>
      <c r="D663" s="99" t="s">
        <v>723</v>
      </c>
      <c r="E663" s="90" t="s">
        <v>730</v>
      </c>
      <c r="F663" s="109" t="s">
        <v>138</v>
      </c>
      <c r="G663" s="69" t="s">
        <v>139</v>
      </c>
      <c r="H663" s="82" t="s">
        <v>70</v>
      </c>
      <c r="I663" s="65" t="s">
        <v>68</v>
      </c>
      <c r="J663" s="125" t="s">
        <v>140</v>
      </c>
      <c r="K663" s="129">
        <v>5874</v>
      </c>
      <c r="L663" s="125">
        <f t="shared" si="105"/>
        <v>3289.4400000000005</v>
      </c>
      <c r="M663" s="59">
        <f t="shared" ref="M663:M726" si="106">(K663-L663)/K663*100%</f>
        <v>0.43999999999999989</v>
      </c>
    </row>
    <row r="664" spans="2:13" x14ac:dyDescent="0.3">
      <c r="B664" s="85" t="s">
        <v>14</v>
      </c>
      <c r="C664" s="69" t="s">
        <v>9</v>
      </c>
      <c r="D664" s="99" t="s">
        <v>723</v>
      </c>
      <c r="E664" s="90" t="s">
        <v>731</v>
      </c>
      <c r="F664" s="109" t="s">
        <v>148</v>
      </c>
      <c r="G664" s="69" t="s">
        <v>139</v>
      </c>
      <c r="H664" s="82" t="s">
        <v>70</v>
      </c>
      <c r="I664" s="65" t="s">
        <v>68</v>
      </c>
      <c r="J664" s="125" t="s">
        <v>140</v>
      </c>
      <c r="K664" s="129">
        <v>5175</v>
      </c>
      <c r="L664" s="125">
        <f t="shared" si="105"/>
        <v>2898.0000000000005</v>
      </c>
      <c r="M664" s="59">
        <f t="shared" si="106"/>
        <v>0.43999999999999989</v>
      </c>
    </row>
    <row r="665" spans="2:13" x14ac:dyDescent="0.3">
      <c r="B665" s="85"/>
      <c r="C665" s="69"/>
      <c r="D665" s="99"/>
      <c r="E665" s="100"/>
      <c r="F665" s="93"/>
      <c r="G665" s="69"/>
      <c r="H665" s="82"/>
      <c r="I665" s="68"/>
      <c r="J665" s="125"/>
      <c r="K665" s="129"/>
      <c r="L665" s="140"/>
      <c r="M665" s="59" t="s">
        <v>135</v>
      </c>
    </row>
    <row r="666" spans="2:13" x14ac:dyDescent="0.3">
      <c r="B666" s="85" t="s">
        <v>14</v>
      </c>
      <c r="C666" s="69" t="s">
        <v>9</v>
      </c>
      <c r="D666" s="94" t="s">
        <v>732</v>
      </c>
      <c r="E666" s="95" t="s">
        <v>733</v>
      </c>
      <c r="F666" s="123" t="s">
        <v>144</v>
      </c>
      <c r="G666" s="74" t="s">
        <v>139</v>
      </c>
      <c r="H666" s="70" t="s">
        <v>70</v>
      </c>
      <c r="I666" s="69" t="s">
        <v>69</v>
      </c>
      <c r="J666" s="125" t="s">
        <v>140</v>
      </c>
      <c r="K666" s="129">
        <v>2895</v>
      </c>
      <c r="L666" s="129">
        <f t="shared" ref="L666:L669" si="107">K666*0.56</f>
        <v>1621.2</v>
      </c>
      <c r="M666" s="59">
        <f t="shared" si="106"/>
        <v>0.44</v>
      </c>
    </row>
    <row r="667" spans="2:13" x14ac:dyDescent="0.3">
      <c r="B667" s="85" t="s">
        <v>14</v>
      </c>
      <c r="C667" s="69" t="s">
        <v>9</v>
      </c>
      <c r="D667" s="94" t="s">
        <v>732</v>
      </c>
      <c r="E667" s="95" t="s">
        <v>734</v>
      </c>
      <c r="F667" s="96" t="s">
        <v>142</v>
      </c>
      <c r="G667" s="69" t="s">
        <v>139</v>
      </c>
      <c r="H667" s="70" t="s">
        <v>70</v>
      </c>
      <c r="I667" s="69" t="s">
        <v>69</v>
      </c>
      <c r="J667" s="125" t="s">
        <v>140</v>
      </c>
      <c r="K667" s="129">
        <v>2759</v>
      </c>
      <c r="L667" s="129">
        <f t="shared" si="107"/>
        <v>1545.0400000000002</v>
      </c>
      <c r="M667" s="59">
        <f t="shared" si="106"/>
        <v>0.43999999999999995</v>
      </c>
    </row>
    <row r="668" spans="2:13" x14ac:dyDescent="0.3">
      <c r="B668" s="85" t="s">
        <v>14</v>
      </c>
      <c r="C668" s="69" t="s">
        <v>9</v>
      </c>
      <c r="D668" s="94" t="s">
        <v>732</v>
      </c>
      <c r="E668" s="95" t="s">
        <v>735</v>
      </c>
      <c r="F668" s="96" t="s">
        <v>146</v>
      </c>
      <c r="G668" s="69" t="s">
        <v>139</v>
      </c>
      <c r="H668" s="70" t="s">
        <v>70</v>
      </c>
      <c r="I668" s="69" t="s">
        <v>69</v>
      </c>
      <c r="J668" s="125" t="s">
        <v>140</v>
      </c>
      <c r="K668" s="129">
        <v>2272</v>
      </c>
      <c r="L668" s="129">
        <f t="shared" si="107"/>
        <v>1272.3200000000002</v>
      </c>
      <c r="M668" s="59">
        <f t="shared" si="106"/>
        <v>0.43999999999999995</v>
      </c>
    </row>
    <row r="669" spans="2:13" x14ac:dyDescent="0.3">
      <c r="B669" s="85" t="s">
        <v>14</v>
      </c>
      <c r="C669" s="69" t="s">
        <v>9</v>
      </c>
      <c r="D669" s="94" t="s">
        <v>732</v>
      </c>
      <c r="E669" s="95" t="s">
        <v>736</v>
      </c>
      <c r="F669" s="96" t="s">
        <v>138</v>
      </c>
      <c r="G669" s="69" t="s">
        <v>139</v>
      </c>
      <c r="H669" s="70" t="s">
        <v>70</v>
      </c>
      <c r="I669" s="69" t="s">
        <v>68</v>
      </c>
      <c r="J669" s="125" t="s">
        <v>140</v>
      </c>
      <c r="K669" s="129">
        <v>2483</v>
      </c>
      <c r="L669" s="129">
        <f t="shared" si="107"/>
        <v>1390.4800000000002</v>
      </c>
      <c r="M669" s="59">
        <f t="shared" si="106"/>
        <v>0.43999999999999989</v>
      </c>
    </row>
    <row r="670" spans="2:13" x14ac:dyDescent="0.3">
      <c r="B670" s="85" t="s">
        <v>14</v>
      </c>
      <c r="C670" s="69" t="s">
        <v>9</v>
      </c>
      <c r="D670" s="94" t="s">
        <v>732</v>
      </c>
      <c r="E670" s="95" t="s">
        <v>737</v>
      </c>
      <c r="F670" s="96" t="s">
        <v>148</v>
      </c>
      <c r="G670" s="69" t="s">
        <v>139</v>
      </c>
      <c r="H670" s="70" t="s">
        <v>70</v>
      </c>
      <c r="I670" s="69" t="s">
        <v>68</v>
      </c>
      <c r="J670" s="125" t="s">
        <v>140</v>
      </c>
      <c r="K670" s="129">
        <v>2045</v>
      </c>
      <c r="L670" s="129">
        <f>K670*0.56</f>
        <v>1145.2</v>
      </c>
      <c r="M670" s="59">
        <f t="shared" si="106"/>
        <v>0.44</v>
      </c>
    </row>
    <row r="671" spans="2:13" x14ac:dyDescent="0.3">
      <c r="B671" s="85" t="s">
        <v>14</v>
      </c>
      <c r="C671" s="69" t="s">
        <v>9</v>
      </c>
      <c r="D671" s="94" t="s">
        <v>732</v>
      </c>
      <c r="E671" s="95" t="s">
        <v>738</v>
      </c>
      <c r="F671" s="96" t="s">
        <v>156</v>
      </c>
      <c r="G671" s="69" t="s">
        <v>139</v>
      </c>
      <c r="H671" s="70" t="s">
        <v>70</v>
      </c>
      <c r="I671" s="69" t="s">
        <v>69</v>
      </c>
      <c r="J671" s="125" t="s">
        <v>140</v>
      </c>
      <c r="K671" s="129">
        <v>2179</v>
      </c>
      <c r="L671" s="129">
        <f t="shared" ref="L671:L673" si="108">K671*0.56</f>
        <v>1220.24</v>
      </c>
      <c r="M671" s="59">
        <f t="shared" si="106"/>
        <v>0.44</v>
      </c>
    </row>
    <row r="672" spans="2:13" x14ac:dyDescent="0.3">
      <c r="B672" s="85" t="s">
        <v>14</v>
      </c>
      <c r="C672" s="69" t="s">
        <v>9</v>
      </c>
      <c r="D672" s="94" t="s">
        <v>732</v>
      </c>
      <c r="E672" s="95" t="s">
        <v>739</v>
      </c>
      <c r="F672" s="96" t="s">
        <v>150</v>
      </c>
      <c r="G672" s="69" t="s">
        <v>139</v>
      </c>
      <c r="H672" s="70" t="s">
        <v>70</v>
      </c>
      <c r="I672" s="69" t="s">
        <v>69</v>
      </c>
      <c r="J672" s="125" t="s">
        <v>140</v>
      </c>
      <c r="K672" s="129">
        <v>2061</v>
      </c>
      <c r="L672" s="129">
        <f t="shared" si="108"/>
        <v>1154.1600000000001</v>
      </c>
      <c r="M672" s="59">
        <f t="shared" si="106"/>
        <v>0.43999999999999995</v>
      </c>
    </row>
    <row r="673" spans="2:13" x14ac:dyDescent="0.3">
      <c r="B673" s="85" t="s">
        <v>14</v>
      </c>
      <c r="C673" s="69" t="s">
        <v>9</v>
      </c>
      <c r="D673" s="94" t="s">
        <v>732</v>
      </c>
      <c r="E673" s="95" t="s">
        <v>740</v>
      </c>
      <c r="F673" s="96" t="s">
        <v>345</v>
      </c>
      <c r="G673" s="69" t="s">
        <v>139</v>
      </c>
      <c r="H673" s="70" t="s">
        <v>70</v>
      </c>
      <c r="I673" s="69" t="s">
        <v>69</v>
      </c>
      <c r="J673" s="125" t="s">
        <v>2278</v>
      </c>
      <c r="K673" s="129">
        <v>2029</v>
      </c>
      <c r="L673" s="129">
        <f t="shared" si="108"/>
        <v>1136.24</v>
      </c>
      <c r="M673" s="59">
        <f t="shared" si="106"/>
        <v>0.44</v>
      </c>
    </row>
    <row r="674" spans="2:13" x14ac:dyDescent="0.3">
      <c r="B674" s="81"/>
      <c r="C674" s="81"/>
      <c r="D674" s="122"/>
      <c r="E674" s="124"/>
      <c r="F674" s="122"/>
      <c r="G674" s="81"/>
      <c r="H674" s="81"/>
      <c r="I674" s="81"/>
      <c r="J674" s="125"/>
      <c r="K674" s="129"/>
      <c r="L674" s="141"/>
      <c r="M674" s="59" t="s">
        <v>135</v>
      </c>
    </row>
    <row r="675" spans="2:13" x14ac:dyDescent="0.3">
      <c r="B675" s="85" t="s">
        <v>14</v>
      </c>
      <c r="C675" s="69" t="s">
        <v>9</v>
      </c>
      <c r="D675" s="94" t="s">
        <v>741</v>
      </c>
      <c r="E675" s="95" t="s">
        <v>742</v>
      </c>
      <c r="F675" s="96" t="s">
        <v>144</v>
      </c>
      <c r="G675" s="69" t="s">
        <v>139</v>
      </c>
      <c r="H675" s="70" t="s">
        <v>70</v>
      </c>
      <c r="I675" s="69" t="s">
        <v>69</v>
      </c>
      <c r="J675" s="125" t="s">
        <v>140</v>
      </c>
      <c r="K675" s="129">
        <v>5641</v>
      </c>
      <c r="L675" s="129">
        <f t="shared" ref="L675:L682" si="109">K675*0.56</f>
        <v>3158.9600000000005</v>
      </c>
      <c r="M675" s="59">
        <f t="shared" si="106"/>
        <v>0.43999999999999989</v>
      </c>
    </row>
    <row r="676" spans="2:13" x14ac:dyDescent="0.3">
      <c r="B676" s="85" t="s">
        <v>14</v>
      </c>
      <c r="C676" s="69" t="s">
        <v>9</v>
      </c>
      <c r="D676" s="94" t="s">
        <v>741</v>
      </c>
      <c r="E676" s="95" t="s">
        <v>743</v>
      </c>
      <c r="F676" s="96" t="s">
        <v>142</v>
      </c>
      <c r="G676" s="69" t="s">
        <v>139</v>
      </c>
      <c r="H676" s="70" t="s">
        <v>70</v>
      </c>
      <c r="I676" s="69" t="s">
        <v>69</v>
      </c>
      <c r="J676" s="125" t="s">
        <v>140</v>
      </c>
      <c r="K676" s="129">
        <v>5374</v>
      </c>
      <c r="L676" s="129">
        <f t="shared" si="109"/>
        <v>3009.4400000000005</v>
      </c>
      <c r="M676" s="59">
        <f t="shared" si="106"/>
        <v>0.43999999999999989</v>
      </c>
    </row>
    <row r="677" spans="2:13" x14ac:dyDescent="0.3">
      <c r="B677" s="85" t="s">
        <v>14</v>
      </c>
      <c r="C677" s="69" t="s">
        <v>9</v>
      </c>
      <c r="D677" s="94" t="s">
        <v>741</v>
      </c>
      <c r="E677" s="95" t="s">
        <v>744</v>
      </c>
      <c r="F677" s="96" t="s">
        <v>146</v>
      </c>
      <c r="G677" s="69" t="s">
        <v>139</v>
      </c>
      <c r="H677" s="70" t="s">
        <v>70</v>
      </c>
      <c r="I677" s="69" t="s">
        <v>69</v>
      </c>
      <c r="J677" s="125" t="s">
        <v>140</v>
      </c>
      <c r="K677" s="129">
        <v>4543</v>
      </c>
      <c r="L677" s="129">
        <f t="shared" si="109"/>
        <v>2544.0800000000004</v>
      </c>
      <c r="M677" s="59">
        <f t="shared" si="106"/>
        <v>0.43999999999999989</v>
      </c>
    </row>
    <row r="678" spans="2:13" x14ac:dyDescent="0.3">
      <c r="B678" s="85" t="s">
        <v>14</v>
      </c>
      <c r="C678" s="69" t="s">
        <v>9</v>
      </c>
      <c r="D678" s="94" t="s">
        <v>741</v>
      </c>
      <c r="E678" s="95" t="s">
        <v>745</v>
      </c>
      <c r="F678" s="96" t="s">
        <v>138</v>
      </c>
      <c r="G678" s="69" t="s">
        <v>139</v>
      </c>
      <c r="H678" s="70" t="s">
        <v>70</v>
      </c>
      <c r="I678" s="69" t="s">
        <v>68</v>
      </c>
      <c r="J678" s="125" t="s">
        <v>140</v>
      </c>
      <c r="K678" s="129">
        <v>4821</v>
      </c>
      <c r="L678" s="129">
        <f t="shared" si="109"/>
        <v>2699.76</v>
      </c>
      <c r="M678" s="59">
        <f t="shared" si="106"/>
        <v>0.43999999999999995</v>
      </c>
    </row>
    <row r="679" spans="2:13" x14ac:dyDescent="0.3">
      <c r="B679" s="85" t="s">
        <v>14</v>
      </c>
      <c r="C679" s="69" t="s">
        <v>9</v>
      </c>
      <c r="D679" s="94" t="s">
        <v>741</v>
      </c>
      <c r="E679" s="95" t="s">
        <v>746</v>
      </c>
      <c r="F679" s="96" t="s">
        <v>148</v>
      </c>
      <c r="G679" s="69" t="s">
        <v>139</v>
      </c>
      <c r="H679" s="70" t="s">
        <v>70</v>
      </c>
      <c r="I679" s="69" t="s">
        <v>68</v>
      </c>
      <c r="J679" s="125" t="s">
        <v>140</v>
      </c>
      <c r="K679" s="129">
        <v>3976</v>
      </c>
      <c r="L679" s="129">
        <f t="shared" si="109"/>
        <v>2226.5600000000004</v>
      </c>
      <c r="M679" s="59">
        <f t="shared" si="106"/>
        <v>0.43999999999999989</v>
      </c>
    </row>
    <row r="680" spans="2:13" x14ac:dyDescent="0.3">
      <c r="B680" s="85" t="s">
        <v>14</v>
      </c>
      <c r="C680" s="69" t="s">
        <v>9</v>
      </c>
      <c r="D680" s="94" t="s">
        <v>741</v>
      </c>
      <c r="E680" s="95" t="s">
        <v>747</v>
      </c>
      <c r="F680" s="96" t="s">
        <v>156</v>
      </c>
      <c r="G680" s="69" t="s">
        <v>139</v>
      </c>
      <c r="H680" s="70" t="s">
        <v>70</v>
      </c>
      <c r="I680" s="69" t="s">
        <v>69</v>
      </c>
      <c r="J680" s="125" t="s">
        <v>140</v>
      </c>
      <c r="K680" s="129">
        <v>4133</v>
      </c>
      <c r="L680" s="129">
        <f t="shared" si="109"/>
        <v>2314.48</v>
      </c>
      <c r="M680" s="59">
        <f t="shared" si="106"/>
        <v>0.44</v>
      </c>
    </row>
    <row r="681" spans="2:13" x14ac:dyDescent="0.3">
      <c r="B681" s="85" t="s">
        <v>14</v>
      </c>
      <c r="C681" s="69" t="s">
        <v>9</v>
      </c>
      <c r="D681" s="94" t="s">
        <v>741</v>
      </c>
      <c r="E681" s="95" t="s">
        <v>748</v>
      </c>
      <c r="F681" s="96" t="s">
        <v>150</v>
      </c>
      <c r="G681" s="69" t="s">
        <v>139</v>
      </c>
      <c r="H681" s="70" t="s">
        <v>70</v>
      </c>
      <c r="I681" s="69" t="s">
        <v>69</v>
      </c>
      <c r="J681" s="125" t="s">
        <v>140</v>
      </c>
      <c r="K681" s="129">
        <v>3879</v>
      </c>
      <c r="L681" s="129">
        <f t="shared" si="109"/>
        <v>2172.2400000000002</v>
      </c>
      <c r="M681" s="59">
        <f t="shared" si="106"/>
        <v>0.43999999999999995</v>
      </c>
    </row>
    <row r="682" spans="2:13" x14ac:dyDescent="0.3">
      <c r="B682" s="85" t="s">
        <v>14</v>
      </c>
      <c r="C682" s="69" t="s">
        <v>9</v>
      </c>
      <c r="D682" s="94" t="s">
        <v>741</v>
      </c>
      <c r="E682" s="95" t="s">
        <v>749</v>
      </c>
      <c r="F682" s="96" t="s">
        <v>345</v>
      </c>
      <c r="G682" s="69" t="s">
        <v>139</v>
      </c>
      <c r="H682" s="70" t="s">
        <v>70</v>
      </c>
      <c r="I682" s="69" t="s">
        <v>69</v>
      </c>
      <c r="J682" s="125" t="s">
        <v>2278</v>
      </c>
      <c r="K682" s="129">
        <v>3857</v>
      </c>
      <c r="L682" s="129">
        <f t="shared" si="109"/>
        <v>2159.92</v>
      </c>
      <c r="M682" s="59">
        <f t="shared" si="106"/>
        <v>0.44</v>
      </c>
    </row>
    <row r="683" spans="2:13" x14ac:dyDescent="0.3">
      <c r="B683" s="85"/>
      <c r="C683" s="69"/>
      <c r="D683" s="94"/>
      <c r="E683" s="95"/>
      <c r="F683" s="96"/>
      <c r="G683" s="69"/>
      <c r="H683" s="70"/>
      <c r="I683" s="69"/>
      <c r="J683" s="125"/>
      <c r="K683" s="129"/>
      <c r="L683" s="129"/>
      <c r="M683" s="59" t="s">
        <v>135</v>
      </c>
    </row>
    <row r="684" spans="2:13" x14ac:dyDescent="0.3">
      <c r="B684" s="85" t="s">
        <v>14</v>
      </c>
      <c r="C684" s="69" t="s">
        <v>9</v>
      </c>
      <c r="D684" s="94" t="s">
        <v>750</v>
      </c>
      <c r="E684" s="95" t="s">
        <v>751</v>
      </c>
      <c r="F684" s="96" t="s">
        <v>144</v>
      </c>
      <c r="G684" s="69" t="s">
        <v>139</v>
      </c>
      <c r="H684" s="70" t="s">
        <v>70</v>
      </c>
      <c r="I684" s="69" t="s">
        <v>69</v>
      </c>
      <c r="J684" s="125" t="s">
        <v>140</v>
      </c>
      <c r="K684" s="129">
        <v>3400</v>
      </c>
      <c r="L684" s="129">
        <f t="shared" ref="L684:L691" si="110">K684*0.56</f>
        <v>1904.0000000000002</v>
      </c>
      <c r="M684" s="59">
        <f t="shared" si="106"/>
        <v>0.43999999999999995</v>
      </c>
    </row>
    <row r="685" spans="2:13" x14ac:dyDescent="0.3">
      <c r="B685" s="85" t="s">
        <v>14</v>
      </c>
      <c r="C685" s="69" t="s">
        <v>9</v>
      </c>
      <c r="D685" s="94" t="s">
        <v>750</v>
      </c>
      <c r="E685" s="95" t="s">
        <v>752</v>
      </c>
      <c r="F685" s="96" t="s">
        <v>142</v>
      </c>
      <c r="G685" s="69" t="s">
        <v>139</v>
      </c>
      <c r="H685" s="70" t="s">
        <v>70</v>
      </c>
      <c r="I685" s="69" t="s">
        <v>69</v>
      </c>
      <c r="J685" s="125" t="s">
        <v>140</v>
      </c>
      <c r="K685" s="129">
        <v>3264</v>
      </c>
      <c r="L685" s="129">
        <f t="shared" si="110"/>
        <v>1827.8400000000001</v>
      </c>
      <c r="M685" s="59">
        <f t="shared" si="106"/>
        <v>0.43999999999999995</v>
      </c>
    </row>
    <row r="686" spans="2:13" x14ac:dyDescent="0.3">
      <c r="B686" s="85" t="s">
        <v>14</v>
      </c>
      <c r="C686" s="69" t="s">
        <v>9</v>
      </c>
      <c r="D686" s="94" t="s">
        <v>750</v>
      </c>
      <c r="E686" s="95" t="s">
        <v>753</v>
      </c>
      <c r="F686" s="96" t="s">
        <v>146</v>
      </c>
      <c r="G686" s="69" t="s">
        <v>139</v>
      </c>
      <c r="H686" s="70" t="s">
        <v>70</v>
      </c>
      <c r="I686" s="69" t="s">
        <v>69</v>
      </c>
      <c r="J686" s="125" t="s">
        <v>140</v>
      </c>
      <c r="K686" s="129">
        <v>2779</v>
      </c>
      <c r="L686" s="129">
        <f t="shared" si="110"/>
        <v>1556.2400000000002</v>
      </c>
      <c r="M686" s="59">
        <f t="shared" si="106"/>
        <v>0.43999999999999989</v>
      </c>
    </row>
    <row r="687" spans="2:13" x14ac:dyDescent="0.3">
      <c r="B687" s="85" t="s">
        <v>14</v>
      </c>
      <c r="C687" s="69" t="s">
        <v>9</v>
      </c>
      <c r="D687" s="94" t="s">
        <v>750</v>
      </c>
      <c r="E687" s="95" t="s">
        <v>754</v>
      </c>
      <c r="F687" s="96" t="s">
        <v>138</v>
      </c>
      <c r="G687" s="69" t="s">
        <v>139</v>
      </c>
      <c r="H687" s="70" t="s">
        <v>70</v>
      </c>
      <c r="I687" s="69" t="s">
        <v>68</v>
      </c>
      <c r="J687" s="125" t="s">
        <v>140</v>
      </c>
      <c r="K687" s="129">
        <v>2988</v>
      </c>
      <c r="L687" s="129">
        <f t="shared" si="110"/>
        <v>1673.2800000000002</v>
      </c>
      <c r="M687" s="59">
        <f t="shared" si="106"/>
        <v>0.43999999999999995</v>
      </c>
    </row>
    <row r="688" spans="2:13" x14ac:dyDescent="0.3">
      <c r="B688" s="85" t="s">
        <v>14</v>
      </c>
      <c r="C688" s="69" t="s">
        <v>9</v>
      </c>
      <c r="D688" s="94" t="s">
        <v>750</v>
      </c>
      <c r="E688" s="95" t="s">
        <v>755</v>
      </c>
      <c r="F688" s="96" t="s">
        <v>148</v>
      </c>
      <c r="G688" s="69" t="s">
        <v>139</v>
      </c>
      <c r="H688" s="70" t="s">
        <v>70</v>
      </c>
      <c r="I688" s="69" t="s">
        <v>68</v>
      </c>
      <c r="J688" s="125" t="s">
        <v>140</v>
      </c>
      <c r="K688" s="129">
        <v>2551</v>
      </c>
      <c r="L688" s="129">
        <f t="shared" si="110"/>
        <v>1428.5600000000002</v>
      </c>
      <c r="M688" s="59">
        <f t="shared" si="106"/>
        <v>0.43999999999999995</v>
      </c>
    </row>
    <row r="689" spans="2:13" x14ac:dyDescent="0.3">
      <c r="B689" s="85" t="s">
        <v>14</v>
      </c>
      <c r="C689" s="69" t="s">
        <v>9</v>
      </c>
      <c r="D689" s="94" t="s">
        <v>750</v>
      </c>
      <c r="E689" s="95" t="s">
        <v>756</v>
      </c>
      <c r="F689" s="96" t="s">
        <v>156</v>
      </c>
      <c r="G689" s="69" t="s">
        <v>139</v>
      </c>
      <c r="H689" s="70" t="s">
        <v>70</v>
      </c>
      <c r="I689" s="69" t="s">
        <v>69</v>
      </c>
      <c r="J689" s="125" t="s">
        <v>140</v>
      </c>
      <c r="K689" s="129">
        <v>2685</v>
      </c>
      <c r="L689" s="129">
        <f t="shared" si="110"/>
        <v>1503.6000000000001</v>
      </c>
      <c r="M689" s="59">
        <f t="shared" si="106"/>
        <v>0.43999999999999995</v>
      </c>
    </row>
    <row r="690" spans="2:13" x14ac:dyDescent="0.3">
      <c r="B690" s="85" t="s">
        <v>14</v>
      </c>
      <c r="C690" s="69" t="s">
        <v>9</v>
      </c>
      <c r="D690" s="94" t="s">
        <v>750</v>
      </c>
      <c r="E690" s="95" t="s">
        <v>757</v>
      </c>
      <c r="F690" s="96" t="s">
        <v>150</v>
      </c>
      <c r="G690" s="69" t="s">
        <v>139</v>
      </c>
      <c r="H690" s="70" t="s">
        <v>70</v>
      </c>
      <c r="I690" s="69" t="s">
        <v>69</v>
      </c>
      <c r="J690" s="125" t="s">
        <v>140</v>
      </c>
      <c r="K690" s="129">
        <v>2566</v>
      </c>
      <c r="L690" s="129">
        <f t="shared" si="110"/>
        <v>1436.96</v>
      </c>
      <c r="M690" s="59">
        <f t="shared" si="106"/>
        <v>0.44</v>
      </c>
    </row>
    <row r="691" spans="2:13" x14ac:dyDescent="0.3">
      <c r="B691" s="85" t="s">
        <v>14</v>
      </c>
      <c r="C691" s="69" t="s">
        <v>9</v>
      </c>
      <c r="D691" s="94" t="s">
        <v>750</v>
      </c>
      <c r="E691" s="95" t="s">
        <v>758</v>
      </c>
      <c r="F691" s="96" t="s">
        <v>345</v>
      </c>
      <c r="G691" s="69" t="s">
        <v>139</v>
      </c>
      <c r="H691" s="70" t="s">
        <v>70</v>
      </c>
      <c r="I691" s="69" t="s">
        <v>69</v>
      </c>
      <c r="J691" s="125" t="s">
        <v>2278</v>
      </c>
      <c r="K691" s="129">
        <v>2534</v>
      </c>
      <c r="L691" s="129">
        <f t="shared" si="110"/>
        <v>1419.0400000000002</v>
      </c>
      <c r="M691" s="59">
        <f t="shared" si="106"/>
        <v>0.43999999999999995</v>
      </c>
    </row>
    <row r="692" spans="2:13" x14ac:dyDescent="0.3">
      <c r="B692" s="85"/>
      <c r="C692" s="69"/>
      <c r="D692" s="94"/>
      <c r="E692" s="95"/>
      <c r="F692" s="96"/>
      <c r="G692" s="69"/>
      <c r="H692" s="70"/>
      <c r="I692" s="69"/>
      <c r="J692" s="125"/>
      <c r="K692" s="129"/>
      <c r="L692" s="129"/>
      <c r="M692" s="59" t="s">
        <v>135</v>
      </c>
    </row>
    <row r="693" spans="2:13" x14ac:dyDescent="0.3">
      <c r="B693" s="85" t="s">
        <v>14</v>
      </c>
      <c r="C693" s="69" t="s">
        <v>9</v>
      </c>
      <c r="D693" s="94" t="s">
        <v>759</v>
      </c>
      <c r="E693" s="95" t="s">
        <v>760</v>
      </c>
      <c r="F693" s="96" t="s">
        <v>144</v>
      </c>
      <c r="G693" s="69" t="s">
        <v>139</v>
      </c>
      <c r="H693" s="70" t="s">
        <v>70</v>
      </c>
      <c r="I693" s="69" t="s">
        <v>69</v>
      </c>
      <c r="J693" s="125" t="s">
        <v>140</v>
      </c>
      <c r="K693" s="129">
        <v>6146</v>
      </c>
      <c r="L693" s="129">
        <f t="shared" ref="L693:L700" si="111">K693*0.56</f>
        <v>3441.76</v>
      </c>
      <c r="M693" s="59">
        <f t="shared" si="106"/>
        <v>0.43999999999999995</v>
      </c>
    </row>
    <row r="694" spans="2:13" x14ac:dyDescent="0.3">
      <c r="B694" s="85" t="s">
        <v>14</v>
      </c>
      <c r="C694" s="69" t="s">
        <v>9</v>
      </c>
      <c r="D694" s="94" t="s">
        <v>759</v>
      </c>
      <c r="E694" s="95" t="s">
        <v>761</v>
      </c>
      <c r="F694" s="96" t="s">
        <v>142</v>
      </c>
      <c r="G694" s="69" t="s">
        <v>139</v>
      </c>
      <c r="H694" s="70" t="s">
        <v>70</v>
      </c>
      <c r="I694" s="69" t="s">
        <v>69</v>
      </c>
      <c r="J694" s="125" t="s">
        <v>140</v>
      </c>
      <c r="K694" s="129">
        <v>5879</v>
      </c>
      <c r="L694" s="129">
        <f t="shared" si="111"/>
        <v>3292.2400000000002</v>
      </c>
      <c r="M694" s="59">
        <f t="shared" si="106"/>
        <v>0.43999999999999995</v>
      </c>
    </row>
    <row r="695" spans="2:13" x14ac:dyDescent="0.3">
      <c r="B695" s="85" t="s">
        <v>14</v>
      </c>
      <c r="C695" s="69" t="s">
        <v>9</v>
      </c>
      <c r="D695" s="94" t="s">
        <v>759</v>
      </c>
      <c r="E695" s="95" t="s">
        <v>762</v>
      </c>
      <c r="F695" s="96" t="s">
        <v>146</v>
      </c>
      <c r="G695" s="69" t="s">
        <v>139</v>
      </c>
      <c r="H695" s="70" t="s">
        <v>70</v>
      </c>
      <c r="I695" s="69" t="s">
        <v>69</v>
      </c>
      <c r="J695" s="125" t="s">
        <v>140</v>
      </c>
      <c r="K695" s="129">
        <v>5050</v>
      </c>
      <c r="L695" s="129">
        <f t="shared" si="111"/>
        <v>2828.0000000000005</v>
      </c>
      <c r="M695" s="59">
        <f t="shared" si="106"/>
        <v>0.43999999999999989</v>
      </c>
    </row>
    <row r="696" spans="2:13" x14ac:dyDescent="0.3">
      <c r="B696" s="85" t="s">
        <v>14</v>
      </c>
      <c r="C696" s="69" t="s">
        <v>9</v>
      </c>
      <c r="D696" s="94" t="s">
        <v>759</v>
      </c>
      <c r="E696" s="95" t="s">
        <v>763</v>
      </c>
      <c r="F696" s="96" t="s">
        <v>138</v>
      </c>
      <c r="G696" s="69" t="s">
        <v>139</v>
      </c>
      <c r="H696" s="70" t="s">
        <v>70</v>
      </c>
      <c r="I696" s="69" t="s">
        <v>68</v>
      </c>
      <c r="J696" s="125" t="s">
        <v>140</v>
      </c>
      <c r="K696" s="129">
        <v>5326</v>
      </c>
      <c r="L696" s="129">
        <f t="shared" si="111"/>
        <v>2982.5600000000004</v>
      </c>
      <c r="M696" s="59">
        <f t="shared" si="106"/>
        <v>0.43999999999999995</v>
      </c>
    </row>
    <row r="697" spans="2:13" x14ac:dyDescent="0.3">
      <c r="B697" s="85" t="s">
        <v>14</v>
      </c>
      <c r="C697" s="69" t="s">
        <v>9</v>
      </c>
      <c r="D697" s="94" t="s">
        <v>759</v>
      </c>
      <c r="E697" s="95" t="s">
        <v>764</v>
      </c>
      <c r="F697" s="96" t="s">
        <v>148</v>
      </c>
      <c r="G697" s="69" t="s">
        <v>139</v>
      </c>
      <c r="H697" s="70" t="s">
        <v>70</v>
      </c>
      <c r="I697" s="69" t="s">
        <v>68</v>
      </c>
      <c r="J697" s="125" t="s">
        <v>140</v>
      </c>
      <c r="K697" s="129">
        <v>4482</v>
      </c>
      <c r="L697" s="129">
        <f t="shared" si="111"/>
        <v>2509.92</v>
      </c>
      <c r="M697" s="59">
        <f t="shared" si="106"/>
        <v>0.44</v>
      </c>
    </row>
    <row r="698" spans="2:13" x14ac:dyDescent="0.3">
      <c r="B698" s="85" t="s">
        <v>14</v>
      </c>
      <c r="C698" s="69" t="s">
        <v>9</v>
      </c>
      <c r="D698" s="94" t="s">
        <v>759</v>
      </c>
      <c r="E698" s="95" t="s">
        <v>765</v>
      </c>
      <c r="F698" s="96" t="s">
        <v>156</v>
      </c>
      <c r="G698" s="69" t="s">
        <v>139</v>
      </c>
      <c r="H698" s="70" t="s">
        <v>70</v>
      </c>
      <c r="I698" s="69" t="s">
        <v>69</v>
      </c>
      <c r="J698" s="125" t="s">
        <v>140</v>
      </c>
      <c r="K698" s="129">
        <v>4639</v>
      </c>
      <c r="L698" s="129">
        <f t="shared" si="111"/>
        <v>2597.84</v>
      </c>
      <c r="M698" s="59">
        <f t="shared" si="106"/>
        <v>0.43999999999999995</v>
      </c>
    </row>
    <row r="699" spans="2:13" x14ac:dyDescent="0.3">
      <c r="B699" s="85" t="s">
        <v>14</v>
      </c>
      <c r="C699" s="69" t="s">
        <v>9</v>
      </c>
      <c r="D699" s="94" t="s">
        <v>759</v>
      </c>
      <c r="E699" s="95" t="s">
        <v>766</v>
      </c>
      <c r="F699" s="96" t="s">
        <v>150</v>
      </c>
      <c r="G699" s="69" t="s">
        <v>139</v>
      </c>
      <c r="H699" s="70" t="s">
        <v>70</v>
      </c>
      <c r="I699" s="69" t="s">
        <v>69</v>
      </c>
      <c r="J699" s="125" t="s">
        <v>140</v>
      </c>
      <c r="K699" s="129">
        <v>4384</v>
      </c>
      <c r="L699" s="129">
        <f t="shared" si="111"/>
        <v>2455.0400000000004</v>
      </c>
      <c r="M699" s="59">
        <f t="shared" si="106"/>
        <v>0.43999999999999989</v>
      </c>
    </row>
    <row r="700" spans="2:13" x14ac:dyDescent="0.3">
      <c r="B700" s="85" t="s">
        <v>14</v>
      </c>
      <c r="C700" s="69" t="s">
        <v>9</v>
      </c>
      <c r="D700" s="94" t="s">
        <v>759</v>
      </c>
      <c r="E700" s="95" t="s">
        <v>767</v>
      </c>
      <c r="F700" s="96" t="s">
        <v>345</v>
      </c>
      <c r="G700" s="69" t="s">
        <v>139</v>
      </c>
      <c r="H700" s="70" t="s">
        <v>70</v>
      </c>
      <c r="I700" s="69" t="s">
        <v>69</v>
      </c>
      <c r="J700" s="125" t="s">
        <v>2278</v>
      </c>
      <c r="K700" s="129">
        <v>4364</v>
      </c>
      <c r="L700" s="129">
        <f t="shared" si="111"/>
        <v>2443.84</v>
      </c>
      <c r="M700" s="59">
        <f t="shared" si="106"/>
        <v>0.43999999999999995</v>
      </c>
    </row>
    <row r="701" spans="2:13" x14ac:dyDescent="0.3">
      <c r="B701" s="85"/>
      <c r="C701" s="69"/>
      <c r="D701" s="94"/>
      <c r="E701" s="95"/>
      <c r="F701" s="96"/>
      <c r="G701" s="69"/>
      <c r="H701" s="70"/>
      <c r="I701" s="69"/>
      <c r="J701" s="125"/>
      <c r="K701" s="129"/>
      <c r="L701" s="129"/>
      <c r="M701" s="59" t="s">
        <v>135</v>
      </c>
    </row>
    <row r="702" spans="2:13" x14ac:dyDescent="0.3">
      <c r="B702" s="85" t="s">
        <v>14</v>
      </c>
      <c r="C702" s="69" t="s">
        <v>9</v>
      </c>
      <c r="D702" s="94" t="s">
        <v>768</v>
      </c>
      <c r="E702" s="95" t="s">
        <v>769</v>
      </c>
      <c r="F702" s="96" t="s">
        <v>144</v>
      </c>
      <c r="G702" s="69" t="s">
        <v>139</v>
      </c>
      <c r="H702" s="70" t="s">
        <v>70</v>
      </c>
      <c r="I702" s="69" t="s">
        <v>69</v>
      </c>
      <c r="J702" s="125" t="s">
        <v>140</v>
      </c>
      <c r="K702" s="129">
        <v>3180</v>
      </c>
      <c r="L702" s="129">
        <f t="shared" ref="L702:L709" si="112">K702*0.56</f>
        <v>1780.8000000000002</v>
      </c>
      <c r="M702" s="59">
        <f t="shared" si="106"/>
        <v>0.43999999999999995</v>
      </c>
    </row>
    <row r="703" spans="2:13" x14ac:dyDescent="0.3">
      <c r="B703" s="85" t="s">
        <v>14</v>
      </c>
      <c r="C703" s="69" t="s">
        <v>9</v>
      </c>
      <c r="D703" s="94" t="s">
        <v>768</v>
      </c>
      <c r="E703" s="95" t="s">
        <v>770</v>
      </c>
      <c r="F703" s="96" t="s">
        <v>142</v>
      </c>
      <c r="G703" s="69" t="s">
        <v>139</v>
      </c>
      <c r="H703" s="70" t="s">
        <v>70</v>
      </c>
      <c r="I703" s="69" t="s">
        <v>69</v>
      </c>
      <c r="J703" s="125" t="s">
        <v>140</v>
      </c>
      <c r="K703" s="129">
        <v>3042</v>
      </c>
      <c r="L703" s="129">
        <f t="shared" si="112"/>
        <v>1703.5200000000002</v>
      </c>
      <c r="M703" s="59">
        <f t="shared" si="106"/>
        <v>0.43999999999999995</v>
      </c>
    </row>
    <row r="704" spans="2:13" x14ac:dyDescent="0.3">
      <c r="B704" s="85" t="s">
        <v>14</v>
      </c>
      <c r="C704" s="69" t="s">
        <v>9</v>
      </c>
      <c r="D704" s="94" t="s">
        <v>768</v>
      </c>
      <c r="E704" s="95" t="s">
        <v>771</v>
      </c>
      <c r="F704" s="96" t="s">
        <v>146</v>
      </c>
      <c r="G704" s="69" t="s">
        <v>139</v>
      </c>
      <c r="H704" s="70" t="s">
        <v>70</v>
      </c>
      <c r="I704" s="69" t="s">
        <v>69</v>
      </c>
      <c r="J704" s="125" t="s">
        <v>140</v>
      </c>
      <c r="K704" s="129">
        <v>2499</v>
      </c>
      <c r="L704" s="129">
        <f t="shared" si="112"/>
        <v>1399.44</v>
      </c>
      <c r="M704" s="59">
        <f t="shared" si="106"/>
        <v>0.44</v>
      </c>
    </row>
    <row r="705" spans="2:13" x14ac:dyDescent="0.3">
      <c r="B705" s="85" t="s">
        <v>14</v>
      </c>
      <c r="C705" s="69" t="s">
        <v>9</v>
      </c>
      <c r="D705" s="94" t="s">
        <v>768</v>
      </c>
      <c r="E705" s="95" t="s">
        <v>772</v>
      </c>
      <c r="F705" s="96" t="s">
        <v>138</v>
      </c>
      <c r="G705" s="69" t="s">
        <v>139</v>
      </c>
      <c r="H705" s="70" t="s">
        <v>70</v>
      </c>
      <c r="I705" s="69" t="s">
        <v>68</v>
      </c>
      <c r="J705" s="125" t="s">
        <v>140</v>
      </c>
      <c r="K705" s="129">
        <v>2766</v>
      </c>
      <c r="L705" s="129">
        <f t="shared" si="112"/>
        <v>1548.96</v>
      </c>
      <c r="M705" s="59">
        <f t="shared" si="106"/>
        <v>0.44</v>
      </c>
    </row>
    <row r="706" spans="2:13" x14ac:dyDescent="0.3">
      <c r="B706" s="85" t="s">
        <v>14</v>
      </c>
      <c r="C706" s="69" t="s">
        <v>9</v>
      </c>
      <c r="D706" s="94" t="s">
        <v>768</v>
      </c>
      <c r="E706" s="95" t="s">
        <v>773</v>
      </c>
      <c r="F706" s="96" t="s">
        <v>148</v>
      </c>
      <c r="G706" s="69" t="s">
        <v>139</v>
      </c>
      <c r="H706" s="70" t="s">
        <v>70</v>
      </c>
      <c r="I706" s="69" t="s">
        <v>68</v>
      </c>
      <c r="J706" s="125" t="s">
        <v>140</v>
      </c>
      <c r="K706" s="129">
        <v>2329</v>
      </c>
      <c r="L706" s="129">
        <f t="shared" si="112"/>
        <v>1304.2400000000002</v>
      </c>
      <c r="M706" s="59">
        <f t="shared" si="106"/>
        <v>0.43999999999999989</v>
      </c>
    </row>
    <row r="707" spans="2:13" x14ac:dyDescent="0.3">
      <c r="B707" s="85" t="s">
        <v>14</v>
      </c>
      <c r="C707" s="69" t="s">
        <v>9</v>
      </c>
      <c r="D707" s="94" t="s">
        <v>768</v>
      </c>
      <c r="E707" s="95" t="s">
        <v>774</v>
      </c>
      <c r="F707" s="96" t="s">
        <v>156</v>
      </c>
      <c r="G707" s="69" t="s">
        <v>139</v>
      </c>
      <c r="H707" s="70" t="s">
        <v>70</v>
      </c>
      <c r="I707" s="69" t="s">
        <v>69</v>
      </c>
      <c r="J707" s="125" t="s">
        <v>140</v>
      </c>
      <c r="K707" s="129">
        <v>2464</v>
      </c>
      <c r="L707" s="129">
        <f t="shared" si="112"/>
        <v>1379.8400000000001</v>
      </c>
      <c r="M707" s="59">
        <f t="shared" si="106"/>
        <v>0.43999999999999995</v>
      </c>
    </row>
    <row r="708" spans="2:13" x14ac:dyDescent="0.3">
      <c r="B708" s="85" t="s">
        <v>14</v>
      </c>
      <c r="C708" s="69" t="s">
        <v>9</v>
      </c>
      <c r="D708" s="94" t="s">
        <v>768</v>
      </c>
      <c r="E708" s="95" t="s">
        <v>775</v>
      </c>
      <c r="F708" s="96" t="s">
        <v>150</v>
      </c>
      <c r="G708" s="69" t="s">
        <v>139</v>
      </c>
      <c r="H708" s="70" t="s">
        <v>70</v>
      </c>
      <c r="I708" s="69" t="s">
        <v>69</v>
      </c>
      <c r="J708" s="125" t="s">
        <v>140</v>
      </c>
      <c r="K708" s="129">
        <v>2345</v>
      </c>
      <c r="L708" s="129">
        <f t="shared" si="112"/>
        <v>1313.2</v>
      </c>
      <c r="M708" s="59">
        <f t="shared" si="106"/>
        <v>0.44</v>
      </c>
    </row>
    <row r="709" spans="2:13" x14ac:dyDescent="0.3">
      <c r="B709" s="85" t="s">
        <v>14</v>
      </c>
      <c r="C709" s="69" t="s">
        <v>9</v>
      </c>
      <c r="D709" s="94" t="s">
        <v>768</v>
      </c>
      <c r="E709" s="95" t="s">
        <v>776</v>
      </c>
      <c r="F709" s="96" t="s">
        <v>345</v>
      </c>
      <c r="G709" s="69" t="s">
        <v>139</v>
      </c>
      <c r="H709" s="70" t="s">
        <v>70</v>
      </c>
      <c r="I709" s="69" t="s">
        <v>69</v>
      </c>
      <c r="J709" s="125" t="s">
        <v>2278</v>
      </c>
      <c r="K709" s="129">
        <v>2313</v>
      </c>
      <c r="L709" s="129">
        <f t="shared" si="112"/>
        <v>1295.2800000000002</v>
      </c>
      <c r="M709" s="59">
        <f t="shared" si="106"/>
        <v>0.43999999999999989</v>
      </c>
    </row>
    <row r="710" spans="2:13" x14ac:dyDescent="0.3">
      <c r="B710" s="85"/>
      <c r="C710" s="69"/>
      <c r="D710" s="94"/>
      <c r="E710" s="95"/>
      <c r="F710" s="96"/>
      <c r="G710" s="69"/>
      <c r="H710" s="70"/>
      <c r="I710" s="69"/>
      <c r="J710" s="125"/>
      <c r="K710" s="129"/>
      <c r="L710" s="129"/>
      <c r="M710" s="59" t="s">
        <v>135</v>
      </c>
    </row>
    <row r="711" spans="2:13" x14ac:dyDescent="0.3">
      <c r="B711" s="85" t="s">
        <v>14</v>
      </c>
      <c r="C711" s="69" t="s">
        <v>9</v>
      </c>
      <c r="D711" s="94" t="s">
        <v>777</v>
      </c>
      <c r="E711" s="95" t="s">
        <v>778</v>
      </c>
      <c r="F711" s="96" t="s">
        <v>144</v>
      </c>
      <c r="G711" s="69" t="s">
        <v>139</v>
      </c>
      <c r="H711" s="70" t="s">
        <v>70</v>
      </c>
      <c r="I711" s="69" t="s">
        <v>69</v>
      </c>
      <c r="J711" s="125" t="s">
        <v>140</v>
      </c>
      <c r="K711" s="129">
        <v>5994</v>
      </c>
      <c r="L711" s="129">
        <f t="shared" ref="L711:L718" si="113">K711*0.56</f>
        <v>3356.6400000000003</v>
      </c>
      <c r="M711" s="59">
        <f t="shared" si="106"/>
        <v>0.43999999999999995</v>
      </c>
    </row>
    <row r="712" spans="2:13" x14ac:dyDescent="0.3">
      <c r="B712" s="85" t="s">
        <v>14</v>
      </c>
      <c r="C712" s="69" t="s">
        <v>9</v>
      </c>
      <c r="D712" s="94" t="s">
        <v>777</v>
      </c>
      <c r="E712" s="95" t="s">
        <v>779</v>
      </c>
      <c r="F712" s="96" t="s">
        <v>142</v>
      </c>
      <c r="G712" s="69" t="s">
        <v>139</v>
      </c>
      <c r="H712" s="70" t="s">
        <v>70</v>
      </c>
      <c r="I712" s="69" t="s">
        <v>69</v>
      </c>
      <c r="J712" s="125" t="s">
        <v>140</v>
      </c>
      <c r="K712" s="129">
        <v>5727</v>
      </c>
      <c r="L712" s="129">
        <f t="shared" si="113"/>
        <v>3207.1200000000003</v>
      </c>
      <c r="M712" s="59">
        <f t="shared" si="106"/>
        <v>0.43999999999999995</v>
      </c>
    </row>
    <row r="713" spans="2:13" x14ac:dyDescent="0.3">
      <c r="B713" s="85" t="s">
        <v>14</v>
      </c>
      <c r="C713" s="69" t="s">
        <v>9</v>
      </c>
      <c r="D713" s="94" t="s">
        <v>777</v>
      </c>
      <c r="E713" s="95" t="s">
        <v>780</v>
      </c>
      <c r="F713" s="96" t="s">
        <v>146</v>
      </c>
      <c r="G713" s="69" t="s">
        <v>139</v>
      </c>
      <c r="H713" s="70" t="s">
        <v>70</v>
      </c>
      <c r="I713" s="69" t="s">
        <v>69</v>
      </c>
      <c r="J713" s="125" t="s">
        <v>140</v>
      </c>
      <c r="K713" s="129">
        <v>4771</v>
      </c>
      <c r="L713" s="129">
        <f t="shared" si="113"/>
        <v>2671.76</v>
      </c>
      <c r="M713" s="59">
        <f t="shared" si="106"/>
        <v>0.43999999999999995</v>
      </c>
    </row>
    <row r="714" spans="2:13" x14ac:dyDescent="0.3">
      <c r="B714" s="85" t="s">
        <v>14</v>
      </c>
      <c r="C714" s="69" t="s">
        <v>9</v>
      </c>
      <c r="D714" s="94" t="s">
        <v>777</v>
      </c>
      <c r="E714" s="95" t="s">
        <v>781</v>
      </c>
      <c r="F714" s="96" t="s">
        <v>138</v>
      </c>
      <c r="G714" s="69" t="s">
        <v>139</v>
      </c>
      <c r="H714" s="70" t="s">
        <v>70</v>
      </c>
      <c r="I714" s="69" t="s">
        <v>68</v>
      </c>
      <c r="J714" s="125" t="s">
        <v>140</v>
      </c>
      <c r="K714" s="129">
        <v>5177</v>
      </c>
      <c r="L714" s="129">
        <f t="shared" si="113"/>
        <v>2899.1200000000003</v>
      </c>
      <c r="M714" s="59">
        <f t="shared" si="106"/>
        <v>0.43999999999999995</v>
      </c>
    </row>
    <row r="715" spans="2:13" x14ac:dyDescent="0.3">
      <c r="B715" s="85" t="s">
        <v>14</v>
      </c>
      <c r="C715" s="69" t="s">
        <v>9</v>
      </c>
      <c r="D715" s="94" t="s">
        <v>777</v>
      </c>
      <c r="E715" s="95" t="s">
        <v>782</v>
      </c>
      <c r="F715" s="96" t="s">
        <v>148</v>
      </c>
      <c r="G715" s="69" t="s">
        <v>139</v>
      </c>
      <c r="H715" s="70" t="s">
        <v>70</v>
      </c>
      <c r="I715" s="69" t="s">
        <v>68</v>
      </c>
      <c r="J715" s="125" t="s">
        <v>140</v>
      </c>
      <c r="K715" s="129">
        <v>4260</v>
      </c>
      <c r="L715" s="129">
        <f t="shared" si="113"/>
        <v>2385.6000000000004</v>
      </c>
      <c r="M715" s="59">
        <f t="shared" si="106"/>
        <v>0.43999999999999989</v>
      </c>
    </row>
    <row r="716" spans="2:13" x14ac:dyDescent="0.3">
      <c r="B716" s="85" t="s">
        <v>14</v>
      </c>
      <c r="C716" s="69" t="s">
        <v>9</v>
      </c>
      <c r="D716" s="94" t="s">
        <v>777</v>
      </c>
      <c r="E716" s="95" t="s">
        <v>783</v>
      </c>
      <c r="F716" s="96" t="s">
        <v>156</v>
      </c>
      <c r="G716" s="69" t="s">
        <v>139</v>
      </c>
      <c r="H716" s="70" t="s">
        <v>70</v>
      </c>
      <c r="I716" s="69" t="s">
        <v>69</v>
      </c>
      <c r="J716" s="125" t="s">
        <v>140</v>
      </c>
      <c r="K716" s="129">
        <v>4488</v>
      </c>
      <c r="L716" s="129">
        <f t="shared" si="113"/>
        <v>2513.2800000000002</v>
      </c>
      <c r="M716" s="59">
        <f t="shared" si="106"/>
        <v>0.43999999999999995</v>
      </c>
    </row>
    <row r="717" spans="2:13" x14ac:dyDescent="0.3">
      <c r="B717" s="85" t="s">
        <v>14</v>
      </c>
      <c r="C717" s="69" t="s">
        <v>9</v>
      </c>
      <c r="D717" s="94" t="s">
        <v>777</v>
      </c>
      <c r="E717" s="95" t="s">
        <v>784</v>
      </c>
      <c r="F717" s="96" t="s">
        <v>150</v>
      </c>
      <c r="G717" s="69" t="s">
        <v>139</v>
      </c>
      <c r="H717" s="70" t="s">
        <v>70</v>
      </c>
      <c r="I717" s="69" t="s">
        <v>69</v>
      </c>
      <c r="J717" s="125" t="s">
        <v>140</v>
      </c>
      <c r="K717" s="129">
        <v>4233</v>
      </c>
      <c r="L717" s="129">
        <f t="shared" si="113"/>
        <v>2370.48</v>
      </c>
      <c r="M717" s="59">
        <f t="shared" si="106"/>
        <v>0.44</v>
      </c>
    </row>
    <row r="718" spans="2:13" x14ac:dyDescent="0.3">
      <c r="B718" s="85" t="s">
        <v>14</v>
      </c>
      <c r="C718" s="69" t="s">
        <v>9</v>
      </c>
      <c r="D718" s="94" t="s">
        <v>777</v>
      </c>
      <c r="E718" s="95" t="s">
        <v>785</v>
      </c>
      <c r="F718" s="96" t="s">
        <v>345</v>
      </c>
      <c r="G718" s="69" t="s">
        <v>139</v>
      </c>
      <c r="H718" s="70" t="s">
        <v>70</v>
      </c>
      <c r="I718" s="69" t="s">
        <v>69</v>
      </c>
      <c r="J718" s="125" t="s">
        <v>2278</v>
      </c>
      <c r="K718" s="129">
        <v>4214</v>
      </c>
      <c r="L718" s="129">
        <f t="shared" si="113"/>
        <v>2359.84</v>
      </c>
      <c r="M718" s="59">
        <f t="shared" si="106"/>
        <v>0.43999999999999995</v>
      </c>
    </row>
    <row r="719" spans="2:13" x14ac:dyDescent="0.3">
      <c r="B719" s="85"/>
      <c r="C719" s="69"/>
      <c r="D719" s="94"/>
      <c r="E719" s="95"/>
      <c r="F719" s="96"/>
      <c r="G719" s="69"/>
      <c r="H719" s="70"/>
      <c r="I719" s="69"/>
      <c r="J719" s="125"/>
      <c r="K719" s="129"/>
      <c r="L719" s="129"/>
      <c r="M719" s="59" t="s">
        <v>135</v>
      </c>
    </row>
    <row r="720" spans="2:13" x14ac:dyDescent="0.3">
      <c r="B720" s="85" t="s">
        <v>14</v>
      </c>
      <c r="C720" s="69" t="s">
        <v>9</v>
      </c>
      <c r="D720" s="94" t="s">
        <v>786</v>
      </c>
      <c r="E720" s="95" t="s">
        <v>787</v>
      </c>
      <c r="F720" s="96" t="s">
        <v>144</v>
      </c>
      <c r="G720" s="69" t="s">
        <v>139</v>
      </c>
      <c r="H720" s="70" t="s">
        <v>70</v>
      </c>
      <c r="I720" s="69" t="s">
        <v>69</v>
      </c>
      <c r="J720" s="125" t="s">
        <v>140</v>
      </c>
      <c r="K720" s="129">
        <v>3686</v>
      </c>
      <c r="L720" s="129">
        <f t="shared" ref="L720:L727" si="114">K720*0.56</f>
        <v>2064.1600000000003</v>
      </c>
      <c r="M720" s="59">
        <f t="shared" si="106"/>
        <v>0.43999999999999989</v>
      </c>
    </row>
    <row r="721" spans="2:13" x14ac:dyDescent="0.3">
      <c r="B721" s="85" t="s">
        <v>14</v>
      </c>
      <c r="C721" s="69" t="s">
        <v>9</v>
      </c>
      <c r="D721" s="94" t="s">
        <v>786</v>
      </c>
      <c r="E721" s="95" t="s">
        <v>788</v>
      </c>
      <c r="F721" s="96" t="s">
        <v>142</v>
      </c>
      <c r="G721" s="69" t="s">
        <v>139</v>
      </c>
      <c r="H721" s="70" t="s">
        <v>70</v>
      </c>
      <c r="I721" s="69" t="s">
        <v>69</v>
      </c>
      <c r="J721" s="125" t="s">
        <v>140</v>
      </c>
      <c r="K721" s="129">
        <v>3548</v>
      </c>
      <c r="L721" s="129">
        <f t="shared" si="114"/>
        <v>1986.88</v>
      </c>
      <c r="M721" s="59">
        <f t="shared" si="106"/>
        <v>0.43999999999999995</v>
      </c>
    </row>
    <row r="722" spans="2:13" x14ac:dyDescent="0.3">
      <c r="B722" s="85" t="s">
        <v>14</v>
      </c>
      <c r="C722" s="69" t="s">
        <v>9</v>
      </c>
      <c r="D722" s="94" t="s">
        <v>786</v>
      </c>
      <c r="E722" s="95" t="s">
        <v>789</v>
      </c>
      <c r="F722" s="96" t="s">
        <v>146</v>
      </c>
      <c r="G722" s="69" t="s">
        <v>139</v>
      </c>
      <c r="H722" s="70" t="s">
        <v>70</v>
      </c>
      <c r="I722" s="69" t="s">
        <v>69</v>
      </c>
      <c r="J722" s="125" t="s">
        <v>140</v>
      </c>
      <c r="K722" s="129">
        <v>3006</v>
      </c>
      <c r="L722" s="129">
        <f t="shared" si="114"/>
        <v>1683.3600000000001</v>
      </c>
      <c r="M722" s="59">
        <f t="shared" si="106"/>
        <v>0.43999999999999995</v>
      </c>
    </row>
    <row r="723" spans="2:13" x14ac:dyDescent="0.3">
      <c r="B723" s="85" t="s">
        <v>14</v>
      </c>
      <c r="C723" s="69" t="s">
        <v>9</v>
      </c>
      <c r="D723" s="94" t="s">
        <v>786</v>
      </c>
      <c r="E723" s="95" t="s">
        <v>790</v>
      </c>
      <c r="F723" s="96" t="s">
        <v>138</v>
      </c>
      <c r="G723" s="69" t="s">
        <v>139</v>
      </c>
      <c r="H723" s="70" t="s">
        <v>70</v>
      </c>
      <c r="I723" s="69" t="s">
        <v>68</v>
      </c>
      <c r="J723" s="125" t="s">
        <v>140</v>
      </c>
      <c r="K723" s="129">
        <v>3271</v>
      </c>
      <c r="L723" s="129">
        <f t="shared" si="114"/>
        <v>1831.7600000000002</v>
      </c>
      <c r="M723" s="59">
        <f t="shared" si="106"/>
        <v>0.43999999999999995</v>
      </c>
    </row>
    <row r="724" spans="2:13" x14ac:dyDescent="0.3">
      <c r="B724" s="85" t="s">
        <v>14</v>
      </c>
      <c r="C724" s="69" t="s">
        <v>9</v>
      </c>
      <c r="D724" s="94" t="s">
        <v>786</v>
      </c>
      <c r="E724" s="95" t="s">
        <v>791</v>
      </c>
      <c r="F724" s="96" t="s">
        <v>148</v>
      </c>
      <c r="G724" s="69" t="s">
        <v>139</v>
      </c>
      <c r="H724" s="70" t="s">
        <v>70</v>
      </c>
      <c r="I724" s="69" t="s">
        <v>68</v>
      </c>
      <c r="J724" s="125" t="s">
        <v>140</v>
      </c>
      <c r="K724" s="129">
        <v>2834</v>
      </c>
      <c r="L724" s="129">
        <f t="shared" si="114"/>
        <v>1587.0400000000002</v>
      </c>
      <c r="M724" s="59">
        <f t="shared" si="106"/>
        <v>0.43999999999999995</v>
      </c>
    </row>
    <row r="725" spans="2:13" x14ac:dyDescent="0.3">
      <c r="B725" s="85" t="s">
        <v>14</v>
      </c>
      <c r="C725" s="69" t="s">
        <v>9</v>
      </c>
      <c r="D725" s="94" t="s">
        <v>786</v>
      </c>
      <c r="E725" s="95" t="s">
        <v>792</v>
      </c>
      <c r="F725" s="96" t="s">
        <v>156</v>
      </c>
      <c r="G725" s="69" t="s">
        <v>139</v>
      </c>
      <c r="H725" s="70" t="s">
        <v>70</v>
      </c>
      <c r="I725" s="69" t="s">
        <v>69</v>
      </c>
      <c r="J725" s="125" t="s">
        <v>140</v>
      </c>
      <c r="K725" s="129">
        <v>2969</v>
      </c>
      <c r="L725" s="129">
        <f t="shared" si="114"/>
        <v>1662.64</v>
      </c>
      <c r="M725" s="59">
        <f t="shared" si="106"/>
        <v>0.43999999999999995</v>
      </c>
    </row>
    <row r="726" spans="2:13" x14ac:dyDescent="0.3">
      <c r="B726" s="85" t="s">
        <v>14</v>
      </c>
      <c r="C726" s="69" t="s">
        <v>9</v>
      </c>
      <c r="D726" s="94" t="s">
        <v>786</v>
      </c>
      <c r="E726" s="95" t="s">
        <v>793</v>
      </c>
      <c r="F726" s="96" t="s">
        <v>150</v>
      </c>
      <c r="G726" s="69" t="s">
        <v>139</v>
      </c>
      <c r="H726" s="70" t="s">
        <v>70</v>
      </c>
      <c r="I726" s="69" t="s">
        <v>69</v>
      </c>
      <c r="J726" s="125" t="s">
        <v>140</v>
      </c>
      <c r="K726" s="129">
        <v>2850</v>
      </c>
      <c r="L726" s="129">
        <f t="shared" si="114"/>
        <v>1596.0000000000002</v>
      </c>
      <c r="M726" s="59">
        <f t="shared" si="106"/>
        <v>0.43999999999999995</v>
      </c>
    </row>
    <row r="727" spans="2:13" x14ac:dyDescent="0.3">
      <c r="B727" s="85" t="s">
        <v>14</v>
      </c>
      <c r="C727" s="69" t="s">
        <v>9</v>
      </c>
      <c r="D727" s="94" t="s">
        <v>786</v>
      </c>
      <c r="E727" s="95" t="s">
        <v>794</v>
      </c>
      <c r="F727" s="96" t="s">
        <v>345</v>
      </c>
      <c r="G727" s="69" t="s">
        <v>139</v>
      </c>
      <c r="H727" s="70" t="s">
        <v>70</v>
      </c>
      <c r="I727" s="69" t="s">
        <v>69</v>
      </c>
      <c r="J727" s="125" t="s">
        <v>2278</v>
      </c>
      <c r="K727" s="129">
        <v>2818</v>
      </c>
      <c r="L727" s="129">
        <f t="shared" si="114"/>
        <v>1578.0800000000002</v>
      </c>
      <c r="M727" s="59">
        <f t="shared" ref="M727:M790" si="115">(K727-L727)/K727*100%</f>
        <v>0.43999999999999995</v>
      </c>
    </row>
    <row r="728" spans="2:13" x14ac:dyDescent="0.3">
      <c r="B728" s="85"/>
      <c r="C728" s="69"/>
      <c r="D728" s="94"/>
      <c r="E728" s="95"/>
      <c r="F728" s="96"/>
      <c r="G728" s="69"/>
      <c r="H728" s="70"/>
      <c r="I728" s="69"/>
      <c r="J728" s="125"/>
      <c r="K728" s="129"/>
      <c r="L728" s="129"/>
      <c r="M728" s="59" t="s">
        <v>135</v>
      </c>
    </row>
    <row r="729" spans="2:13" x14ac:dyDescent="0.3">
      <c r="B729" s="85" t="s">
        <v>14</v>
      </c>
      <c r="C729" s="69" t="s">
        <v>9</v>
      </c>
      <c r="D729" s="94" t="s">
        <v>795</v>
      </c>
      <c r="E729" s="95" t="s">
        <v>796</v>
      </c>
      <c r="F729" s="96" t="s">
        <v>144</v>
      </c>
      <c r="G729" s="69" t="s">
        <v>139</v>
      </c>
      <c r="H729" s="70" t="s">
        <v>70</v>
      </c>
      <c r="I729" s="69" t="s">
        <v>69</v>
      </c>
      <c r="J729" s="125" t="s">
        <v>140</v>
      </c>
      <c r="K729" s="129">
        <v>6500</v>
      </c>
      <c r="L729" s="129">
        <f t="shared" ref="L729:L736" si="116">K729*0.56</f>
        <v>3640.0000000000005</v>
      </c>
      <c r="M729" s="59">
        <f t="shared" si="115"/>
        <v>0.43999999999999995</v>
      </c>
    </row>
    <row r="730" spans="2:13" x14ac:dyDescent="0.3">
      <c r="B730" s="85" t="s">
        <v>14</v>
      </c>
      <c r="C730" s="69" t="s">
        <v>9</v>
      </c>
      <c r="D730" s="94" t="s">
        <v>795</v>
      </c>
      <c r="E730" s="95" t="s">
        <v>797</v>
      </c>
      <c r="F730" s="96" t="s">
        <v>142</v>
      </c>
      <c r="G730" s="69" t="s">
        <v>139</v>
      </c>
      <c r="H730" s="70" t="s">
        <v>70</v>
      </c>
      <c r="I730" s="69" t="s">
        <v>69</v>
      </c>
      <c r="J730" s="125" t="s">
        <v>140</v>
      </c>
      <c r="K730" s="129">
        <v>6232</v>
      </c>
      <c r="L730" s="129">
        <f t="shared" si="116"/>
        <v>3489.9200000000005</v>
      </c>
      <c r="M730" s="59">
        <f t="shared" si="115"/>
        <v>0.43999999999999989</v>
      </c>
    </row>
    <row r="731" spans="2:13" x14ac:dyDescent="0.3">
      <c r="B731" s="85" t="s">
        <v>14</v>
      </c>
      <c r="C731" s="69" t="s">
        <v>9</v>
      </c>
      <c r="D731" s="94" t="s">
        <v>795</v>
      </c>
      <c r="E731" s="95" t="s">
        <v>798</v>
      </c>
      <c r="F731" s="96" t="s">
        <v>146</v>
      </c>
      <c r="G731" s="69" t="s">
        <v>139</v>
      </c>
      <c r="H731" s="70" t="s">
        <v>70</v>
      </c>
      <c r="I731" s="69" t="s">
        <v>69</v>
      </c>
      <c r="J731" s="125" t="s">
        <v>140</v>
      </c>
      <c r="K731" s="129">
        <v>5277</v>
      </c>
      <c r="L731" s="129">
        <f t="shared" si="116"/>
        <v>2955.1200000000003</v>
      </c>
      <c r="M731" s="59">
        <f t="shared" si="115"/>
        <v>0.43999999999999995</v>
      </c>
    </row>
    <row r="732" spans="2:13" x14ac:dyDescent="0.3">
      <c r="B732" s="85" t="s">
        <v>14</v>
      </c>
      <c r="C732" s="69" t="s">
        <v>9</v>
      </c>
      <c r="D732" s="94" t="s">
        <v>795</v>
      </c>
      <c r="E732" s="95" t="s">
        <v>799</v>
      </c>
      <c r="F732" s="96" t="s">
        <v>138</v>
      </c>
      <c r="G732" s="69" t="s">
        <v>139</v>
      </c>
      <c r="H732" s="70" t="s">
        <v>70</v>
      </c>
      <c r="I732" s="69" t="s">
        <v>68</v>
      </c>
      <c r="J732" s="125" t="s">
        <v>140</v>
      </c>
      <c r="K732" s="129">
        <v>5683</v>
      </c>
      <c r="L732" s="129">
        <f t="shared" si="116"/>
        <v>3182.4800000000005</v>
      </c>
      <c r="M732" s="59">
        <f t="shared" si="115"/>
        <v>0.43999999999999989</v>
      </c>
    </row>
    <row r="733" spans="2:13" x14ac:dyDescent="0.3">
      <c r="B733" s="85" t="s">
        <v>14</v>
      </c>
      <c r="C733" s="69" t="s">
        <v>9</v>
      </c>
      <c r="D733" s="94" t="s">
        <v>795</v>
      </c>
      <c r="E733" s="95" t="s">
        <v>800</v>
      </c>
      <c r="F733" s="96" t="s">
        <v>148</v>
      </c>
      <c r="G733" s="69" t="s">
        <v>139</v>
      </c>
      <c r="H733" s="70" t="s">
        <v>70</v>
      </c>
      <c r="I733" s="69" t="s">
        <v>68</v>
      </c>
      <c r="J733" s="125" t="s">
        <v>140</v>
      </c>
      <c r="K733" s="129">
        <v>4765</v>
      </c>
      <c r="L733" s="129">
        <f t="shared" si="116"/>
        <v>2668.4</v>
      </c>
      <c r="M733" s="59">
        <f t="shared" si="115"/>
        <v>0.44</v>
      </c>
    </row>
    <row r="734" spans="2:13" x14ac:dyDescent="0.3">
      <c r="B734" s="85" t="s">
        <v>14</v>
      </c>
      <c r="C734" s="69" t="s">
        <v>9</v>
      </c>
      <c r="D734" s="94" t="s">
        <v>795</v>
      </c>
      <c r="E734" s="95" t="s">
        <v>801</v>
      </c>
      <c r="F734" s="96" t="s">
        <v>156</v>
      </c>
      <c r="G734" s="69" t="s">
        <v>139</v>
      </c>
      <c r="H734" s="70" t="s">
        <v>70</v>
      </c>
      <c r="I734" s="69" t="s">
        <v>69</v>
      </c>
      <c r="J734" s="125" t="s">
        <v>140</v>
      </c>
      <c r="K734" s="129">
        <v>4993</v>
      </c>
      <c r="L734" s="129">
        <f t="shared" si="116"/>
        <v>2796.0800000000004</v>
      </c>
      <c r="M734" s="59">
        <f t="shared" si="115"/>
        <v>0.43999999999999995</v>
      </c>
    </row>
    <row r="735" spans="2:13" x14ac:dyDescent="0.3">
      <c r="B735" s="85" t="s">
        <v>14</v>
      </c>
      <c r="C735" s="69" t="s">
        <v>9</v>
      </c>
      <c r="D735" s="94" t="s">
        <v>795</v>
      </c>
      <c r="E735" s="95" t="s">
        <v>802</v>
      </c>
      <c r="F735" s="96" t="s">
        <v>150</v>
      </c>
      <c r="G735" s="69" t="s">
        <v>139</v>
      </c>
      <c r="H735" s="70" t="s">
        <v>70</v>
      </c>
      <c r="I735" s="69" t="s">
        <v>69</v>
      </c>
      <c r="J735" s="125" t="s">
        <v>140</v>
      </c>
      <c r="K735" s="129">
        <v>4738</v>
      </c>
      <c r="L735" s="129">
        <f t="shared" si="116"/>
        <v>2653.28</v>
      </c>
      <c r="M735" s="59">
        <f t="shared" si="115"/>
        <v>0.43999999999999995</v>
      </c>
    </row>
    <row r="736" spans="2:13" x14ac:dyDescent="0.3">
      <c r="B736" s="85" t="s">
        <v>14</v>
      </c>
      <c r="C736" s="69" t="s">
        <v>9</v>
      </c>
      <c r="D736" s="94" t="s">
        <v>795</v>
      </c>
      <c r="E736" s="95" t="s">
        <v>803</v>
      </c>
      <c r="F736" s="96" t="s">
        <v>345</v>
      </c>
      <c r="G736" s="69" t="s">
        <v>139</v>
      </c>
      <c r="H736" s="70" t="s">
        <v>70</v>
      </c>
      <c r="I736" s="69" t="s">
        <v>69</v>
      </c>
      <c r="J736" s="125" t="s">
        <v>2278</v>
      </c>
      <c r="K736" s="129">
        <v>4719</v>
      </c>
      <c r="L736" s="129">
        <f t="shared" si="116"/>
        <v>2642.6400000000003</v>
      </c>
      <c r="M736" s="59">
        <f t="shared" si="115"/>
        <v>0.43999999999999995</v>
      </c>
    </row>
    <row r="737" spans="2:13" x14ac:dyDescent="0.3">
      <c r="B737" s="85"/>
      <c r="C737" s="69"/>
      <c r="D737" s="94"/>
      <c r="E737" s="95"/>
      <c r="F737" s="96"/>
      <c r="G737" s="69"/>
      <c r="H737" s="70"/>
      <c r="I737" s="69"/>
      <c r="J737" s="125"/>
      <c r="K737" s="129"/>
      <c r="L737" s="129"/>
      <c r="M737" s="59" t="s">
        <v>135</v>
      </c>
    </row>
    <row r="738" spans="2:13" ht="28.8" x14ac:dyDescent="0.3">
      <c r="B738" s="85" t="s">
        <v>14</v>
      </c>
      <c r="C738" s="69" t="s">
        <v>9</v>
      </c>
      <c r="D738" s="99" t="s">
        <v>804</v>
      </c>
      <c r="E738" s="90" t="s">
        <v>805</v>
      </c>
      <c r="F738" s="109" t="s">
        <v>144</v>
      </c>
      <c r="G738" s="69" t="s">
        <v>139</v>
      </c>
      <c r="H738" s="69" t="s">
        <v>70</v>
      </c>
      <c r="I738" s="70" t="s">
        <v>69</v>
      </c>
      <c r="J738" s="125" t="s">
        <v>140</v>
      </c>
      <c r="K738" s="129">
        <v>3014</v>
      </c>
      <c r="L738" s="129">
        <f t="shared" ref="L738:L745" si="117">K738*0.56</f>
        <v>1687.8400000000001</v>
      </c>
      <c r="M738" s="59">
        <f t="shared" si="115"/>
        <v>0.43999999999999995</v>
      </c>
    </row>
    <row r="739" spans="2:13" ht="28.8" x14ac:dyDescent="0.3">
      <c r="B739" s="85" t="s">
        <v>14</v>
      </c>
      <c r="C739" s="69" t="s">
        <v>9</v>
      </c>
      <c r="D739" s="99" t="s">
        <v>804</v>
      </c>
      <c r="E739" s="90" t="s">
        <v>806</v>
      </c>
      <c r="F739" s="109" t="s">
        <v>142</v>
      </c>
      <c r="G739" s="69" t="s">
        <v>139</v>
      </c>
      <c r="H739" s="69" t="s">
        <v>70</v>
      </c>
      <c r="I739" s="70" t="s">
        <v>69</v>
      </c>
      <c r="J739" s="125" t="s">
        <v>140</v>
      </c>
      <c r="K739" s="129">
        <v>2877</v>
      </c>
      <c r="L739" s="129">
        <f t="shared" si="117"/>
        <v>1611.1200000000001</v>
      </c>
      <c r="M739" s="59">
        <f t="shared" si="115"/>
        <v>0.43999999999999995</v>
      </c>
    </row>
    <row r="740" spans="2:13" ht="28.8" x14ac:dyDescent="0.3">
      <c r="B740" s="85" t="s">
        <v>14</v>
      </c>
      <c r="C740" s="69" t="s">
        <v>9</v>
      </c>
      <c r="D740" s="99" t="s">
        <v>804</v>
      </c>
      <c r="E740" s="90" t="s">
        <v>807</v>
      </c>
      <c r="F740" s="109" t="s">
        <v>146</v>
      </c>
      <c r="G740" s="69" t="s">
        <v>139</v>
      </c>
      <c r="H740" s="69" t="s">
        <v>70</v>
      </c>
      <c r="I740" s="70" t="s">
        <v>69</v>
      </c>
      <c r="J740" s="125" t="s">
        <v>140</v>
      </c>
      <c r="K740" s="129">
        <v>2499</v>
      </c>
      <c r="L740" s="129">
        <f t="shared" si="117"/>
        <v>1399.44</v>
      </c>
      <c r="M740" s="59">
        <f t="shared" si="115"/>
        <v>0.44</v>
      </c>
    </row>
    <row r="741" spans="2:13" ht="28.8" x14ac:dyDescent="0.3">
      <c r="B741" s="85" t="s">
        <v>14</v>
      </c>
      <c r="C741" s="69" t="s">
        <v>9</v>
      </c>
      <c r="D741" s="99" t="s">
        <v>804</v>
      </c>
      <c r="E741" s="90" t="s">
        <v>808</v>
      </c>
      <c r="F741" s="109" t="s">
        <v>138</v>
      </c>
      <c r="G741" s="69" t="s">
        <v>139</v>
      </c>
      <c r="H741" s="69" t="s">
        <v>70</v>
      </c>
      <c r="I741" s="70" t="s">
        <v>68</v>
      </c>
      <c r="J741" s="125" t="s">
        <v>140</v>
      </c>
      <c r="K741" s="129">
        <v>2602</v>
      </c>
      <c r="L741" s="129">
        <f t="shared" si="117"/>
        <v>1457.1200000000001</v>
      </c>
      <c r="M741" s="59">
        <f t="shared" si="115"/>
        <v>0.43999999999999995</v>
      </c>
    </row>
    <row r="742" spans="2:13" ht="28.8" x14ac:dyDescent="0.3">
      <c r="B742" s="85" t="s">
        <v>14</v>
      </c>
      <c r="C742" s="69" t="s">
        <v>9</v>
      </c>
      <c r="D742" s="99" t="s">
        <v>804</v>
      </c>
      <c r="E742" s="90" t="s">
        <v>809</v>
      </c>
      <c r="F742" s="109" t="s">
        <v>148</v>
      </c>
      <c r="G742" s="69" t="s">
        <v>139</v>
      </c>
      <c r="H742" s="69" t="s">
        <v>70</v>
      </c>
      <c r="I742" s="70" t="s">
        <v>68</v>
      </c>
      <c r="J742" s="125" t="s">
        <v>140</v>
      </c>
      <c r="K742" s="129">
        <v>2158</v>
      </c>
      <c r="L742" s="129">
        <f t="shared" si="117"/>
        <v>1208.48</v>
      </c>
      <c r="M742" s="59">
        <f t="shared" si="115"/>
        <v>0.44</v>
      </c>
    </row>
    <row r="743" spans="2:13" ht="28.8" x14ac:dyDescent="0.3">
      <c r="B743" s="85" t="s">
        <v>14</v>
      </c>
      <c r="C743" s="69" t="s">
        <v>9</v>
      </c>
      <c r="D743" s="99" t="s">
        <v>804</v>
      </c>
      <c r="E743" s="90" t="s">
        <v>810</v>
      </c>
      <c r="F743" s="109" t="s">
        <v>156</v>
      </c>
      <c r="G743" s="69" t="s">
        <v>139</v>
      </c>
      <c r="H743" s="69" t="s">
        <v>70</v>
      </c>
      <c r="I743" s="70" t="s">
        <v>69</v>
      </c>
      <c r="J743" s="125" t="s">
        <v>140</v>
      </c>
      <c r="K743" s="129">
        <v>2300</v>
      </c>
      <c r="L743" s="129">
        <f t="shared" si="117"/>
        <v>1288.0000000000002</v>
      </c>
      <c r="M743" s="59">
        <f t="shared" si="115"/>
        <v>0.43999999999999989</v>
      </c>
    </row>
    <row r="744" spans="2:13" ht="28.8" x14ac:dyDescent="0.3">
      <c r="B744" s="85" t="s">
        <v>14</v>
      </c>
      <c r="C744" s="69" t="s">
        <v>9</v>
      </c>
      <c r="D744" s="99" t="s">
        <v>804</v>
      </c>
      <c r="E744" s="90" t="s">
        <v>811</v>
      </c>
      <c r="F744" s="109" t="s">
        <v>150</v>
      </c>
      <c r="G744" s="69" t="s">
        <v>139</v>
      </c>
      <c r="H744" s="69" t="s">
        <v>70</v>
      </c>
      <c r="I744" s="70" t="s">
        <v>69</v>
      </c>
      <c r="J744" s="125" t="s">
        <v>140</v>
      </c>
      <c r="K744" s="129">
        <v>2178</v>
      </c>
      <c r="L744" s="129">
        <f t="shared" si="117"/>
        <v>1219.68</v>
      </c>
      <c r="M744" s="59">
        <f t="shared" si="115"/>
        <v>0.43999999999999995</v>
      </c>
    </row>
    <row r="745" spans="2:13" ht="28.8" x14ac:dyDescent="0.3">
      <c r="B745" s="85" t="s">
        <v>14</v>
      </c>
      <c r="C745" s="69" t="s">
        <v>9</v>
      </c>
      <c r="D745" s="99" t="s">
        <v>804</v>
      </c>
      <c r="E745" s="90" t="s">
        <v>812</v>
      </c>
      <c r="F745" s="109" t="s">
        <v>345</v>
      </c>
      <c r="G745" s="69" t="s">
        <v>139</v>
      </c>
      <c r="H745" s="69" t="s">
        <v>70</v>
      </c>
      <c r="I745" s="70" t="s">
        <v>69</v>
      </c>
      <c r="J745" s="125" t="s">
        <v>2278</v>
      </c>
      <c r="K745" s="129">
        <v>2148</v>
      </c>
      <c r="L745" s="129">
        <f t="shared" si="117"/>
        <v>1202.8800000000001</v>
      </c>
      <c r="M745" s="59">
        <f t="shared" si="115"/>
        <v>0.43999999999999995</v>
      </c>
    </row>
    <row r="746" spans="2:13" x14ac:dyDescent="0.3">
      <c r="B746" s="85"/>
      <c r="C746" s="69"/>
      <c r="D746" s="94"/>
      <c r="E746" s="121"/>
      <c r="F746" s="96"/>
      <c r="G746" s="69"/>
      <c r="H746" s="69"/>
      <c r="I746" s="70"/>
      <c r="J746" s="125"/>
      <c r="K746" s="129"/>
      <c r="L746" s="129"/>
      <c r="M746" s="59" t="s">
        <v>135</v>
      </c>
    </row>
    <row r="747" spans="2:13" x14ac:dyDescent="0.3">
      <c r="B747" s="85" t="s">
        <v>14</v>
      </c>
      <c r="C747" s="69" t="s">
        <v>9</v>
      </c>
      <c r="D747" s="99" t="s">
        <v>813</v>
      </c>
      <c r="E747" s="90" t="s">
        <v>814</v>
      </c>
      <c r="F747" s="109" t="s">
        <v>144</v>
      </c>
      <c r="G747" s="69" t="s">
        <v>139</v>
      </c>
      <c r="H747" s="69" t="s">
        <v>70</v>
      </c>
      <c r="I747" s="70" t="s">
        <v>69</v>
      </c>
      <c r="J747" s="125" t="s">
        <v>140</v>
      </c>
      <c r="K747" s="129">
        <v>1868</v>
      </c>
      <c r="L747" s="129">
        <f t="shared" ref="L747:L754" si="118">K747*0.56</f>
        <v>1046.0800000000002</v>
      </c>
      <c r="M747" s="59">
        <f t="shared" si="115"/>
        <v>0.43999999999999989</v>
      </c>
    </row>
    <row r="748" spans="2:13" x14ac:dyDescent="0.3">
      <c r="B748" s="85" t="s">
        <v>14</v>
      </c>
      <c r="C748" s="69" t="s">
        <v>9</v>
      </c>
      <c r="D748" s="99" t="s">
        <v>813</v>
      </c>
      <c r="E748" s="90" t="s">
        <v>815</v>
      </c>
      <c r="F748" s="109" t="s">
        <v>142</v>
      </c>
      <c r="G748" s="69" t="s">
        <v>139</v>
      </c>
      <c r="H748" s="69" t="s">
        <v>70</v>
      </c>
      <c r="I748" s="70" t="s">
        <v>69</v>
      </c>
      <c r="J748" s="125" t="s">
        <v>140</v>
      </c>
      <c r="K748" s="129">
        <v>1848</v>
      </c>
      <c r="L748" s="129">
        <f t="shared" si="118"/>
        <v>1034.8800000000001</v>
      </c>
      <c r="M748" s="59">
        <f t="shared" si="115"/>
        <v>0.43999999999999995</v>
      </c>
    </row>
    <row r="749" spans="2:13" x14ac:dyDescent="0.3">
      <c r="B749" s="85" t="s">
        <v>14</v>
      </c>
      <c r="C749" s="69" t="s">
        <v>9</v>
      </c>
      <c r="D749" s="99" t="s">
        <v>813</v>
      </c>
      <c r="E749" s="90" t="s">
        <v>816</v>
      </c>
      <c r="F749" s="109" t="s">
        <v>146</v>
      </c>
      <c r="G749" s="69" t="s">
        <v>139</v>
      </c>
      <c r="H749" s="69" t="s">
        <v>70</v>
      </c>
      <c r="I749" s="70" t="s">
        <v>69</v>
      </c>
      <c r="J749" s="125" t="s">
        <v>140</v>
      </c>
      <c r="K749" s="129">
        <v>1591</v>
      </c>
      <c r="L749" s="129">
        <f t="shared" si="118"/>
        <v>890.96</v>
      </c>
      <c r="M749" s="59">
        <f t="shared" si="115"/>
        <v>0.44</v>
      </c>
    </row>
    <row r="750" spans="2:13" x14ac:dyDescent="0.3">
      <c r="B750" s="85" t="s">
        <v>14</v>
      </c>
      <c r="C750" s="69" t="s">
        <v>9</v>
      </c>
      <c r="D750" s="99" t="s">
        <v>813</v>
      </c>
      <c r="E750" s="90" t="s">
        <v>817</v>
      </c>
      <c r="F750" s="109" t="s">
        <v>138</v>
      </c>
      <c r="G750" s="69" t="s">
        <v>139</v>
      </c>
      <c r="H750" s="69" t="s">
        <v>70</v>
      </c>
      <c r="I750" s="70" t="s">
        <v>68</v>
      </c>
      <c r="J750" s="125" t="s">
        <v>140</v>
      </c>
      <c r="K750" s="129">
        <v>1667</v>
      </c>
      <c r="L750" s="129">
        <f t="shared" si="118"/>
        <v>933.5200000000001</v>
      </c>
      <c r="M750" s="59">
        <f t="shared" si="115"/>
        <v>0.43999999999999995</v>
      </c>
    </row>
    <row r="751" spans="2:13" x14ac:dyDescent="0.3">
      <c r="B751" s="85" t="s">
        <v>14</v>
      </c>
      <c r="C751" s="69" t="s">
        <v>9</v>
      </c>
      <c r="D751" s="99" t="s">
        <v>813</v>
      </c>
      <c r="E751" s="90" t="s">
        <v>818</v>
      </c>
      <c r="F751" s="109" t="s">
        <v>148</v>
      </c>
      <c r="G751" s="69" t="s">
        <v>139</v>
      </c>
      <c r="H751" s="69" t="s">
        <v>70</v>
      </c>
      <c r="I751" s="70" t="s">
        <v>68</v>
      </c>
      <c r="J751" s="125" t="s">
        <v>140</v>
      </c>
      <c r="K751" s="129">
        <v>1477</v>
      </c>
      <c r="L751" s="129">
        <f t="shared" si="118"/>
        <v>827.12000000000012</v>
      </c>
      <c r="M751" s="59">
        <f t="shared" si="115"/>
        <v>0.43999999999999995</v>
      </c>
    </row>
    <row r="752" spans="2:13" x14ac:dyDescent="0.3">
      <c r="B752" s="85" t="s">
        <v>14</v>
      </c>
      <c r="C752" s="69" t="s">
        <v>9</v>
      </c>
      <c r="D752" s="99" t="s">
        <v>813</v>
      </c>
      <c r="E752" s="90" t="s">
        <v>819</v>
      </c>
      <c r="F752" s="109" t="s">
        <v>156</v>
      </c>
      <c r="G752" s="69" t="s">
        <v>139</v>
      </c>
      <c r="H752" s="69" t="s">
        <v>70</v>
      </c>
      <c r="I752" s="70" t="s">
        <v>69</v>
      </c>
      <c r="J752" s="125" t="s">
        <v>140</v>
      </c>
      <c r="K752" s="129">
        <v>1531</v>
      </c>
      <c r="L752" s="129">
        <f t="shared" si="118"/>
        <v>857.36000000000013</v>
      </c>
      <c r="M752" s="59">
        <f t="shared" si="115"/>
        <v>0.43999999999999989</v>
      </c>
    </row>
    <row r="753" spans="2:13" x14ac:dyDescent="0.3">
      <c r="B753" s="85" t="s">
        <v>14</v>
      </c>
      <c r="C753" s="69" t="s">
        <v>9</v>
      </c>
      <c r="D753" s="99" t="s">
        <v>813</v>
      </c>
      <c r="E753" s="90" t="s">
        <v>820</v>
      </c>
      <c r="F753" s="109" t="s">
        <v>150</v>
      </c>
      <c r="G753" s="69" t="s">
        <v>139</v>
      </c>
      <c r="H753" s="69" t="s">
        <v>70</v>
      </c>
      <c r="I753" s="70" t="s">
        <v>69</v>
      </c>
      <c r="J753" s="125" t="s">
        <v>140</v>
      </c>
      <c r="K753" s="129">
        <v>1480</v>
      </c>
      <c r="L753" s="129">
        <f t="shared" si="118"/>
        <v>828.80000000000007</v>
      </c>
      <c r="M753" s="59">
        <f t="shared" si="115"/>
        <v>0.43999999999999995</v>
      </c>
    </row>
    <row r="754" spans="2:13" x14ac:dyDescent="0.3">
      <c r="B754" s="85" t="s">
        <v>14</v>
      </c>
      <c r="C754" s="69" t="s">
        <v>9</v>
      </c>
      <c r="D754" s="99" t="s">
        <v>813</v>
      </c>
      <c r="E754" s="90" t="s">
        <v>821</v>
      </c>
      <c r="F754" s="109" t="s">
        <v>345</v>
      </c>
      <c r="G754" s="69" t="s">
        <v>139</v>
      </c>
      <c r="H754" s="69" t="s">
        <v>70</v>
      </c>
      <c r="I754" s="70" t="s">
        <v>69</v>
      </c>
      <c r="J754" s="125" t="s">
        <v>2278</v>
      </c>
      <c r="K754" s="129">
        <v>1441</v>
      </c>
      <c r="L754" s="129">
        <f t="shared" si="118"/>
        <v>806.96</v>
      </c>
      <c r="M754" s="59">
        <f t="shared" si="115"/>
        <v>0.44</v>
      </c>
    </row>
    <row r="755" spans="2:13" x14ac:dyDescent="0.3">
      <c r="B755" s="85"/>
      <c r="C755" s="69"/>
      <c r="D755" s="94"/>
      <c r="E755" s="121"/>
      <c r="F755" s="96"/>
      <c r="G755" s="69"/>
      <c r="H755" s="69"/>
      <c r="I755" s="70"/>
      <c r="J755" s="125"/>
      <c r="K755" s="129"/>
      <c r="L755" s="129"/>
      <c r="M755" s="59" t="s">
        <v>135</v>
      </c>
    </row>
    <row r="756" spans="2:13" x14ac:dyDescent="0.3">
      <c r="B756" s="85" t="s">
        <v>14</v>
      </c>
      <c r="C756" s="69" t="s">
        <v>9</v>
      </c>
      <c r="D756" s="99" t="s">
        <v>822</v>
      </c>
      <c r="E756" s="90" t="s">
        <v>823</v>
      </c>
      <c r="F756" s="109" t="s">
        <v>144</v>
      </c>
      <c r="G756" s="69" t="s">
        <v>139</v>
      </c>
      <c r="H756" s="69" t="s">
        <v>70</v>
      </c>
      <c r="I756" s="70" t="s">
        <v>69</v>
      </c>
      <c r="J756" s="125" t="s">
        <v>140</v>
      </c>
      <c r="K756" s="129">
        <v>5759</v>
      </c>
      <c r="L756" s="129">
        <f t="shared" ref="L756:L763" si="119">K756*0.56</f>
        <v>3225.0400000000004</v>
      </c>
      <c r="M756" s="59">
        <f t="shared" si="115"/>
        <v>0.43999999999999995</v>
      </c>
    </row>
    <row r="757" spans="2:13" x14ac:dyDescent="0.3">
      <c r="B757" s="85" t="s">
        <v>14</v>
      </c>
      <c r="C757" s="69" t="s">
        <v>9</v>
      </c>
      <c r="D757" s="99" t="s">
        <v>822</v>
      </c>
      <c r="E757" s="90" t="s">
        <v>824</v>
      </c>
      <c r="F757" s="109" t="s">
        <v>142</v>
      </c>
      <c r="G757" s="69" t="s">
        <v>139</v>
      </c>
      <c r="H757" s="69" t="s">
        <v>70</v>
      </c>
      <c r="I757" s="70" t="s">
        <v>69</v>
      </c>
      <c r="J757" s="125" t="s">
        <v>140</v>
      </c>
      <c r="K757" s="129">
        <v>5493</v>
      </c>
      <c r="L757" s="129">
        <f t="shared" si="119"/>
        <v>3076.0800000000004</v>
      </c>
      <c r="M757" s="59">
        <f t="shared" si="115"/>
        <v>0.43999999999999995</v>
      </c>
    </row>
    <row r="758" spans="2:13" x14ac:dyDescent="0.3">
      <c r="B758" s="85" t="s">
        <v>14</v>
      </c>
      <c r="C758" s="69" t="s">
        <v>9</v>
      </c>
      <c r="D758" s="99" t="s">
        <v>822</v>
      </c>
      <c r="E758" s="90" t="s">
        <v>825</v>
      </c>
      <c r="F758" s="109" t="s">
        <v>146</v>
      </c>
      <c r="G758" s="69" t="s">
        <v>139</v>
      </c>
      <c r="H758" s="69" t="s">
        <v>70</v>
      </c>
      <c r="I758" s="70" t="s">
        <v>69</v>
      </c>
      <c r="J758" s="125" t="s">
        <v>140</v>
      </c>
      <c r="K758" s="129">
        <v>4771</v>
      </c>
      <c r="L758" s="129">
        <f t="shared" si="119"/>
        <v>2671.76</v>
      </c>
      <c r="M758" s="59">
        <f t="shared" si="115"/>
        <v>0.43999999999999995</v>
      </c>
    </row>
    <row r="759" spans="2:13" x14ac:dyDescent="0.3">
      <c r="B759" s="85" t="s">
        <v>14</v>
      </c>
      <c r="C759" s="69" t="s">
        <v>9</v>
      </c>
      <c r="D759" s="99" t="s">
        <v>822</v>
      </c>
      <c r="E759" s="90" t="s">
        <v>826</v>
      </c>
      <c r="F759" s="109" t="s">
        <v>138</v>
      </c>
      <c r="G759" s="69" t="s">
        <v>139</v>
      </c>
      <c r="H759" s="69" t="s">
        <v>70</v>
      </c>
      <c r="I759" s="70" t="s">
        <v>68</v>
      </c>
      <c r="J759" s="125" t="s">
        <v>140</v>
      </c>
      <c r="K759" s="129">
        <v>4942</v>
      </c>
      <c r="L759" s="129">
        <f t="shared" si="119"/>
        <v>2767.5200000000004</v>
      </c>
      <c r="M759" s="59">
        <f t="shared" si="115"/>
        <v>0.43999999999999989</v>
      </c>
    </row>
    <row r="760" spans="2:13" x14ac:dyDescent="0.3">
      <c r="B760" s="85" t="s">
        <v>14</v>
      </c>
      <c r="C760" s="69" t="s">
        <v>9</v>
      </c>
      <c r="D760" s="99" t="s">
        <v>822</v>
      </c>
      <c r="E760" s="90" t="s">
        <v>827</v>
      </c>
      <c r="F760" s="109" t="s">
        <v>148</v>
      </c>
      <c r="G760" s="69" t="s">
        <v>139</v>
      </c>
      <c r="H760" s="69" t="s">
        <v>70</v>
      </c>
      <c r="I760" s="70" t="s">
        <v>68</v>
      </c>
      <c r="J760" s="125" t="s">
        <v>140</v>
      </c>
      <c r="K760" s="129">
        <v>4089</v>
      </c>
      <c r="L760" s="129">
        <f t="shared" si="119"/>
        <v>2289.84</v>
      </c>
      <c r="M760" s="59">
        <f t="shared" si="115"/>
        <v>0.43999999999999995</v>
      </c>
    </row>
    <row r="761" spans="2:13" x14ac:dyDescent="0.3">
      <c r="B761" s="85" t="s">
        <v>14</v>
      </c>
      <c r="C761" s="69" t="s">
        <v>9</v>
      </c>
      <c r="D761" s="99" t="s">
        <v>822</v>
      </c>
      <c r="E761" s="90" t="s">
        <v>828</v>
      </c>
      <c r="F761" s="109" t="s">
        <v>156</v>
      </c>
      <c r="G761" s="69" t="s">
        <v>139</v>
      </c>
      <c r="H761" s="69" t="s">
        <v>70</v>
      </c>
      <c r="I761" s="70" t="s">
        <v>69</v>
      </c>
      <c r="J761" s="125" t="s">
        <v>140</v>
      </c>
      <c r="K761" s="129">
        <v>4254</v>
      </c>
      <c r="L761" s="129">
        <f t="shared" si="119"/>
        <v>2382.2400000000002</v>
      </c>
      <c r="M761" s="59">
        <f t="shared" si="115"/>
        <v>0.43999999999999995</v>
      </c>
    </row>
    <row r="762" spans="2:13" x14ac:dyDescent="0.3">
      <c r="B762" s="85" t="s">
        <v>14</v>
      </c>
      <c r="C762" s="69" t="s">
        <v>9</v>
      </c>
      <c r="D762" s="99" t="s">
        <v>822</v>
      </c>
      <c r="E762" s="90" t="s">
        <v>829</v>
      </c>
      <c r="F762" s="109" t="s">
        <v>150</v>
      </c>
      <c r="G762" s="69" t="s">
        <v>139</v>
      </c>
      <c r="H762" s="69" t="s">
        <v>70</v>
      </c>
      <c r="I762" s="70" t="s">
        <v>69</v>
      </c>
      <c r="J762" s="125" t="s">
        <v>140</v>
      </c>
      <c r="K762" s="129">
        <v>3997</v>
      </c>
      <c r="L762" s="129">
        <f t="shared" si="119"/>
        <v>2238.3200000000002</v>
      </c>
      <c r="M762" s="59">
        <f t="shared" si="115"/>
        <v>0.43999999999999995</v>
      </c>
    </row>
    <row r="763" spans="2:13" x14ac:dyDescent="0.3">
      <c r="B763" s="85" t="s">
        <v>14</v>
      </c>
      <c r="C763" s="69" t="s">
        <v>9</v>
      </c>
      <c r="D763" s="99" t="s">
        <v>822</v>
      </c>
      <c r="E763" s="90" t="s">
        <v>830</v>
      </c>
      <c r="F763" s="109" t="s">
        <v>345</v>
      </c>
      <c r="G763" s="69" t="s">
        <v>139</v>
      </c>
      <c r="H763" s="69" t="s">
        <v>70</v>
      </c>
      <c r="I763" s="70" t="s">
        <v>69</v>
      </c>
      <c r="J763" s="125" t="s">
        <v>2278</v>
      </c>
      <c r="K763" s="129">
        <v>3979</v>
      </c>
      <c r="L763" s="129">
        <f t="shared" si="119"/>
        <v>2228.2400000000002</v>
      </c>
      <c r="M763" s="59">
        <f t="shared" si="115"/>
        <v>0.43999999999999995</v>
      </c>
    </row>
    <row r="764" spans="2:13" x14ac:dyDescent="0.3">
      <c r="B764" s="85"/>
      <c r="C764" s="69"/>
      <c r="D764" s="94"/>
      <c r="E764" s="104"/>
      <c r="F764" s="96"/>
      <c r="G764" s="69"/>
      <c r="H764" s="69"/>
      <c r="I764" s="70"/>
      <c r="J764" s="125"/>
      <c r="K764" s="129"/>
      <c r="L764" s="129"/>
      <c r="M764" s="59" t="s">
        <v>135</v>
      </c>
    </row>
    <row r="765" spans="2:13" ht="28.8" x14ac:dyDescent="0.3">
      <c r="B765" s="85" t="s">
        <v>14</v>
      </c>
      <c r="C765" s="69" t="s">
        <v>9</v>
      </c>
      <c r="D765" s="94" t="s">
        <v>831</v>
      </c>
      <c r="E765" s="95" t="s">
        <v>832</v>
      </c>
      <c r="F765" s="96" t="s">
        <v>144</v>
      </c>
      <c r="G765" s="69" t="s">
        <v>139</v>
      </c>
      <c r="H765" s="69" t="s">
        <v>70</v>
      </c>
      <c r="I765" s="70" t="s">
        <v>69</v>
      </c>
      <c r="J765" s="125" t="s">
        <v>140</v>
      </c>
      <c r="K765" s="129">
        <v>2039</v>
      </c>
      <c r="L765" s="129">
        <f t="shared" ref="L765:L772" si="120">K765*0.56</f>
        <v>1141.8400000000001</v>
      </c>
      <c r="M765" s="59">
        <f t="shared" si="115"/>
        <v>0.43999999999999995</v>
      </c>
    </row>
    <row r="766" spans="2:13" ht="28.8" x14ac:dyDescent="0.3">
      <c r="B766" s="85" t="s">
        <v>14</v>
      </c>
      <c r="C766" s="69" t="s">
        <v>9</v>
      </c>
      <c r="D766" s="94" t="s">
        <v>831</v>
      </c>
      <c r="E766" s="95" t="s">
        <v>833</v>
      </c>
      <c r="F766" s="96" t="s">
        <v>142</v>
      </c>
      <c r="G766" s="69" t="s">
        <v>139</v>
      </c>
      <c r="H766" s="69" t="s">
        <v>70</v>
      </c>
      <c r="I766" s="70" t="s">
        <v>69</v>
      </c>
      <c r="J766" s="125" t="s">
        <v>140</v>
      </c>
      <c r="K766" s="129">
        <v>2018</v>
      </c>
      <c r="L766" s="129">
        <f t="shared" si="120"/>
        <v>1130.0800000000002</v>
      </c>
      <c r="M766" s="59">
        <f t="shared" si="115"/>
        <v>0.43999999999999995</v>
      </c>
    </row>
    <row r="767" spans="2:13" ht="28.8" x14ac:dyDescent="0.3">
      <c r="B767" s="85" t="s">
        <v>14</v>
      </c>
      <c r="C767" s="69" t="s">
        <v>9</v>
      </c>
      <c r="D767" s="94" t="s">
        <v>831</v>
      </c>
      <c r="E767" s="95" t="s">
        <v>834</v>
      </c>
      <c r="F767" s="96" t="s">
        <v>146</v>
      </c>
      <c r="G767" s="69" t="s">
        <v>139</v>
      </c>
      <c r="H767" s="69" t="s">
        <v>70</v>
      </c>
      <c r="I767" s="70" t="s">
        <v>69</v>
      </c>
      <c r="J767" s="125" t="s">
        <v>140</v>
      </c>
      <c r="K767" s="129">
        <v>1818</v>
      </c>
      <c r="L767" s="129">
        <f t="shared" si="120"/>
        <v>1018.08</v>
      </c>
      <c r="M767" s="59">
        <f t="shared" si="115"/>
        <v>0.44</v>
      </c>
    </row>
    <row r="768" spans="2:13" ht="28.8" x14ac:dyDescent="0.3">
      <c r="B768" s="85" t="s">
        <v>14</v>
      </c>
      <c r="C768" s="69" t="s">
        <v>9</v>
      </c>
      <c r="D768" s="94" t="s">
        <v>831</v>
      </c>
      <c r="E768" s="95" t="s">
        <v>835</v>
      </c>
      <c r="F768" s="96" t="s">
        <v>138</v>
      </c>
      <c r="G768" s="69" t="s">
        <v>139</v>
      </c>
      <c r="H768" s="69" t="s">
        <v>70</v>
      </c>
      <c r="I768" s="70" t="s">
        <v>68</v>
      </c>
      <c r="J768" s="125" t="s">
        <v>140</v>
      </c>
      <c r="K768" s="129">
        <v>1836</v>
      </c>
      <c r="L768" s="129">
        <f t="shared" si="120"/>
        <v>1028.1600000000001</v>
      </c>
      <c r="M768" s="59">
        <f t="shared" si="115"/>
        <v>0.43999999999999995</v>
      </c>
    </row>
    <row r="769" spans="2:13" ht="28.8" x14ac:dyDescent="0.3">
      <c r="B769" s="85" t="s">
        <v>14</v>
      </c>
      <c r="C769" s="69" t="s">
        <v>9</v>
      </c>
      <c r="D769" s="94" t="s">
        <v>831</v>
      </c>
      <c r="E769" s="95" t="s">
        <v>836</v>
      </c>
      <c r="F769" s="96" t="s">
        <v>148</v>
      </c>
      <c r="G769" s="69" t="s">
        <v>139</v>
      </c>
      <c r="H769" s="69" t="s">
        <v>70</v>
      </c>
      <c r="I769" s="70" t="s">
        <v>68</v>
      </c>
      <c r="J769" s="125" t="s">
        <v>140</v>
      </c>
      <c r="K769" s="129">
        <v>1648</v>
      </c>
      <c r="L769" s="129">
        <f t="shared" si="120"/>
        <v>922.88000000000011</v>
      </c>
      <c r="M769" s="59">
        <f t="shared" si="115"/>
        <v>0.43999999999999995</v>
      </c>
    </row>
    <row r="770" spans="2:13" ht="28.8" x14ac:dyDescent="0.3">
      <c r="B770" s="85" t="s">
        <v>14</v>
      </c>
      <c r="C770" s="69" t="s">
        <v>9</v>
      </c>
      <c r="D770" s="94" t="s">
        <v>831</v>
      </c>
      <c r="E770" s="95" t="s">
        <v>837</v>
      </c>
      <c r="F770" s="96" t="s">
        <v>156</v>
      </c>
      <c r="G770" s="69" t="s">
        <v>139</v>
      </c>
      <c r="H770" s="69" t="s">
        <v>70</v>
      </c>
      <c r="I770" s="70" t="s">
        <v>69</v>
      </c>
      <c r="J770" s="125" t="s">
        <v>140</v>
      </c>
      <c r="K770" s="129">
        <v>1701</v>
      </c>
      <c r="L770" s="129">
        <f t="shared" si="120"/>
        <v>952.56000000000006</v>
      </c>
      <c r="M770" s="59">
        <f t="shared" si="115"/>
        <v>0.43999999999999995</v>
      </c>
    </row>
    <row r="771" spans="2:13" ht="28.8" x14ac:dyDescent="0.3">
      <c r="B771" s="85" t="s">
        <v>14</v>
      </c>
      <c r="C771" s="69" t="s">
        <v>9</v>
      </c>
      <c r="D771" s="94" t="s">
        <v>831</v>
      </c>
      <c r="E771" s="95" t="s">
        <v>838</v>
      </c>
      <c r="F771" s="96" t="s">
        <v>150</v>
      </c>
      <c r="G771" s="69" t="s">
        <v>139</v>
      </c>
      <c r="H771" s="69" t="s">
        <v>70</v>
      </c>
      <c r="I771" s="70" t="s">
        <v>69</v>
      </c>
      <c r="J771" s="125" t="s">
        <v>140</v>
      </c>
      <c r="K771" s="129">
        <v>1649</v>
      </c>
      <c r="L771" s="129">
        <f t="shared" si="120"/>
        <v>923.44</v>
      </c>
      <c r="M771" s="59">
        <f t="shared" si="115"/>
        <v>0.43999999999999995</v>
      </c>
    </row>
    <row r="772" spans="2:13" ht="28.8" x14ac:dyDescent="0.3">
      <c r="B772" s="85" t="s">
        <v>14</v>
      </c>
      <c r="C772" s="69" t="s">
        <v>9</v>
      </c>
      <c r="D772" s="94" t="s">
        <v>831</v>
      </c>
      <c r="E772" s="95" t="s">
        <v>839</v>
      </c>
      <c r="F772" s="96" t="s">
        <v>345</v>
      </c>
      <c r="G772" s="69" t="s">
        <v>139</v>
      </c>
      <c r="H772" s="69" t="s">
        <v>70</v>
      </c>
      <c r="I772" s="70" t="s">
        <v>69</v>
      </c>
      <c r="J772" s="125" t="s">
        <v>2278</v>
      </c>
      <c r="K772" s="129">
        <v>1611</v>
      </c>
      <c r="L772" s="129">
        <f t="shared" si="120"/>
        <v>902.16000000000008</v>
      </c>
      <c r="M772" s="59">
        <f t="shared" si="115"/>
        <v>0.43999999999999995</v>
      </c>
    </row>
    <row r="773" spans="2:13" x14ac:dyDescent="0.3">
      <c r="B773" s="85"/>
      <c r="C773" s="69"/>
      <c r="D773" s="94"/>
      <c r="E773" s="95"/>
      <c r="F773" s="96"/>
      <c r="G773" s="69"/>
      <c r="H773" s="69"/>
      <c r="I773" s="70"/>
      <c r="J773" s="125"/>
      <c r="K773" s="129"/>
      <c r="L773" s="129"/>
      <c r="M773" s="59" t="s">
        <v>135</v>
      </c>
    </row>
    <row r="774" spans="2:13" ht="28.8" x14ac:dyDescent="0.3">
      <c r="B774" s="85" t="s">
        <v>14</v>
      </c>
      <c r="C774" s="69" t="s">
        <v>9</v>
      </c>
      <c r="D774" s="94" t="s">
        <v>840</v>
      </c>
      <c r="E774" s="95" t="s">
        <v>841</v>
      </c>
      <c r="F774" s="96" t="s">
        <v>144</v>
      </c>
      <c r="G774" s="69" t="s">
        <v>139</v>
      </c>
      <c r="H774" s="69" t="s">
        <v>70</v>
      </c>
      <c r="I774" s="70" t="s">
        <v>69</v>
      </c>
      <c r="J774" s="125" t="s">
        <v>140</v>
      </c>
      <c r="K774" s="129">
        <v>3185</v>
      </c>
      <c r="L774" s="129">
        <f t="shared" ref="L774:L781" si="121">K774*0.56</f>
        <v>1783.6000000000001</v>
      </c>
      <c r="M774" s="59">
        <f t="shared" si="115"/>
        <v>0.43999999999999995</v>
      </c>
    </row>
    <row r="775" spans="2:13" ht="28.8" x14ac:dyDescent="0.3">
      <c r="B775" s="85" t="s">
        <v>14</v>
      </c>
      <c r="C775" s="69" t="s">
        <v>9</v>
      </c>
      <c r="D775" s="94" t="s">
        <v>840</v>
      </c>
      <c r="E775" s="95" t="s">
        <v>842</v>
      </c>
      <c r="F775" s="96" t="s">
        <v>142</v>
      </c>
      <c r="G775" s="69" t="s">
        <v>139</v>
      </c>
      <c r="H775" s="69" t="s">
        <v>70</v>
      </c>
      <c r="I775" s="70" t="s">
        <v>69</v>
      </c>
      <c r="J775" s="125" t="s">
        <v>140</v>
      </c>
      <c r="K775" s="129">
        <v>3049</v>
      </c>
      <c r="L775" s="129">
        <f t="shared" si="121"/>
        <v>1707.44</v>
      </c>
      <c r="M775" s="59">
        <f t="shared" si="115"/>
        <v>0.44</v>
      </c>
    </row>
    <row r="776" spans="2:13" ht="28.8" x14ac:dyDescent="0.3">
      <c r="B776" s="85" t="s">
        <v>14</v>
      </c>
      <c r="C776" s="69" t="s">
        <v>9</v>
      </c>
      <c r="D776" s="94" t="s">
        <v>840</v>
      </c>
      <c r="E776" s="95" t="s">
        <v>843</v>
      </c>
      <c r="F776" s="96" t="s">
        <v>146</v>
      </c>
      <c r="G776" s="69" t="s">
        <v>139</v>
      </c>
      <c r="H776" s="69" t="s">
        <v>70</v>
      </c>
      <c r="I776" s="70" t="s">
        <v>69</v>
      </c>
      <c r="J776" s="125" t="s">
        <v>140</v>
      </c>
      <c r="K776" s="129">
        <v>2726</v>
      </c>
      <c r="L776" s="129">
        <f t="shared" si="121"/>
        <v>1526.5600000000002</v>
      </c>
      <c r="M776" s="59">
        <f t="shared" si="115"/>
        <v>0.43999999999999995</v>
      </c>
    </row>
    <row r="777" spans="2:13" ht="28.8" x14ac:dyDescent="0.3">
      <c r="B777" s="85" t="s">
        <v>14</v>
      </c>
      <c r="C777" s="69" t="s">
        <v>9</v>
      </c>
      <c r="D777" s="94" t="s">
        <v>840</v>
      </c>
      <c r="E777" s="100" t="s">
        <v>844</v>
      </c>
      <c r="F777" s="96" t="s">
        <v>138</v>
      </c>
      <c r="G777" s="69" t="s">
        <v>139</v>
      </c>
      <c r="H777" s="69" t="s">
        <v>70</v>
      </c>
      <c r="I777" s="70" t="s">
        <v>68</v>
      </c>
      <c r="J777" s="125" t="s">
        <v>140</v>
      </c>
      <c r="K777" s="129">
        <v>2771</v>
      </c>
      <c r="L777" s="129">
        <f t="shared" si="121"/>
        <v>1551.7600000000002</v>
      </c>
      <c r="M777" s="59">
        <f t="shared" si="115"/>
        <v>0.43999999999999995</v>
      </c>
    </row>
    <row r="778" spans="2:13" ht="28.8" x14ac:dyDescent="0.3">
      <c r="B778" s="85" t="s">
        <v>14</v>
      </c>
      <c r="C778" s="69" t="s">
        <v>9</v>
      </c>
      <c r="D778" s="94" t="s">
        <v>840</v>
      </c>
      <c r="E778" s="95" t="s">
        <v>845</v>
      </c>
      <c r="F778" s="96" t="s">
        <v>148</v>
      </c>
      <c r="G778" s="69" t="s">
        <v>139</v>
      </c>
      <c r="H778" s="69" t="s">
        <v>70</v>
      </c>
      <c r="I778" s="70" t="s">
        <v>68</v>
      </c>
      <c r="J778" s="125" t="s">
        <v>140</v>
      </c>
      <c r="K778" s="129">
        <v>2329</v>
      </c>
      <c r="L778" s="129">
        <f t="shared" si="121"/>
        <v>1304.2400000000002</v>
      </c>
      <c r="M778" s="59">
        <f t="shared" si="115"/>
        <v>0.43999999999999989</v>
      </c>
    </row>
    <row r="779" spans="2:13" ht="28.8" x14ac:dyDescent="0.3">
      <c r="B779" s="85" t="s">
        <v>14</v>
      </c>
      <c r="C779" s="69" t="s">
        <v>9</v>
      </c>
      <c r="D779" s="94" t="s">
        <v>840</v>
      </c>
      <c r="E779" s="95" t="s">
        <v>846</v>
      </c>
      <c r="F779" s="96" t="s">
        <v>156</v>
      </c>
      <c r="G779" s="69" t="s">
        <v>139</v>
      </c>
      <c r="H779" s="69" t="s">
        <v>70</v>
      </c>
      <c r="I779" s="70" t="s">
        <v>69</v>
      </c>
      <c r="J779" s="125" t="s">
        <v>140</v>
      </c>
      <c r="K779" s="129">
        <v>2470</v>
      </c>
      <c r="L779" s="129">
        <f t="shared" si="121"/>
        <v>1383.2</v>
      </c>
      <c r="M779" s="59">
        <f t="shared" si="115"/>
        <v>0.44</v>
      </c>
    </row>
    <row r="780" spans="2:13" ht="28.8" x14ac:dyDescent="0.3">
      <c r="B780" s="85" t="s">
        <v>14</v>
      </c>
      <c r="C780" s="69" t="s">
        <v>9</v>
      </c>
      <c r="D780" s="94" t="s">
        <v>840</v>
      </c>
      <c r="E780" s="95" t="s">
        <v>847</v>
      </c>
      <c r="F780" s="96" t="s">
        <v>150</v>
      </c>
      <c r="G780" s="69" t="s">
        <v>139</v>
      </c>
      <c r="H780" s="69" t="s">
        <v>70</v>
      </c>
      <c r="I780" s="70" t="s">
        <v>69</v>
      </c>
      <c r="J780" s="125" t="s">
        <v>140</v>
      </c>
      <c r="K780" s="129">
        <v>2349</v>
      </c>
      <c r="L780" s="129">
        <f t="shared" si="121"/>
        <v>1315.44</v>
      </c>
      <c r="M780" s="59">
        <f t="shared" si="115"/>
        <v>0.44</v>
      </c>
    </row>
    <row r="781" spans="2:13" ht="28.8" x14ac:dyDescent="0.3">
      <c r="B781" s="85" t="s">
        <v>14</v>
      </c>
      <c r="C781" s="69" t="s">
        <v>9</v>
      </c>
      <c r="D781" s="94" t="s">
        <v>840</v>
      </c>
      <c r="E781" s="95" t="s">
        <v>848</v>
      </c>
      <c r="F781" s="96" t="s">
        <v>345</v>
      </c>
      <c r="G781" s="69" t="s">
        <v>139</v>
      </c>
      <c r="H781" s="69" t="s">
        <v>70</v>
      </c>
      <c r="I781" s="70" t="s">
        <v>69</v>
      </c>
      <c r="J781" s="125" t="s">
        <v>2278</v>
      </c>
      <c r="K781" s="129">
        <v>2318</v>
      </c>
      <c r="L781" s="129">
        <f t="shared" si="121"/>
        <v>1298.0800000000002</v>
      </c>
      <c r="M781" s="59">
        <f t="shared" si="115"/>
        <v>0.43999999999999995</v>
      </c>
    </row>
    <row r="782" spans="2:13" x14ac:dyDescent="0.3">
      <c r="B782" s="85"/>
      <c r="C782" s="69"/>
      <c r="D782" s="94"/>
      <c r="E782" s="95"/>
      <c r="F782" s="96"/>
      <c r="G782" s="69"/>
      <c r="H782" s="69"/>
      <c r="I782" s="70"/>
      <c r="J782" s="125"/>
      <c r="K782" s="129"/>
      <c r="L782" s="129"/>
      <c r="M782" s="59" t="s">
        <v>135</v>
      </c>
    </row>
    <row r="783" spans="2:13" x14ac:dyDescent="0.3">
      <c r="B783" s="85" t="s">
        <v>14</v>
      </c>
      <c r="C783" s="69" t="s">
        <v>9</v>
      </c>
      <c r="D783" s="94" t="s">
        <v>849</v>
      </c>
      <c r="E783" s="95" t="s">
        <v>850</v>
      </c>
      <c r="F783" s="96" t="s">
        <v>144</v>
      </c>
      <c r="G783" s="69" t="s">
        <v>139</v>
      </c>
      <c r="H783" s="69" t="s">
        <v>70</v>
      </c>
      <c r="I783" s="70" t="s">
        <v>69</v>
      </c>
      <c r="J783" s="125" t="s">
        <v>140</v>
      </c>
      <c r="K783" s="129">
        <v>5929</v>
      </c>
      <c r="L783" s="129">
        <f t="shared" ref="L783:L790" si="122">K783*0.56</f>
        <v>3320.2400000000002</v>
      </c>
      <c r="M783" s="59">
        <f t="shared" si="115"/>
        <v>0.43999999999999995</v>
      </c>
    </row>
    <row r="784" spans="2:13" x14ac:dyDescent="0.3">
      <c r="B784" s="85" t="s">
        <v>14</v>
      </c>
      <c r="C784" s="69" t="s">
        <v>9</v>
      </c>
      <c r="D784" s="94" t="s">
        <v>849</v>
      </c>
      <c r="E784" s="95" t="s">
        <v>851</v>
      </c>
      <c r="F784" s="96" t="s">
        <v>142</v>
      </c>
      <c r="G784" s="69" t="s">
        <v>139</v>
      </c>
      <c r="H784" s="69" t="s">
        <v>70</v>
      </c>
      <c r="I784" s="70" t="s">
        <v>69</v>
      </c>
      <c r="J784" s="125" t="s">
        <v>140</v>
      </c>
      <c r="K784" s="129">
        <v>5664</v>
      </c>
      <c r="L784" s="129">
        <f t="shared" si="122"/>
        <v>3171.84</v>
      </c>
      <c r="M784" s="59">
        <f t="shared" si="115"/>
        <v>0.43999999999999995</v>
      </c>
    </row>
    <row r="785" spans="2:13" x14ac:dyDescent="0.3">
      <c r="B785" s="85" t="s">
        <v>14</v>
      </c>
      <c r="C785" s="69" t="s">
        <v>9</v>
      </c>
      <c r="D785" s="94" t="s">
        <v>849</v>
      </c>
      <c r="E785" s="95" t="s">
        <v>852</v>
      </c>
      <c r="F785" s="96" t="s">
        <v>146</v>
      </c>
      <c r="G785" s="69" t="s">
        <v>139</v>
      </c>
      <c r="H785" s="69" t="s">
        <v>70</v>
      </c>
      <c r="I785" s="70" t="s">
        <v>69</v>
      </c>
      <c r="J785" s="125" t="s">
        <v>140</v>
      </c>
      <c r="K785" s="129">
        <v>4942</v>
      </c>
      <c r="L785" s="129">
        <f t="shared" si="122"/>
        <v>2767.5200000000004</v>
      </c>
      <c r="M785" s="59">
        <f t="shared" si="115"/>
        <v>0.43999999999999989</v>
      </c>
    </row>
    <row r="786" spans="2:13" x14ac:dyDescent="0.3">
      <c r="B786" s="85" t="s">
        <v>14</v>
      </c>
      <c r="C786" s="69" t="s">
        <v>9</v>
      </c>
      <c r="D786" s="94" t="s">
        <v>849</v>
      </c>
      <c r="E786" s="95" t="s">
        <v>853</v>
      </c>
      <c r="F786" s="96" t="s">
        <v>138</v>
      </c>
      <c r="G786" s="69" t="s">
        <v>139</v>
      </c>
      <c r="H786" s="69" t="s">
        <v>70</v>
      </c>
      <c r="I786" s="70" t="s">
        <v>68</v>
      </c>
      <c r="J786" s="125" t="s">
        <v>140</v>
      </c>
      <c r="K786" s="129">
        <v>5111</v>
      </c>
      <c r="L786" s="129">
        <f t="shared" si="122"/>
        <v>2862.1600000000003</v>
      </c>
      <c r="M786" s="59">
        <f t="shared" si="115"/>
        <v>0.43999999999999995</v>
      </c>
    </row>
    <row r="787" spans="2:13" x14ac:dyDescent="0.3">
      <c r="B787" s="85" t="s">
        <v>14</v>
      </c>
      <c r="C787" s="69" t="s">
        <v>9</v>
      </c>
      <c r="D787" s="94" t="s">
        <v>849</v>
      </c>
      <c r="E787" s="95" t="s">
        <v>854</v>
      </c>
      <c r="F787" s="96" t="s">
        <v>148</v>
      </c>
      <c r="G787" s="69" t="s">
        <v>139</v>
      </c>
      <c r="H787" s="69" t="s">
        <v>70</v>
      </c>
      <c r="I787" s="70" t="s">
        <v>68</v>
      </c>
      <c r="J787" s="125" t="s">
        <v>140</v>
      </c>
      <c r="K787" s="129">
        <v>4260</v>
      </c>
      <c r="L787" s="129">
        <f t="shared" si="122"/>
        <v>2385.6000000000004</v>
      </c>
      <c r="M787" s="59">
        <f t="shared" si="115"/>
        <v>0.43999999999999989</v>
      </c>
    </row>
    <row r="788" spans="2:13" x14ac:dyDescent="0.3">
      <c r="B788" s="85" t="s">
        <v>14</v>
      </c>
      <c r="C788" s="69" t="s">
        <v>9</v>
      </c>
      <c r="D788" s="94" t="s">
        <v>849</v>
      </c>
      <c r="E788" s="95" t="s">
        <v>855</v>
      </c>
      <c r="F788" s="96" t="s">
        <v>156</v>
      </c>
      <c r="G788" s="69" t="s">
        <v>139</v>
      </c>
      <c r="H788" s="69" t="s">
        <v>70</v>
      </c>
      <c r="I788" s="70" t="s">
        <v>69</v>
      </c>
      <c r="J788" s="125" t="s">
        <v>140</v>
      </c>
      <c r="K788" s="129">
        <v>4424</v>
      </c>
      <c r="L788" s="129">
        <f t="shared" si="122"/>
        <v>2477.44</v>
      </c>
      <c r="M788" s="59">
        <f t="shared" si="115"/>
        <v>0.44</v>
      </c>
    </row>
    <row r="789" spans="2:13" x14ac:dyDescent="0.3">
      <c r="B789" s="85" t="s">
        <v>14</v>
      </c>
      <c r="C789" s="69" t="s">
        <v>9</v>
      </c>
      <c r="D789" s="94" t="s">
        <v>849</v>
      </c>
      <c r="E789" s="95" t="s">
        <v>856</v>
      </c>
      <c r="F789" s="96" t="s">
        <v>150</v>
      </c>
      <c r="G789" s="69" t="s">
        <v>139</v>
      </c>
      <c r="H789" s="69" t="s">
        <v>70</v>
      </c>
      <c r="I789" s="70" t="s">
        <v>69</v>
      </c>
      <c r="J789" s="125" t="s">
        <v>140</v>
      </c>
      <c r="K789" s="129">
        <v>4168</v>
      </c>
      <c r="L789" s="129">
        <f t="shared" si="122"/>
        <v>2334.0800000000004</v>
      </c>
      <c r="M789" s="59">
        <f t="shared" si="115"/>
        <v>0.43999999999999989</v>
      </c>
    </row>
    <row r="790" spans="2:13" x14ac:dyDescent="0.3">
      <c r="B790" s="85" t="s">
        <v>14</v>
      </c>
      <c r="C790" s="69" t="s">
        <v>9</v>
      </c>
      <c r="D790" s="94" t="s">
        <v>849</v>
      </c>
      <c r="E790" s="95" t="s">
        <v>857</v>
      </c>
      <c r="F790" s="96" t="s">
        <v>345</v>
      </c>
      <c r="G790" s="69" t="s">
        <v>139</v>
      </c>
      <c r="H790" s="69" t="s">
        <v>70</v>
      </c>
      <c r="I790" s="70" t="s">
        <v>69</v>
      </c>
      <c r="J790" s="125" t="s">
        <v>2278</v>
      </c>
      <c r="K790" s="129">
        <v>4149</v>
      </c>
      <c r="L790" s="129">
        <f t="shared" si="122"/>
        <v>2323.44</v>
      </c>
      <c r="M790" s="59">
        <f t="shared" si="115"/>
        <v>0.44</v>
      </c>
    </row>
    <row r="791" spans="2:13" x14ac:dyDescent="0.3">
      <c r="B791" s="85"/>
      <c r="C791" s="69"/>
      <c r="D791" s="94"/>
      <c r="E791" s="95"/>
      <c r="F791" s="96"/>
      <c r="G791" s="69"/>
      <c r="H791" s="69"/>
      <c r="I791" s="70"/>
      <c r="J791" s="125"/>
      <c r="K791" s="129"/>
      <c r="L791" s="129"/>
      <c r="M791" s="59" t="s">
        <v>135</v>
      </c>
    </row>
    <row r="792" spans="2:13" x14ac:dyDescent="0.3">
      <c r="B792" s="85" t="s">
        <v>14</v>
      </c>
      <c r="C792" s="69" t="s">
        <v>9</v>
      </c>
      <c r="D792" s="94" t="s">
        <v>858</v>
      </c>
      <c r="E792" s="95" t="s">
        <v>859</v>
      </c>
      <c r="F792" s="96" t="s">
        <v>144</v>
      </c>
      <c r="G792" s="69" t="s">
        <v>139</v>
      </c>
      <c r="H792" s="69" t="s">
        <v>70</v>
      </c>
      <c r="I792" s="70" t="s">
        <v>69</v>
      </c>
      <c r="J792" s="125" t="s">
        <v>140</v>
      </c>
      <c r="K792" s="129">
        <v>2612</v>
      </c>
      <c r="L792" s="129">
        <f t="shared" ref="L792:L799" si="123">K792*0.56</f>
        <v>1462.72</v>
      </c>
      <c r="M792" s="59">
        <f t="shared" ref="M792:M863" si="124">(K792-L792)/K792*100%</f>
        <v>0.44</v>
      </c>
    </row>
    <row r="793" spans="2:13" x14ac:dyDescent="0.3">
      <c r="B793" s="85" t="s">
        <v>14</v>
      </c>
      <c r="C793" s="69" t="s">
        <v>9</v>
      </c>
      <c r="D793" s="94" t="s">
        <v>858</v>
      </c>
      <c r="E793" s="95" t="s">
        <v>861</v>
      </c>
      <c r="F793" s="96" t="s">
        <v>142</v>
      </c>
      <c r="G793" s="69" t="s">
        <v>139</v>
      </c>
      <c r="H793" s="69" t="s">
        <v>70</v>
      </c>
      <c r="I793" s="70" t="s">
        <v>69</v>
      </c>
      <c r="J793" s="125" t="s">
        <v>140</v>
      </c>
      <c r="K793" s="129">
        <v>2490</v>
      </c>
      <c r="L793" s="129">
        <f t="shared" si="123"/>
        <v>1394.4</v>
      </c>
      <c r="M793" s="59">
        <f t="shared" si="124"/>
        <v>0.43999999999999995</v>
      </c>
    </row>
    <row r="794" spans="2:13" x14ac:dyDescent="0.3">
      <c r="B794" s="85" t="s">
        <v>14</v>
      </c>
      <c r="C794" s="69" t="s">
        <v>9</v>
      </c>
      <c r="D794" s="94" t="s">
        <v>858</v>
      </c>
      <c r="E794" s="95" t="s">
        <v>862</v>
      </c>
      <c r="F794" s="96" t="s">
        <v>146</v>
      </c>
      <c r="G794" s="69" t="s">
        <v>139</v>
      </c>
      <c r="H794" s="69" t="s">
        <v>70</v>
      </c>
      <c r="I794" s="70" t="s">
        <v>69</v>
      </c>
      <c r="J794" s="125" t="s">
        <v>140</v>
      </c>
      <c r="K794" s="129">
        <v>2045</v>
      </c>
      <c r="L794" s="129">
        <f t="shared" si="123"/>
        <v>1145.2</v>
      </c>
      <c r="M794" s="59">
        <f t="shared" si="124"/>
        <v>0.44</v>
      </c>
    </row>
    <row r="795" spans="2:13" x14ac:dyDescent="0.3">
      <c r="B795" s="85" t="s">
        <v>14</v>
      </c>
      <c r="C795" s="69" t="s">
        <v>9</v>
      </c>
      <c r="D795" s="94" t="s">
        <v>858</v>
      </c>
      <c r="E795" s="95" t="s">
        <v>863</v>
      </c>
      <c r="F795" s="96" t="s">
        <v>138</v>
      </c>
      <c r="G795" s="69" t="s">
        <v>139</v>
      </c>
      <c r="H795" s="69" t="s">
        <v>70</v>
      </c>
      <c r="I795" s="70" t="s">
        <v>68</v>
      </c>
      <c r="J795" s="125" t="s">
        <v>140</v>
      </c>
      <c r="K795" s="129">
        <v>2078</v>
      </c>
      <c r="L795" s="129">
        <f t="shared" si="123"/>
        <v>1163.68</v>
      </c>
      <c r="M795" s="59">
        <f t="shared" si="124"/>
        <v>0.43999999999999995</v>
      </c>
    </row>
    <row r="796" spans="2:13" x14ac:dyDescent="0.3">
      <c r="B796" s="85" t="s">
        <v>14</v>
      </c>
      <c r="C796" s="69" t="s">
        <v>9</v>
      </c>
      <c r="D796" s="94" t="s">
        <v>858</v>
      </c>
      <c r="E796" s="95" t="s">
        <v>865</v>
      </c>
      <c r="F796" s="96" t="s">
        <v>148</v>
      </c>
      <c r="G796" s="69" t="s">
        <v>139</v>
      </c>
      <c r="H796" s="69" t="s">
        <v>70</v>
      </c>
      <c r="I796" s="70" t="s">
        <v>68</v>
      </c>
      <c r="J796" s="125" t="s">
        <v>140</v>
      </c>
      <c r="K796" s="129">
        <v>1518</v>
      </c>
      <c r="L796" s="129">
        <f t="shared" si="123"/>
        <v>850.08</v>
      </c>
      <c r="M796" s="59">
        <f t="shared" si="124"/>
        <v>0.43999999999999995</v>
      </c>
    </row>
    <row r="797" spans="2:13" x14ac:dyDescent="0.3">
      <c r="B797" s="85" t="s">
        <v>14</v>
      </c>
      <c r="C797" s="69" t="s">
        <v>9</v>
      </c>
      <c r="D797" s="94" t="s">
        <v>858</v>
      </c>
      <c r="E797" s="95" t="s">
        <v>867</v>
      </c>
      <c r="F797" s="96" t="s">
        <v>156</v>
      </c>
      <c r="G797" s="69" t="s">
        <v>139</v>
      </c>
      <c r="H797" s="69" t="s">
        <v>70</v>
      </c>
      <c r="I797" s="70" t="s">
        <v>69</v>
      </c>
      <c r="J797" s="125" t="s">
        <v>140</v>
      </c>
      <c r="K797" s="129">
        <v>1845</v>
      </c>
      <c r="L797" s="129">
        <f t="shared" si="123"/>
        <v>1033.2</v>
      </c>
      <c r="M797" s="59">
        <f t="shared" si="124"/>
        <v>0.44</v>
      </c>
    </row>
    <row r="798" spans="2:13" x14ac:dyDescent="0.3">
      <c r="B798" s="85" t="s">
        <v>14</v>
      </c>
      <c r="C798" s="69" t="s">
        <v>9</v>
      </c>
      <c r="D798" s="94" t="s">
        <v>858</v>
      </c>
      <c r="E798" s="95" t="s">
        <v>868</v>
      </c>
      <c r="F798" s="96" t="s">
        <v>150</v>
      </c>
      <c r="G798" s="69" t="s">
        <v>139</v>
      </c>
      <c r="H798" s="69" t="s">
        <v>70</v>
      </c>
      <c r="I798" s="70" t="s">
        <v>69</v>
      </c>
      <c r="J798" s="125" t="s">
        <v>140</v>
      </c>
      <c r="K798" s="129">
        <v>1638</v>
      </c>
      <c r="L798" s="129">
        <f t="shared" si="123"/>
        <v>917.28000000000009</v>
      </c>
      <c r="M798" s="59">
        <f t="shared" si="124"/>
        <v>0.43999999999999995</v>
      </c>
    </row>
    <row r="799" spans="2:13" x14ac:dyDescent="0.3">
      <c r="B799" s="85" t="s">
        <v>14</v>
      </c>
      <c r="C799" s="69" t="s">
        <v>9</v>
      </c>
      <c r="D799" s="94" t="s">
        <v>858</v>
      </c>
      <c r="E799" s="95" t="s">
        <v>869</v>
      </c>
      <c r="F799" s="96" t="s">
        <v>345</v>
      </c>
      <c r="G799" s="69" t="s">
        <v>139</v>
      </c>
      <c r="H799" s="69" t="s">
        <v>70</v>
      </c>
      <c r="I799" s="70" t="s">
        <v>69</v>
      </c>
      <c r="J799" s="125" t="s">
        <v>2278</v>
      </c>
      <c r="K799" s="129">
        <v>1384</v>
      </c>
      <c r="L799" s="129">
        <f t="shared" si="123"/>
        <v>775.04000000000008</v>
      </c>
      <c r="M799" s="59">
        <f t="shared" si="124"/>
        <v>0.43999999999999995</v>
      </c>
    </row>
    <row r="800" spans="2:13" x14ac:dyDescent="0.3">
      <c r="B800" s="85"/>
      <c r="C800" s="69"/>
      <c r="D800" s="94"/>
      <c r="E800" s="95"/>
      <c r="F800" s="96"/>
      <c r="G800" s="69"/>
      <c r="H800" s="69"/>
      <c r="I800" s="70"/>
      <c r="J800" s="125"/>
      <c r="K800" s="129"/>
      <c r="L800" s="129"/>
      <c r="M800" s="59" t="s">
        <v>135</v>
      </c>
    </row>
    <row r="801" spans="2:13" x14ac:dyDescent="0.3">
      <c r="B801" s="85" t="s">
        <v>14</v>
      </c>
      <c r="C801" s="69" t="s">
        <v>9</v>
      </c>
      <c r="D801" s="94" t="s">
        <v>858</v>
      </c>
      <c r="E801" s="95" t="s">
        <v>2279</v>
      </c>
      <c r="F801" s="96" t="s">
        <v>172</v>
      </c>
      <c r="G801" s="69" t="s">
        <v>15</v>
      </c>
      <c r="H801" s="69" t="s">
        <v>70</v>
      </c>
      <c r="I801" s="70" t="s">
        <v>69</v>
      </c>
      <c r="J801" s="125" t="s">
        <v>140</v>
      </c>
      <c r="K801" s="129">
        <v>2612</v>
      </c>
      <c r="L801" s="129">
        <f t="shared" ref="L801:L808" si="125">K801*0.56</f>
        <v>1462.72</v>
      </c>
      <c r="M801" s="59">
        <f t="shared" ref="M801:M808" si="126">(K801-L801)/K801*100%</f>
        <v>0.44</v>
      </c>
    </row>
    <row r="802" spans="2:13" x14ac:dyDescent="0.3">
      <c r="B802" s="85" t="s">
        <v>14</v>
      </c>
      <c r="C802" s="69" t="s">
        <v>9</v>
      </c>
      <c r="D802" s="94" t="s">
        <v>858</v>
      </c>
      <c r="E802" s="95" t="s">
        <v>2280</v>
      </c>
      <c r="F802" s="96" t="s">
        <v>170</v>
      </c>
      <c r="G802" s="69" t="s">
        <v>15</v>
      </c>
      <c r="H802" s="69" t="s">
        <v>70</v>
      </c>
      <c r="I802" s="70" t="s">
        <v>69</v>
      </c>
      <c r="J802" s="125" t="s">
        <v>140</v>
      </c>
      <c r="K802" s="129">
        <v>2490</v>
      </c>
      <c r="L802" s="129">
        <f t="shared" si="125"/>
        <v>1394.4</v>
      </c>
      <c r="M802" s="59">
        <f t="shared" si="126"/>
        <v>0.43999999999999995</v>
      </c>
    </row>
    <row r="803" spans="2:13" x14ac:dyDescent="0.3">
      <c r="B803" s="85" t="s">
        <v>14</v>
      </c>
      <c r="C803" s="69" t="s">
        <v>9</v>
      </c>
      <c r="D803" s="94" t="s">
        <v>858</v>
      </c>
      <c r="E803" s="95" t="s">
        <v>2281</v>
      </c>
      <c r="F803" s="96" t="s">
        <v>174</v>
      </c>
      <c r="G803" s="69" t="s">
        <v>15</v>
      </c>
      <c r="H803" s="69" t="s">
        <v>70</v>
      </c>
      <c r="I803" s="70" t="s">
        <v>69</v>
      </c>
      <c r="J803" s="125" t="s">
        <v>140</v>
      </c>
      <c r="K803" s="129">
        <v>2045</v>
      </c>
      <c r="L803" s="129">
        <f t="shared" si="125"/>
        <v>1145.2</v>
      </c>
      <c r="M803" s="59">
        <f t="shared" si="126"/>
        <v>0.44</v>
      </c>
    </row>
    <row r="804" spans="2:13" x14ac:dyDescent="0.3">
      <c r="B804" s="85" t="s">
        <v>14</v>
      </c>
      <c r="C804" s="69" t="s">
        <v>9</v>
      </c>
      <c r="D804" s="94" t="s">
        <v>858</v>
      </c>
      <c r="E804" s="95" t="s">
        <v>2282</v>
      </c>
      <c r="F804" s="96" t="s">
        <v>168</v>
      </c>
      <c r="G804" s="69" t="s">
        <v>15</v>
      </c>
      <c r="H804" s="69" t="s">
        <v>70</v>
      </c>
      <c r="I804" s="70" t="s">
        <v>68</v>
      </c>
      <c r="J804" s="125" t="s">
        <v>140</v>
      </c>
      <c r="K804" s="129">
        <v>2078</v>
      </c>
      <c r="L804" s="129">
        <f t="shared" si="125"/>
        <v>1163.68</v>
      </c>
      <c r="M804" s="59">
        <f t="shared" si="126"/>
        <v>0.43999999999999995</v>
      </c>
    </row>
    <row r="805" spans="2:13" x14ac:dyDescent="0.3">
      <c r="B805" s="85" t="s">
        <v>14</v>
      </c>
      <c r="C805" s="69" t="s">
        <v>9</v>
      </c>
      <c r="D805" s="94" t="s">
        <v>858</v>
      </c>
      <c r="E805" s="95" t="s">
        <v>2283</v>
      </c>
      <c r="F805" s="96" t="s">
        <v>176</v>
      </c>
      <c r="G805" s="69" t="s">
        <v>15</v>
      </c>
      <c r="H805" s="69" t="s">
        <v>70</v>
      </c>
      <c r="I805" s="70" t="s">
        <v>68</v>
      </c>
      <c r="J805" s="125" t="s">
        <v>140</v>
      </c>
      <c r="K805" s="129">
        <v>1518</v>
      </c>
      <c r="L805" s="129">
        <f t="shared" si="125"/>
        <v>850.08</v>
      </c>
      <c r="M805" s="59">
        <f t="shared" si="126"/>
        <v>0.43999999999999995</v>
      </c>
    </row>
    <row r="806" spans="2:13" x14ac:dyDescent="0.3">
      <c r="B806" s="85" t="s">
        <v>14</v>
      </c>
      <c r="C806" s="69" t="s">
        <v>9</v>
      </c>
      <c r="D806" s="94" t="s">
        <v>858</v>
      </c>
      <c r="E806" s="95" t="s">
        <v>2284</v>
      </c>
      <c r="F806" s="96" t="s">
        <v>182</v>
      </c>
      <c r="G806" s="69" t="s">
        <v>15</v>
      </c>
      <c r="H806" s="69" t="s">
        <v>70</v>
      </c>
      <c r="I806" s="70" t="s">
        <v>69</v>
      </c>
      <c r="J806" s="125" t="s">
        <v>140</v>
      </c>
      <c r="K806" s="129">
        <v>1845</v>
      </c>
      <c r="L806" s="129">
        <f t="shared" si="125"/>
        <v>1033.2</v>
      </c>
      <c r="M806" s="59">
        <f t="shared" si="126"/>
        <v>0.44</v>
      </c>
    </row>
    <row r="807" spans="2:13" x14ac:dyDescent="0.3">
      <c r="B807" s="85" t="s">
        <v>14</v>
      </c>
      <c r="C807" s="69" t="s">
        <v>9</v>
      </c>
      <c r="D807" s="94" t="s">
        <v>858</v>
      </c>
      <c r="E807" s="95" t="s">
        <v>2285</v>
      </c>
      <c r="F807" s="96" t="s">
        <v>178</v>
      </c>
      <c r="G807" s="69" t="s">
        <v>15</v>
      </c>
      <c r="H807" s="69" t="s">
        <v>70</v>
      </c>
      <c r="I807" s="70" t="s">
        <v>69</v>
      </c>
      <c r="J807" s="125" t="s">
        <v>140</v>
      </c>
      <c r="K807" s="129">
        <v>1638</v>
      </c>
      <c r="L807" s="129">
        <f t="shared" si="125"/>
        <v>917.28000000000009</v>
      </c>
      <c r="M807" s="59">
        <f t="shared" si="126"/>
        <v>0.43999999999999995</v>
      </c>
    </row>
    <row r="808" spans="2:13" x14ac:dyDescent="0.3">
      <c r="B808" s="85" t="s">
        <v>14</v>
      </c>
      <c r="C808" s="69" t="s">
        <v>9</v>
      </c>
      <c r="D808" s="94" t="s">
        <v>858</v>
      </c>
      <c r="E808" s="95" t="s">
        <v>2286</v>
      </c>
      <c r="F808" s="96" t="s">
        <v>411</v>
      </c>
      <c r="G808" s="69" t="s">
        <v>15</v>
      </c>
      <c r="H808" s="69" t="s">
        <v>70</v>
      </c>
      <c r="I808" s="70" t="s">
        <v>69</v>
      </c>
      <c r="J808" s="125" t="s">
        <v>2278</v>
      </c>
      <c r="K808" s="129">
        <v>1384</v>
      </c>
      <c r="L808" s="129">
        <f t="shared" si="125"/>
        <v>775.04000000000008</v>
      </c>
      <c r="M808" s="59">
        <f t="shared" si="126"/>
        <v>0.43999999999999995</v>
      </c>
    </row>
    <row r="809" spans="2:13" x14ac:dyDescent="0.3">
      <c r="B809" s="85"/>
      <c r="C809" s="69"/>
      <c r="D809" s="94"/>
      <c r="E809" s="95"/>
      <c r="F809" s="96"/>
      <c r="G809" s="69"/>
      <c r="H809" s="69"/>
      <c r="I809" s="70"/>
      <c r="J809" s="125"/>
      <c r="K809" s="129"/>
      <c r="L809" s="129"/>
      <c r="M809" s="59"/>
    </row>
    <row r="810" spans="2:13" ht="28.8" x14ac:dyDescent="0.3">
      <c r="B810" s="85" t="s">
        <v>14</v>
      </c>
      <c r="C810" s="69" t="s">
        <v>9</v>
      </c>
      <c r="D810" s="94" t="s">
        <v>870</v>
      </c>
      <c r="E810" s="95" t="s">
        <v>871</v>
      </c>
      <c r="F810" s="96" t="s">
        <v>582</v>
      </c>
      <c r="G810" s="69" t="s">
        <v>860</v>
      </c>
      <c r="H810" s="69" t="s">
        <v>70</v>
      </c>
      <c r="I810" s="70" t="s">
        <v>69</v>
      </c>
      <c r="J810" s="125" t="s">
        <v>140</v>
      </c>
      <c r="K810" s="129">
        <v>3349</v>
      </c>
      <c r="L810" s="129">
        <f t="shared" ref="L810:L817" si="127">K810*0.56</f>
        <v>1875.4400000000003</v>
      </c>
      <c r="M810" s="59">
        <f t="shared" si="124"/>
        <v>0.43999999999999989</v>
      </c>
    </row>
    <row r="811" spans="2:13" ht="28.8" x14ac:dyDescent="0.3">
      <c r="B811" s="85" t="s">
        <v>14</v>
      </c>
      <c r="C811" s="69" t="s">
        <v>9</v>
      </c>
      <c r="D811" s="94" t="s">
        <v>870</v>
      </c>
      <c r="E811" s="95" t="s">
        <v>872</v>
      </c>
      <c r="F811" s="96" t="s">
        <v>584</v>
      </c>
      <c r="G811" s="69" t="s">
        <v>860</v>
      </c>
      <c r="H811" s="69" t="s">
        <v>70</v>
      </c>
      <c r="I811" s="70" t="s">
        <v>69</v>
      </c>
      <c r="J811" s="125" t="s">
        <v>140</v>
      </c>
      <c r="K811" s="137">
        <v>3296</v>
      </c>
      <c r="L811" s="129">
        <f t="shared" si="127"/>
        <v>1845.7600000000002</v>
      </c>
      <c r="M811" s="59">
        <f t="shared" si="124"/>
        <v>0.43999999999999995</v>
      </c>
    </row>
    <row r="812" spans="2:13" ht="28.8" x14ac:dyDescent="0.3">
      <c r="B812" s="85" t="s">
        <v>14</v>
      </c>
      <c r="C812" s="69" t="s">
        <v>9</v>
      </c>
      <c r="D812" s="94" t="s">
        <v>870</v>
      </c>
      <c r="E812" s="95" t="s">
        <v>873</v>
      </c>
      <c r="F812" s="96" t="s">
        <v>586</v>
      </c>
      <c r="G812" s="69" t="s">
        <v>860</v>
      </c>
      <c r="H812" s="69" t="s">
        <v>70</v>
      </c>
      <c r="I812" s="70" t="s">
        <v>69</v>
      </c>
      <c r="J812" s="125" t="s">
        <v>140</v>
      </c>
      <c r="K812" s="129">
        <v>2726</v>
      </c>
      <c r="L812" s="129">
        <f t="shared" si="127"/>
        <v>1526.5600000000002</v>
      </c>
      <c r="M812" s="59">
        <f t="shared" si="124"/>
        <v>0.43999999999999995</v>
      </c>
    </row>
    <row r="813" spans="2:13" ht="28.8" x14ac:dyDescent="0.3">
      <c r="B813" s="85" t="s">
        <v>14</v>
      </c>
      <c r="C813" s="69" t="s">
        <v>9</v>
      </c>
      <c r="D813" s="94" t="s">
        <v>870</v>
      </c>
      <c r="E813" s="95" t="s">
        <v>874</v>
      </c>
      <c r="F813" s="96" t="s">
        <v>864</v>
      </c>
      <c r="G813" s="69" t="s">
        <v>860</v>
      </c>
      <c r="H813" s="69" t="s">
        <v>70</v>
      </c>
      <c r="I813" s="70" t="s">
        <v>68</v>
      </c>
      <c r="J813" s="125" t="s">
        <v>140</v>
      </c>
      <c r="K813" s="129">
        <v>2758</v>
      </c>
      <c r="L813" s="129">
        <f t="shared" si="127"/>
        <v>1544.4800000000002</v>
      </c>
      <c r="M813" s="59">
        <f t="shared" si="124"/>
        <v>0.43999999999999989</v>
      </c>
    </row>
    <row r="814" spans="2:13" ht="28.8" x14ac:dyDescent="0.3">
      <c r="B814" s="85" t="s">
        <v>14</v>
      </c>
      <c r="C814" s="69" t="s">
        <v>9</v>
      </c>
      <c r="D814" s="94" t="s">
        <v>870</v>
      </c>
      <c r="E814" s="95" t="s">
        <v>875</v>
      </c>
      <c r="F814" s="96" t="s">
        <v>148</v>
      </c>
      <c r="G814" s="69" t="s">
        <v>139</v>
      </c>
      <c r="H814" s="69" t="s">
        <v>70</v>
      </c>
      <c r="I814" s="70" t="s">
        <v>68</v>
      </c>
      <c r="J814" s="125" t="s">
        <v>140</v>
      </c>
      <c r="K814" s="129">
        <v>2013</v>
      </c>
      <c r="L814" s="129">
        <f t="shared" si="127"/>
        <v>1127.2800000000002</v>
      </c>
      <c r="M814" s="59">
        <f t="shared" si="124"/>
        <v>0.43999999999999989</v>
      </c>
    </row>
    <row r="815" spans="2:13" ht="28.8" x14ac:dyDescent="0.3">
      <c r="B815" s="85" t="s">
        <v>14</v>
      </c>
      <c r="C815" s="69" t="s">
        <v>9</v>
      </c>
      <c r="D815" s="94" t="s">
        <v>870</v>
      </c>
      <c r="E815" s="95" t="s">
        <v>876</v>
      </c>
      <c r="F815" s="96" t="s">
        <v>588</v>
      </c>
      <c r="G815" s="69" t="s">
        <v>860</v>
      </c>
      <c r="H815" s="69" t="s">
        <v>70</v>
      </c>
      <c r="I815" s="70" t="s">
        <v>69</v>
      </c>
      <c r="J815" s="125" t="s">
        <v>140</v>
      </c>
      <c r="K815" s="129">
        <v>2299</v>
      </c>
      <c r="L815" s="129">
        <f t="shared" si="127"/>
        <v>1287.44</v>
      </c>
      <c r="M815" s="59">
        <f t="shared" si="124"/>
        <v>0.44</v>
      </c>
    </row>
    <row r="816" spans="2:13" ht="28.8" x14ac:dyDescent="0.3">
      <c r="B816" s="85" t="s">
        <v>14</v>
      </c>
      <c r="C816" s="69" t="s">
        <v>9</v>
      </c>
      <c r="D816" s="94" t="s">
        <v>870</v>
      </c>
      <c r="E816" s="95" t="s">
        <v>877</v>
      </c>
      <c r="F816" s="96" t="s">
        <v>590</v>
      </c>
      <c r="G816" s="69" t="s">
        <v>860</v>
      </c>
      <c r="H816" s="69" t="s">
        <v>70</v>
      </c>
      <c r="I816" s="70" t="s">
        <v>69</v>
      </c>
      <c r="J816" s="125" t="s">
        <v>140</v>
      </c>
      <c r="K816" s="129">
        <v>2005</v>
      </c>
      <c r="L816" s="129">
        <f t="shared" si="127"/>
        <v>1122.8000000000002</v>
      </c>
      <c r="M816" s="59">
        <f t="shared" si="124"/>
        <v>0.43999999999999989</v>
      </c>
    </row>
    <row r="817" spans="2:13" ht="28.8" x14ac:dyDescent="0.3">
      <c r="B817" s="85" t="s">
        <v>14</v>
      </c>
      <c r="C817" s="69" t="s">
        <v>9</v>
      </c>
      <c r="D817" s="94" t="s">
        <v>870</v>
      </c>
      <c r="E817" s="95" t="s">
        <v>878</v>
      </c>
      <c r="F817" s="96" t="s">
        <v>592</v>
      </c>
      <c r="G817" s="69" t="s">
        <v>860</v>
      </c>
      <c r="H817" s="69" t="s">
        <v>70</v>
      </c>
      <c r="I817" s="70" t="s">
        <v>69</v>
      </c>
      <c r="J817" s="125" t="s">
        <v>2278</v>
      </c>
      <c r="K817" s="129">
        <v>1612</v>
      </c>
      <c r="L817" s="129">
        <f t="shared" si="127"/>
        <v>902.72000000000014</v>
      </c>
      <c r="M817" s="59">
        <f t="shared" si="124"/>
        <v>0.43999999999999989</v>
      </c>
    </row>
    <row r="818" spans="2:13" x14ac:dyDescent="0.3">
      <c r="B818" s="85"/>
      <c r="C818" s="69"/>
      <c r="D818" s="94"/>
      <c r="E818" s="95"/>
      <c r="F818" s="96"/>
      <c r="G818" s="69"/>
      <c r="H818" s="69"/>
      <c r="I818" s="82"/>
      <c r="J818" s="125"/>
      <c r="K818" s="129"/>
      <c r="L818" s="130"/>
      <c r="M818" s="59" t="s">
        <v>135</v>
      </c>
    </row>
    <row r="819" spans="2:13" x14ac:dyDescent="0.3">
      <c r="B819" s="85" t="s">
        <v>14</v>
      </c>
      <c r="C819" s="69" t="s">
        <v>9</v>
      </c>
      <c r="D819" s="94" t="s">
        <v>879</v>
      </c>
      <c r="E819" s="95" t="s">
        <v>880</v>
      </c>
      <c r="F819" s="96" t="s">
        <v>582</v>
      </c>
      <c r="G819" s="69" t="s">
        <v>860</v>
      </c>
      <c r="H819" s="69" t="s">
        <v>70</v>
      </c>
      <c r="I819" s="82" t="s">
        <v>69</v>
      </c>
      <c r="J819" s="125" t="s">
        <v>140</v>
      </c>
      <c r="K819" s="129">
        <v>1798</v>
      </c>
      <c r="L819" s="130">
        <f t="shared" ref="L819:L825" si="128">K819*0.56</f>
        <v>1006.8800000000001</v>
      </c>
      <c r="M819" s="59">
        <f t="shared" si="124"/>
        <v>0.43999999999999995</v>
      </c>
    </row>
    <row r="820" spans="2:13" x14ac:dyDescent="0.3">
      <c r="B820" s="85" t="s">
        <v>14</v>
      </c>
      <c r="C820" s="69" t="s">
        <v>9</v>
      </c>
      <c r="D820" s="94" t="s">
        <v>879</v>
      </c>
      <c r="E820" s="95" t="s">
        <v>881</v>
      </c>
      <c r="F820" s="96" t="s">
        <v>584</v>
      </c>
      <c r="G820" s="69" t="s">
        <v>860</v>
      </c>
      <c r="H820" s="69" t="s">
        <v>70</v>
      </c>
      <c r="I820" s="82" t="s">
        <v>69</v>
      </c>
      <c r="J820" s="125" t="s">
        <v>140</v>
      </c>
      <c r="K820" s="129">
        <v>1742</v>
      </c>
      <c r="L820" s="130">
        <f t="shared" si="128"/>
        <v>975.5200000000001</v>
      </c>
      <c r="M820" s="59">
        <f t="shared" si="124"/>
        <v>0.43999999999999995</v>
      </c>
    </row>
    <row r="821" spans="2:13" x14ac:dyDescent="0.3">
      <c r="B821" s="85" t="s">
        <v>14</v>
      </c>
      <c r="C821" s="69" t="s">
        <v>9</v>
      </c>
      <c r="D821" s="94" t="s">
        <v>879</v>
      </c>
      <c r="E821" s="95" t="s">
        <v>882</v>
      </c>
      <c r="F821" s="96" t="s">
        <v>588</v>
      </c>
      <c r="G821" s="69" t="s">
        <v>860</v>
      </c>
      <c r="H821" s="69" t="s">
        <v>70</v>
      </c>
      <c r="I821" s="82" t="s">
        <v>69</v>
      </c>
      <c r="J821" s="125" t="s">
        <v>140</v>
      </c>
      <c r="K821" s="129">
        <v>1301</v>
      </c>
      <c r="L821" s="130">
        <f t="shared" si="128"/>
        <v>728.56000000000006</v>
      </c>
      <c r="M821" s="59">
        <f t="shared" si="124"/>
        <v>0.43999999999999995</v>
      </c>
    </row>
    <row r="822" spans="2:13" x14ac:dyDescent="0.3">
      <c r="B822" s="85" t="s">
        <v>14</v>
      </c>
      <c r="C822" s="69" t="s">
        <v>9</v>
      </c>
      <c r="D822" s="94" t="s">
        <v>879</v>
      </c>
      <c r="E822" s="95" t="s">
        <v>883</v>
      </c>
      <c r="F822" s="96" t="s">
        <v>590</v>
      </c>
      <c r="G822" s="69" t="s">
        <v>860</v>
      </c>
      <c r="H822" s="69" t="s">
        <v>70</v>
      </c>
      <c r="I822" s="82" t="s">
        <v>69</v>
      </c>
      <c r="J822" s="125" t="s">
        <v>140</v>
      </c>
      <c r="K822" s="129">
        <v>1194</v>
      </c>
      <c r="L822" s="130">
        <f t="shared" si="128"/>
        <v>668.6400000000001</v>
      </c>
      <c r="M822" s="59">
        <f t="shared" si="124"/>
        <v>0.43999999999999989</v>
      </c>
    </row>
    <row r="823" spans="2:13" x14ac:dyDescent="0.3">
      <c r="B823" s="85" t="s">
        <v>14</v>
      </c>
      <c r="C823" s="69" t="s">
        <v>9</v>
      </c>
      <c r="D823" s="94" t="s">
        <v>879</v>
      </c>
      <c r="E823" s="95" t="s">
        <v>884</v>
      </c>
      <c r="F823" s="96" t="s">
        <v>592</v>
      </c>
      <c r="G823" s="69" t="s">
        <v>860</v>
      </c>
      <c r="H823" s="69" t="s">
        <v>70</v>
      </c>
      <c r="I823" s="82" t="s">
        <v>69</v>
      </c>
      <c r="J823" s="125" t="s">
        <v>140</v>
      </c>
      <c r="K823" s="129">
        <v>1163</v>
      </c>
      <c r="L823" s="130">
        <f t="shared" si="128"/>
        <v>651.28000000000009</v>
      </c>
      <c r="M823" s="59">
        <f t="shared" si="124"/>
        <v>0.43999999999999995</v>
      </c>
    </row>
    <row r="824" spans="2:13" x14ac:dyDescent="0.3">
      <c r="B824" s="85" t="s">
        <v>14</v>
      </c>
      <c r="C824" s="69" t="s">
        <v>9</v>
      </c>
      <c r="D824" s="94" t="s">
        <v>879</v>
      </c>
      <c r="E824" s="95" t="s">
        <v>885</v>
      </c>
      <c r="F824" s="96" t="s">
        <v>864</v>
      </c>
      <c r="G824" s="69" t="s">
        <v>860</v>
      </c>
      <c r="H824" s="69" t="s">
        <v>70</v>
      </c>
      <c r="I824" s="82" t="s">
        <v>68</v>
      </c>
      <c r="J824" s="125" t="s">
        <v>140</v>
      </c>
      <c r="K824" s="129">
        <v>1482</v>
      </c>
      <c r="L824" s="130">
        <f t="shared" si="128"/>
        <v>829.92000000000007</v>
      </c>
      <c r="M824" s="59">
        <f t="shared" si="124"/>
        <v>0.43999999999999995</v>
      </c>
    </row>
    <row r="825" spans="2:13" x14ac:dyDescent="0.3">
      <c r="B825" s="85" t="s">
        <v>14</v>
      </c>
      <c r="C825" s="69" t="s">
        <v>9</v>
      </c>
      <c r="D825" s="94" t="s">
        <v>879</v>
      </c>
      <c r="E825" s="95" t="s">
        <v>886</v>
      </c>
      <c r="F825" s="96" t="s">
        <v>866</v>
      </c>
      <c r="G825" s="69" t="s">
        <v>860</v>
      </c>
      <c r="H825" s="69" t="s">
        <v>70</v>
      </c>
      <c r="I825" s="82" t="s">
        <v>68</v>
      </c>
      <c r="J825" s="125" t="s">
        <v>140</v>
      </c>
      <c r="K825" s="129">
        <v>1082</v>
      </c>
      <c r="L825" s="130">
        <f t="shared" si="128"/>
        <v>605.92000000000007</v>
      </c>
      <c r="M825" s="59">
        <f t="shared" si="124"/>
        <v>0.43999999999999995</v>
      </c>
    </row>
    <row r="826" spans="2:13" x14ac:dyDescent="0.3">
      <c r="B826" s="85"/>
      <c r="C826" s="69"/>
      <c r="D826" s="94"/>
      <c r="E826" s="95"/>
      <c r="F826" s="96"/>
      <c r="G826" s="69"/>
      <c r="H826" s="69"/>
      <c r="I826" s="82"/>
      <c r="J826" s="125"/>
      <c r="K826" s="129"/>
      <c r="L826" s="130"/>
      <c r="M826" s="59" t="s">
        <v>135</v>
      </c>
    </row>
    <row r="827" spans="2:13" x14ac:dyDescent="0.3">
      <c r="B827" s="85" t="s">
        <v>14</v>
      </c>
      <c r="C827" s="69" t="s">
        <v>9</v>
      </c>
      <c r="D827" s="94" t="s">
        <v>887</v>
      </c>
      <c r="E827" s="95" t="s">
        <v>888</v>
      </c>
      <c r="F827" s="96" t="s">
        <v>582</v>
      </c>
      <c r="G827" s="69" t="s">
        <v>860</v>
      </c>
      <c r="H827" s="69" t="s">
        <v>70</v>
      </c>
      <c r="I827" s="82" t="s">
        <v>69</v>
      </c>
      <c r="J827" s="125" t="s">
        <v>140</v>
      </c>
      <c r="K827" s="129">
        <v>2397</v>
      </c>
      <c r="L827" s="130">
        <f t="shared" ref="L827:L833" si="129">K827*0.56</f>
        <v>1342.3200000000002</v>
      </c>
      <c r="M827" s="59">
        <f t="shared" si="124"/>
        <v>0.43999999999999995</v>
      </c>
    </row>
    <row r="828" spans="2:13" x14ac:dyDescent="0.3">
      <c r="B828" s="85" t="s">
        <v>14</v>
      </c>
      <c r="C828" s="69" t="s">
        <v>9</v>
      </c>
      <c r="D828" s="94" t="s">
        <v>887</v>
      </c>
      <c r="E828" s="95" t="s">
        <v>889</v>
      </c>
      <c r="F828" s="96" t="s">
        <v>584</v>
      </c>
      <c r="G828" s="69" t="s">
        <v>860</v>
      </c>
      <c r="H828" s="69" t="s">
        <v>70</v>
      </c>
      <c r="I828" s="82" t="s">
        <v>69</v>
      </c>
      <c r="J828" s="125" t="s">
        <v>140</v>
      </c>
      <c r="K828" s="129">
        <v>2283</v>
      </c>
      <c r="L828" s="130">
        <f t="shared" si="129"/>
        <v>1278.48</v>
      </c>
      <c r="M828" s="59">
        <f t="shared" si="124"/>
        <v>0.44</v>
      </c>
    </row>
    <row r="829" spans="2:13" x14ac:dyDescent="0.3">
      <c r="B829" s="85" t="s">
        <v>14</v>
      </c>
      <c r="C829" s="69" t="s">
        <v>9</v>
      </c>
      <c r="D829" s="94" t="s">
        <v>887</v>
      </c>
      <c r="E829" s="95" t="s">
        <v>890</v>
      </c>
      <c r="F829" s="96" t="s">
        <v>588</v>
      </c>
      <c r="G829" s="69" t="s">
        <v>860</v>
      </c>
      <c r="H829" s="69" t="s">
        <v>70</v>
      </c>
      <c r="I829" s="82" t="s">
        <v>69</v>
      </c>
      <c r="J829" s="125" t="s">
        <v>140</v>
      </c>
      <c r="K829" s="129">
        <v>1734</v>
      </c>
      <c r="L829" s="130">
        <f t="shared" si="129"/>
        <v>971.04000000000008</v>
      </c>
      <c r="M829" s="59">
        <f t="shared" si="124"/>
        <v>0.43999999999999995</v>
      </c>
    </row>
    <row r="830" spans="2:13" x14ac:dyDescent="0.3">
      <c r="B830" s="85" t="s">
        <v>14</v>
      </c>
      <c r="C830" s="69" t="s">
        <v>9</v>
      </c>
      <c r="D830" s="94" t="s">
        <v>887</v>
      </c>
      <c r="E830" s="95" t="s">
        <v>891</v>
      </c>
      <c r="F830" s="96" t="s">
        <v>590</v>
      </c>
      <c r="G830" s="69" t="s">
        <v>860</v>
      </c>
      <c r="H830" s="69" t="s">
        <v>70</v>
      </c>
      <c r="I830" s="82" t="s">
        <v>69</v>
      </c>
      <c r="J830" s="125" t="s">
        <v>140</v>
      </c>
      <c r="K830" s="129">
        <v>1524</v>
      </c>
      <c r="L830" s="130">
        <f t="shared" si="129"/>
        <v>853.44</v>
      </c>
      <c r="M830" s="59">
        <f t="shared" si="124"/>
        <v>0.43999999999999995</v>
      </c>
    </row>
    <row r="831" spans="2:13" x14ac:dyDescent="0.3">
      <c r="B831" s="85" t="s">
        <v>14</v>
      </c>
      <c r="C831" s="69" t="s">
        <v>9</v>
      </c>
      <c r="D831" s="94" t="s">
        <v>887</v>
      </c>
      <c r="E831" s="95" t="s">
        <v>892</v>
      </c>
      <c r="F831" s="96" t="s">
        <v>592</v>
      </c>
      <c r="G831" s="69" t="s">
        <v>860</v>
      </c>
      <c r="H831" s="69" t="s">
        <v>70</v>
      </c>
      <c r="I831" s="82" t="s">
        <v>69</v>
      </c>
      <c r="J831" s="125" t="s">
        <v>140</v>
      </c>
      <c r="K831" s="129">
        <v>1434</v>
      </c>
      <c r="L831" s="130">
        <f t="shared" si="129"/>
        <v>803.04000000000008</v>
      </c>
      <c r="M831" s="59">
        <f t="shared" si="124"/>
        <v>0.43999999999999995</v>
      </c>
    </row>
    <row r="832" spans="2:13" x14ac:dyDescent="0.3">
      <c r="B832" s="85" t="s">
        <v>14</v>
      </c>
      <c r="C832" s="69" t="s">
        <v>9</v>
      </c>
      <c r="D832" s="94" t="s">
        <v>887</v>
      </c>
      <c r="E832" s="95" t="s">
        <v>893</v>
      </c>
      <c r="F832" s="96" t="s">
        <v>864</v>
      </c>
      <c r="G832" s="69" t="s">
        <v>860</v>
      </c>
      <c r="H832" s="69" t="s">
        <v>70</v>
      </c>
      <c r="I832" s="82" t="s">
        <v>68</v>
      </c>
      <c r="J832" s="125" t="s">
        <v>140</v>
      </c>
      <c r="K832" s="129">
        <v>1936</v>
      </c>
      <c r="L832" s="130">
        <f t="shared" si="129"/>
        <v>1084.1600000000001</v>
      </c>
      <c r="M832" s="59">
        <f t="shared" si="124"/>
        <v>0.43999999999999995</v>
      </c>
    </row>
    <row r="833" spans="2:13" x14ac:dyDescent="0.3">
      <c r="B833" s="85" t="s">
        <v>14</v>
      </c>
      <c r="C833" s="69" t="s">
        <v>9</v>
      </c>
      <c r="D833" s="94" t="s">
        <v>887</v>
      </c>
      <c r="E833" s="95" t="s">
        <v>894</v>
      </c>
      <c r="F833" s="96" t="s">
        <v>866</v>
      </c>
      <c r="G833" s="69" t="s">
        <v>860</v>
      </c>
      <c r="H833" s="69" t="s">
        <v>70</v>
      </c>
      <c r="I833" s="82" t="s">
        <v>68</v>
      </c>
      <c r="J833" s="125" t="s">
        <v>140</v>
      </c>
      <c r="K833" s="129">
        <v>1413</v>
      </c>
      <c r="L833" s="130">
        <f t="shared" si="129"/>
        <v>791.28000000000009</v>
      </c>
      <c r="M833" s="59">
        <f t="shared" si="124"/>
        <v>0.43999999999999995</v>
      </c>
    </row>
    <row r="834" spans="2:13" x14ac:dyDescent="0.3">
      <c r="B834" s="85"/>
      <c r="C834" s="69"/>
      <c r="D834" s="94"/>
      <c r="E834" s="95"/>
      <c r="F834" s="96"/>
      <c r="G834" s="69"/>
      <c r="H834" s="69"/>
      <c r="I834" s="82"/>
      <c r="J834" s="125"/>
      <c r="K834" s="129"/>
      <c r="L834" s="130"/>
      <c r="M834" s="59"/>
    </row>
    <row r="835" spans="2:13" x14ac:dyDescent="0.3">
      <c r="B835" s="85" t="s">
        <v>14</v>
      </c>
      <c r="C835" s="69" t="s">
        <v>9</v>
      </c>
      <c r="D835" s="94" t="s">
        <v>895</v>
      </c>
      <c r="E835" s="95" t="s">
        <v>896</v>
      </c>
      <c r="F835" s="96" t="s">
        <v>582</v>
      </c>
      <c r="G835" s="69" t="s">
        <v>860</v>
      </c>
      <c r="H835" s="69" t="s">
        <v>70</v>
      </c>
      <c r="I835" s="82" t="s">
        <v>69</v>
      </c>
      <c r="J835" s="125" t="s">
        <v>140</v>
      </c>
      <c r="K835" s="129">
        <v>752</v>
      </c>
      <c r="L835" s="130">
        <f t="shared" ref="L835:L841" si="130">K835*0.56</f>
        <v>421.12000000000006</v>
      </c>
      <c r="M835" s="59">
        <f t="shared" si="124"/>
        <v>0.43999999999999989</v>
      </c>
    </row>
    <row r="836" spans="2:13" x14ac:dyDescent="0.3">
      <c r="B836" s="85" t="s">
        <v>14</v>
      </c>
      <c r="C836" s="69" t="s">
        <v>9</v>
      </c>
      <c r="D836" s="94" t="s">
        <v>895</v>
      </c>
      <c r="E836" s="95" t="s">
        <v>897</v>
      </c>
      <c r="F836" s="96" t="s">
        <v>584</v>
      </c>
      <c r="G836" s="69" t="s">
        <v>860</v>
      </c>
      <c r="H836" s="69" t="s">
        <v>70</v>
      </c>
      <c r="I836" s="82" t="s">
        <v>69</v>
      </c>
      <c r="J836" s="125" t="s">
        <v>140</v>
      </c>
      <c r="K836" s="129">
        <v>2175</v>
      </c>
      <c r="L836" s="130">
        <f t="shared" si="130"/>
        <v>1218.0000000000002</v>
      </c>
      <c r="M836" s="59">
        <f t="shared" si="124"/>
        <v>0.43999999999999989</v>
      </c>
    </row>
    <row r="837" spans="2:13" x14ac:dyDescent="0.3">
      <c r="B837" s="85" t="s">
        <v>14</v>
      </c>
      <c r="C837" s="69" t="s">
        <v>9</v>
      </c>
      <c r="D837" s="94" t="s">
        <v>895</v>
      </c>
      <c r="E837" s="95" t="s">
        <v>898</v>
      </c>
      <c r="F837" s="96" t="s">
        <v>588</v>
      </c>
      <c r="G837" s="69" t="s">
        <v>860</v>
      </c>
      <c r="H837" s="69" t="s">
        <v>70</v>
      </c>
      <c r="I837" s="82" t="s">
        <v>69</v>
      </c>
      <c r="J837" s="125" t="s">
        <v>140</v>
      </c>
      <c r="K837" s="129">
        <v>1734</v>
      </c>
      <c r="L837" s="130">
        <f t="shared" si="130"/>
        <v>971.04000000000008</v>
      </c>
      <c r="M837" s="59">
        <f t="shared" si="124"/>
        <v>0.43999999999999995</v>
      </c>
    </row>
    <row r="838" spans="2:13" x14ac:dyDescent="0.3">
      <c r="B838" s="85" t="s">
        <v>14</v>
      </c>
      <c r="C838" s="69" t="s">
        <v>9</v>
      </c>
      <c r="D838" s="94" t="s">
        <v>895</v>
      </c>
      <c r="E838" s="95" t="s">
        <v>899</v>
      </c>
      <c r="F838" s="96" t="s">
        <v>590</v>
      </c>
      <c r="G838" s="69" t="s">
        <v>860</v>
      </c>
      <c r="H838" s="69" t="s">
        <v>70</v>
      </c>
      <c r="I838" s="82" t="s">
        <v>69</v>
      </c>
      <c r="J838" s="125" t="s">
        <v>140</v>
      </c>
      <c r="K838" s="129">
        <v>1627</v>
      </c>
      <c r="L838" s="130">
        <f t="shared" si="130"/>
        <v>911.12000000000012</v>
      </c>
      <c r="M838" s="59">
        <f t="shared" si="124"/>
        <v>0.43999999999999995</v>
      </c>
    </row>
    <row r="839" spans="2:13" x14ac:dyDescent="0.3">
      <c r="B839" s="85" t="s">
        <v>14</v>
      </c>
      <c r="C839" s="69" t="s">
        <v>9</v>
      </c>
      <c r="D839" s="94" t="s">
        <v>895</v>
      </c>
      <c r="E839" s="95" t="s">
        <v>900</v>
      </c>
      <c r="F839" s="96" t="s">
        <v>592</v>
      </c>
      <c r="G839" s="69" t="s">
        <v>860</v>
      </c>
      <c r="H839" s="69" t="s">
        <v>70</v>
      </c>
      <c r="I839" s="82" t="s">
        <v>69</v>
      </c>
      <c r="J839" s="125" t="s">
        <v>140</v>
      </c>
      <c r="K839" s="129">
        <v>1596</v>
      </c>
      <c r="L839" s="130">
        <f t="shared" si="130"/>
        <v>893.7600000000001</v>
      </c>
      <c r="M839" s="59">
        <f t="shared" si="124"/>
        <v>0.43999999999999995</v>
      </c>
    </row>
    <row r="840" spans="2:13" x14ac:dyDescent="0.3">
      <c r="B840" s="85" t="s">
        <v>14</v>
      </c>
      <c r="C840" s="69" t="s">
        <v>9</v>
      </c>
      <c r="D840" s="94" t="s">
        <v>895</v>
      </c>
      <c r="E840" s="100" t="s">
        <v>901</v>
      </c>
      <c r="F840" s="96" t="s">
        <v>864</v>
      </c>
      <c r="G840" s="69" t="s">
        <v>860</v>
      </c>
      <c r="H840" s="69" t="s">
        <v>70</v>
      </c>
      <c r="I840" s="82" t="s">
        <v>68</v>
      </c>
      <c r="J840" s="125" t="s">
        <v>140</v>
      </c>
      <c r="K840" s="129">
        <v>1914</v>
      </c>
      <c r="L840" s="130">
        <f t="shared" si="130"/>
        <v>1071.8400000000001</v>
      </c>
      <c r="M840" s="59">
        <f t="shared" si="124"/>
        <v>0.43999999999999995</v>
      </c>
    </row>
    <row r="841" spans="2:13" x14ac:dyDescent="0.3">
      <c r="B841" s="85" t="s">
        <v>14</v>
      </c>
      <c r="C841" s="69" t="s">
        <v>9</v>
      </c>
      <c r="D841" s="94" t="s">
        <v>895</v>
      </c>
      <c r="E841" s="95" t="s">
        <v>902</v>
      </c>
      <c r="F841" s="96" t="s">
        <v>866</v>
      </c>
      <c r="G841" s="69" t="s">
        <v>860</v>
      </c>
      <c r="H841" s="69" t="s">
        <v>70</v>
      </c>
      <c r="I841" s="82" t="s">
        <v>68</v>
      </c>
      <c r="J841" s="125" t="s">
        <v>140</v>
      </c>
      <c r="K841" s="129">
        <v>1398</v>
      </c>
      <c r="L841" s="130">
        <f t="shared" si="130"/>
        <v>782.88000000000011</v>
      </c>
      <c r="M841" s="59">
        <f t="shared" si="124"/>
        <v>0.43999999999999995</v>
      </c>
    </row>
    <row r="842" spans="2:13" x14ac:dyDescent="0.3">
      <c r="B842" s="85"/>
      <c r="C842" s="69"/>
      <c r="D842" s="94"/>
      <c r="E842" s="95"/>
      <c r="F842" s="96"/>
      <c r="G842" s="69"/>
      <c r="H842" s="69"/>
      <c r="I842" s="82"/>
      <c r="J842" s="125"/>
      <c r="K842" s="129"/>
      <c r="L842" s="130"/>
      <c r="M842" s="59" t="s">
        <v>135</v>
      </c>
    </row>
    <row r="843" spans="2:13" x14ac:dyDescent="0.3">
      <c r="B843" s="85" t="s">
        <v>14</v>
      </c>
      <c r="C843" s="69" t="s">
        <v>9</v>
      </c>
      <c r="D843" s="94" t="s">
        <v>903</v>
      </c>
      <c r="E843" s="95" t="s">
        <v>904</v>
      </c>
      <c r="F843" s="96" t="s">
        <v>582</v>
      </c>
      <c r="G843" s="69" t="s">
        <v>860</v>
      </c>
      <c r="H843" s="69" t="s">
        <v>70</v>
      </c>
      <c r="I843" s="82" t="s">
        <v>69</v>
      </c>
      <c r="J843" s="125" t="s">
        <v>140</v>
      </c>
      <c r="K843" s="129">
        <v>2830</v>
      </c>
      <c r="L843" s="130">
        <f t="shared" ref="L843:L849" si="131">K843*0.56</f>
        <v>1584.8000000000002</v>
      </c>
      <c r="M843" s="59">
        <f t="shared" si="124"/>
        <v>0.43999999999999995</v>
      </c>
    </row>
    <row r="844" spans="2:13" x14ac:dyDescent="0.3">
      <c r="B844" s="85" t="s">
        <v>14</v>
      </c>
      <c r="C844" s="69" t="s">
        <v>9</v>
      </c>
      <c r="D844" s="94" t="s">
        <v>903</v>
      </c>
      <c r="E844" s="95" t="s">
        <v>905</v>
      </c>
      <c r="F844" s="96" t="s">
        <v>584</v>
      </c>
      <c r="G844" s="69" t="s">
        <v>860</v>
      </c>
      <c r="H844" s="69" t="s">
        <v>70</v>
      </c>
      <c r="I844" s="82" t="s">
        <v>69</v>
      </c>
      <c r="J844" s="125" t="s">
        <v>140</v>
      </c>
      <c r="K844" s="129">
        <v>2716</v>
      </c>
      <c r="L844" s="130">
        <f t="shared" si="131"/>
        <v>1520.96</v>
      </c>
      <c r="M844" s="59">
        <f t="shared" si="124"/>
        <v>0.44</v>
      </c>
    </row>
    <row r="845" spans="2:13" x14ac:dyDescent="0.3">
      <c r="B845" s="85" t="s">
        <v>14</v>
      </c>
      <c r="C845" s="69" t="s">
        <v>9</v>
      </c>
      <c r="D845" s="94" t="s">
        <v>903</v>
      </c>
      <c r="E845" s="95" t="s">
        <v>906</v>
      </c>
      <c r="F845" s="96" t="s">
        <v>588</v>
      </c>
      <c r="G845" s="69" t="s">
        <v>860</v>
      </c>
      <c r="H845" s="69" t="s">
        <v>70</v>
      </c>
      <c r="I845" s="82" t="s">
        <v>69</v>
      </c>
      <c r="J845" s="125" t="s">
        <v>140</v>
      </c>
      <c r="K845" s="129">
        <v>2167</v>
      </c>
      <c r="L845" s="130">
        <f t="shared" si="131"/>
        <v>1213.5200000000002</v>
      </c>
      <c r="M845" s="59">
        <f t="shared" si="124"/>
        <v>0.43999999999999989</v>
      </c>
    </row>
    <row r="846" spans="2:13" x14ac:dyDescent="0.3">
      <c r="B846" s="85" t="s">
        <v>14</v>
      </c>
      <c r="C846" s="69" t="s">
        <v>9</v>
      </c>
      <c r="D846" s="94" t="s">
        <v>903</v>
      </c>
      <c r="E846" s="95" t="s">
        <v>907</v>
      </c>
      <c r="F846" s="96" t="s">
        <v>590</v>
      </c>
      <c r="G846" s="69" t="s">
        <v>860</v>
      </c>
      <c r="H846" s="69" t="s">
        <v>70</v>
      </c>
      <c r="I846" s="82" t="s">
        <v>69</v>
      </c>
      <c r="J846" s="125" t="s">
        <v>140</v>
      </c>
      <c r="K846" s="129">
        <v>1956</v>
      </c>
      <c r="L846" s="130">
        <f t="shared" si="131"/>
        <v>1095.3600000000001</v>
      </c>
      <c r="M846" s="59">
        <f t="shared" si="124"/>
        <v>0.43999999999999995</v>
      </c>
    </row>
    <row r="847" spans="2:13" x14ac:dyDescent="0.3">
      <c r="B847" s="85" t="s">
        <v>14</v>
      </c>
      <c r="C847" s="69" t="s">
        <v>9</v>
      </c>
      <c r="D847" s="94" t="s">
        <v>903</v>
      </c>
      <c r="E847" s="95" t="s">
        <v>908</v>
      </c>
      <c r="F847" s="96" t="s">
        <v>592</v>
      </c>
      <c r="G847" s="69" t="s">
        <v>860</v>
      </c>
      <c r="H847" s="69" t="s">
        <v>70</v>
      </c>
      <c r="I847" s="82" t="s">
        <v>69</v>
      </c>
      <c r="J847" s="125" t="s">
        <v>140</v>
      </c>
      <c r="K847" s="129">
        <v>1867</v>
      </c>
      <c r="L847" s="130">
        <f t="shared" si="131"/>
        <v>1045.5200000000002</v>
      </c>
      <c r="M847" s="59">
        <f t="shared" si="124"/>
        <v>0.43999999999999989</v>
      </c>
    </row>
    <row r="848" spans="2:13" x14ac:dyDescent="0.3">
      <c r="B848" s="85" t="s">
        <v>14</v>
      </c>
      <c r="C848" s="69" t="s">
        <v>9</v>
      </c>
      <c r="D848" s="94" t="s">
        <v>903</v>
      </c>
      <c r="E848" s="95" t="s">
        <v>909</v>
      </c>
      <c r="F848" s="96" t="s">
        <v>864</v>
      </c>
      <c r="G848" s="69" t="s">
        <v>860</v>
      </c>
      <c r="H848" s="69" t="s">
        <v>70</v>
      </c>
      <c r="I848" s="82" t="s">
        <v>68</v>
      </c>
      <c r="J848" s="125" t="s">
        <v>140</v>
      </c>
      <c r="K848" s="129">
        <v>2368</v>
      </c>
      <c r="L848" s="130">
        <f t="shared" si="131"/>
        <v>1326.0800000000002</v>
      </c>
      <c r="M848" s="59">
        <f t="shared" si="124"/>
        <v>0.43999999999999995</v>
      </c>
    </row>
    <row r="849" spans="2:13" x14ac:dyDescent="0.3">
      <c r="B849" s="85" t="s">
        <v>14</v>
      </c>
      <c r="C849" s="69" t="s">
        <v>9</v>
      </c>
      <c r="D849" s="94" t="s">
        <v>903</v>
      </c>
      <c r="E849" s="95" t="s">
        <v>910</v>
      </c>
      <c r="F849" s="96" t="s">
        <v>866</v>
      </c>
      <c r="G849" s="69" t="s">
        <v>860</v>
      </c>
      <c r="H849" s="69" t="s">
        <v>70</v>
      </c>
      <c r="I849" s="82" t="s">
        <v>68</v>
      </c>
      <c r="J849" s="125" t="s">
        <v>140</v>
      </c>
      <c r="K849" s="129">
        <v>1729</v>
      </c>
      <c r="L849" s="130">
        <f t="shared" si="131"/>
        <v>968.24000000000012</v>
      </c>
      <c r="M849" s="59">
        <f t="shared" si="124"/>
        <v>0.43999999999999995</v>
      </c>
    </row>
    <row r="850" spans="2:13" x14ac:dyDescent="0.3">
      <c r="B850" s="85"/>
      <c r="C850" s="69"/>
      <c r="D850" s="94"/>
      <c r="E850" s="95"/>
      <c r="F850" s="96"/>
      <c r="G850" s="69"/>
      <c r="H850" s="69"/>
      <c r="I850" s="82"/>
      <c r="J850" s="125"/>
      <c r="K850" s="129"/>
      <c r="L850" s="130"/>
      <c r="M850" s="59" t="s">
        <v>135</v>
      </c>
    </row>
    <row r="851" spans="2:13" x14ac:dyDescent="0.3">
      <c r="B851" s="85"/>
      <c r="C851" s="69"/>
      <c r="D851" s="94"/>
      <c r="E851" s="95"/>
      <c r="F851" s="96"/>
      <c r="G851" s="69"/>
      <c r="H851" s="70"/>
      <c r="I851" s="69"/>
      <c r="J851" s="125"/>
      <c r="K851" s="129"/>
      <c r="L851" s="129"/>
      <c r="M851" s="59" t="s">
        <v>135</v>
      </c>
    </row>
    <row r="852" spans="2:13" x14ac:dyDescent="0.3">
      <c r="B852" s="85" t="s">
        <v>22</v>
      </c>
      <c r="C852" s="69" t="s">
        <v>18</v>
      </c>
      <c r="D852" s="94" t="s">
        <v>911</v>
      </c>
      <c r="E852" s="95" t="s">
        <v>912</v>
      </c>
      <c r="F852" s="96" t="s">
        <v>913</v>
      </c>
      <c r="G852" s="69" t="s">
        <v>158</v>
      </c>
      <c r="H852" s="70">
        <v>101.06</v>
      </c>
      <c r="I852" s="69" t="s">
        <v>71</v>
      </c>
      <c r="J852" s="125" t="s">
        <v>140</v>
      </c>
      <c r="K852" s="129">
        <v>185</v>
      </c>
      <c r="L852" s="129">
        <f t="shared" ref="L852:L859" si="132">K852*0.56</f>
        <v>103.60000000000001</v>
      </c>
      <c r="M852" s="59">
        <f t="shared" si="124"/>
        <v>0.43999999999999995</v>
      </c>
    </row>
    <row r="853" spans="2:13" x14ac:dyDescent="0.3">
      <c r="B853" s="85" t="s">
        <v>22</v>
      </c>
      <c r="C853" s="69" t="s">
        <v>18</v>
      </c>
      <c r="D853" s="94" t="s">
        <v>914</v>
      </c>
      <c r="E853" s="95" t="s">
        <v>915</v>
      </c>
      <c r="F853" s="96" t="s">
        <v>913</v>
      </c>
      <c r="G853" s="69" t="s">
        <v>158</v>
      </c>
      <c r="H853" s="70">
        <v>101.06</v>
      </c>
      <c r="I853" s="69" t="s">
        <v>71</v>
      </c>
      <c r="J853" s="125" t="s">
        <v>140</v>
      </c>
      <c r="K853" s="129">
        <v>176</v>
      </c>
      <c r="L853" s="129">
        <f t="shared" si="132"/>
        <v>98.56</v>
      </c>
      <c r="M853" s="59">
        <f t="shared" si="124"/>
        <v>0.44</v>
      </c>
    </row>
    <row r="854" spans="2:13" x14ac:dyDescent="0.3">
      <c r="B854" s="85" t="s">
        <v>22</v>
      </c>
      <c r="C854" s="69" t="s">
        <v>18</v>
      </c>
      <c r="D854" s="94" t="s">
        <v>916</v>
      </c>
      <c r="E854" s="95" t="s">
        <v>917</v>
      </c>
      <c r="F854" s="96" t="s">
        <v>913</v>
      </c>
      <c r="G854" s="69" t="s">
        <v>158</v>
      </c>
      <c r="H854" s="70">
        <v>101.06</v>
      </c>
      <c r="I854" s="69" t="s">
        <v>71</v>
      </c>
      <c r="J854" s="125" t="s">
        <v>140</v>
      </c>
      <c r="K854" s="129">
        <v>250</v>
      </c>
      <c r="L854" s="129">
        <f t="shared" si="132"/>
        <v>140</v>
      </c>
      <c r="M854" s="59">
        <f t="shared" si="124"/>
        <v>0.44</v>
      </c>
    </row>
    <row r="855" spans="2:13" x14ac:dyDescent="0.3">
      <c r="B855" s="85" t="s">
        <v>22</v>
      </c>
      <c r="C855" s="69" t="s">
        <v>18</v>
      </c>
      <c r="D855" s="94" t="s">
        <v>918</v>
      </c>
      <c r="E855" s="95" t="s">
        <v>919</v>
      </c>
      <c r="F855" s="96" t="s">
        <v>913</v>
      </c>
      <c r="G855" s="69" t="s">
        <v>158</v>
      </c>
      <c r="H855" s="70">
        <v>101.06</v>
      </c>
      <c r="I855" s="69" t="s">
        <v>71</v>
      </c>
      <c r="J855" s="125" t="s">
        <v>140</v>
      </c>
      <c r="K855" s="129">
        <v>250</v>
      </c>
      <c r="L855" s="129">
        <f t="shared" si="132"/>
        <v>140</v>
      </c>
      <c r="M855" s="59">
        <f t="shared" si="124"/>
        <v>0.44</v>
      </c>
    </row>
    <row r="856" spans="2:13" x14ac:dyDescent="0.3">
      <c r="B856" s="85" t="s">
        <v>22</v>
      </c>
      <c r="C856" s="69" t="s">
        <v>18</v>
      </c>
      <c r="D856" s="94" t="s">
        <v>920</v>
      </c>
      <c r="E856" s="95" t="s">
        <v>921</v>
      </c>
      <c r="F856" s="96" t="s">
        <v>913</v>
      </c>
      <c r="G856" s="69" t="s">
        <v>158</v>
      </c>
      <c r="H856" s="70">
        <v>101.06</v>
      </c>
      <c r="I856" s="69" t="s">
        <v>71</v>
      </c>
      <c r="J856" s="125" t="s">
        <v>140</v>
      </c>
      <c r="K856" s="129">
        <v>250</v>
      </c>
      <c r="L856" s="129">
        <f t="shared" si="132"/>
        <v>140</v>
      </c>
      <c r="M856" s="59">
        <f t="shared" si="124"/>
        <v>0.44</v>
      </c>
    </row>
    <row r="857" spans="2:13" x14ac:dyDescent="0.3">
      <c r="B857" s="85" t="s">
        <v>22</v>
      </c>
      <c r="C857" s="69" t="s">
        <v>18</v>
      </c>
      <c r="D857" s="94" t="s">
        <v>922</v>
      </c>
      <c r="E857" s="95" t="s">
        <v>923</v>
      </c>
      <c r="F857" s="96" t="s">
        <v>913</v>
      </c>
      <c r="G857" s="69" t="s">
        <v>158</v>
      </c>
      <c r="H857" s="70">
        <v>101.06</v>
      </c>
      <c r="I857" s="69" t="s">
        <v>71</v>
      </c>
      <c r="J857" s="125" t="s">
        <v>140</v>
      </c>
      <c r="K857" s="129">
        <v>262</v>
      </c>
      <c r="L857" s="129">
        <f t="shared" si="132"/>
        <v>146.72000000000003</v>
      </c>
      <c r="M857" s="59">
        <f t="shared" si="124"/>
        <v>0.43999999999999989</v>
      </c>
    </row>
    <row r="858" spans="2:13" x14ac:dyDescent="0.3">
      <c r="B858" s="85" t="s">
        <v>22</v>
      </c>
      <c r="C858" s="69" t="s">
        <v>18</v>
      </c>
      <c r="D858" s="94" t="s">
        <v>924</v>
      </c>
      <c r="E858" s="95" t="s">
        <v>925</v>
      </c>
      <c r="F858" s="96" t="s">
        <v>913</v>
      </c>
      <c r="G858" s="69" t="s">
        <v>158</v>
      </c>
      <c r="H858" s="70">
        <v>101.06</v>
      </c>
      <c r="I858" s="69" t="s">
        <v>71</v>
      </c>
      <c r="J858" s="125" t="s">
        <v>140</v>
      </c>
      <c r="K858" s="129">
        <v>267</v>
      </c>
      <c r="L858" s="129">
        <f t="shared" si="132"/>
        <v>149.52000000000001</v>
      </c>
      <c r="M858" s="59">
        <f t="shared" si="124"/>
        <v>0.43999999999999995</v>
      </c>
    </row>
    <row r="859" spans="2:13" x14ac:dyDescent="0.3">
      <c r="B859" s="85" t="s">
        <v>22</v>
      </c>
      <c r="C859" s="69" t="s">
        <v>18</v>
      </c>
      <c r="D859" s="94" t="s">
        <v>926</v>
      </c>
      <c r="E859" s="95" t="s">
        <v>927</v>
      </c>
      <c r="F859" s="96" t="s">
        <v>913</v>
      </c>
      <c r="G859" s="69" t="s">
        <v>158</v>
      </c>
      <c r="H859" s="70">
        <v>101.06</v>
      </c>
      <c r="I859" s="69" t="s">
        <v>71</v>
      </c>
      <c r="J859" s="125" t="s">
        <v>140</v>
      </c>
      <c r="K859" s="129">
        <v>267</v>
      </c>
      <c r="L859" s="129">
        <f t="shared" si="132"/>
        <v>149.52000000000001</v>
      </c>
      <c r="M859" s="59">
        <f t="shared" si="124"/>
        <v>0.43999999999999995</v>
      </c>
    </row>
    <row r="860" spans="2:13" x14ac:dyDescent="0.3">
      <c r="B860" s="85"/>
      <c r="C860" s="69"/>
      <c r="D860" s="94"/>
      <c r="E860" s="95"/>
      <c r="F860" s="96"/>
      <c r="G860" s="69"/>
      <c r="H860" s="70"/>
      <c r="I860" s="69"/>
      <c r="J860" s="125"/>
      <c r="K860" s="129"/>
      <c r="L860" s="129"/>
      <c r="M860" s="59" t="s">
        <v>135</v>
      </c>
    </row>
    <row r="861" spans="2:13" x14ac:dyDescent="0.3">
      <c r="B861" s="85" t="s">
        <v>22</v>
      </c>
      <c r="C861" s="69" t="s">
        <v>18</v>
      </c>
      <c r="D861" s="94" t="s">
        <v>928</v>
      </c>
      <c r="E861" s="95" t="s">
        <v>929</v>
      </c>
      <c r="F861" s="96">
        <v>10260</v>
      </c>
      <c r="G861" s="69" t="s">
        <v>158</v>
      </c>
      <c r="H861" s="70">
        <v>101.06</v>
      </c>
      <c r="I861" s="69" t="s">
        <v>71</v>
      </c>
      <c r="J861" s="125" t="s">
        <v>140</v>
      </c>
      <c r="K861" s="129">
        <v>450</v>
      </c>
      <c r="L861" s="129">
        <f t="shared" ref="L861:L867" si="133">K861*0.56</f>
        <v>252.00000000000003</v>
      </c>
      <c r="M861" s="59">
        <f t="shared" si="124"/>
        <v>0.43999999999999995</v>
      </c>
    </row>
    <row r="862" spans="2:13" x14ac:dyDescent="0.3">
      <c r="B862" s="85" t="s">
        <v>22</v>
      </c>
      <c r="C862" s="69" t="s">
        <v>18</v>
      </c>
      <c r="D862" s="94" t="s">
        <v>930</v>
      </c>
      <c r="E862" s="95" t="s">
        <v>931</v>
      </c>
      <c r="F862" s="96">
        <v>10260</v>
      </c>
      <c r="G862" s="69" t="s">
        <v>158</v>
      </c>
      <c r="H862" s="70">
        <v>101.06</v>
      </c>
      <c r="I862" s="69" t="s">
        <v>71</v>
      </c>
      <c r="J862" s="125" t="s">
        <v>140</v>
      </c>
      <c r="K862" s="129">
        <v>551</v>
      </c>
      <c r="L862" s="129">
        <f t="shared" si="133"/>
        <v>308.56</v>
      </c>
      <c r="M862" s="59">
        <f t="shared" si="124"/>
        <v>0.44</v>
      </c>
    </row>
    <row r="863" spans="2:13" x14ac:dyDescent="0.3">
      <c r="B863" s="85" t="s">
        <v>22</v>
      </c>
      <c r="C863" s="69" t="s">
        <v>18</v>
      </c>
      <c r="D863" s="94" t="s">
        <v>932</v>
      </c>
      <c r="E863" s="95" t="s">
        <v>933</v>
      </c>
      <c r="F863" s="96">
        <v>10260</v>
      </c>
      <c r="G863" s="69" t="s">
        <v>158</v>
      </c>
      <c r="H863" s="70">
        <v>101.06</v>
      </c>
      <c r="I863" s="69" t="s">
        <v>71</v>
      </c>
      <c r="J863" s="125" t="s">
        <v>140</v>
      </c>
      <c r="K863" s="129">
        <v>620</v>
      </c>
      <c r="L863" s="129">
        <f t="shared" si="133"/>
        <v>347.20000000000005</v>
      </c>
      <c r="M863" s="59">
        <f t="shared" si="124"/>
        <v>0.43999999999999995</v>
      </c>
    </row>
    <row r="864" spans="2:13" x14ac:dyDescent="0.3">
      <c r="B864" s="85" t="s">
        <v>22</v>
      </c>
      <c r="C864" s="69" t="s">
        <v>18</v>
      </c>
      <c r="D864" s="94" t="s">
        <v>934</v>
      </c>
      <c r="E864" s="95" t="s">
        <v>935</v>
      </c>
      <c r="F864" s="96">
        <v>10260</v>
      </c>
      <c r="G864" s="69" t="s">
        <v>158</v>
      </c>
      <c r="H864" s="70">
        <v>101.06</v>
      </c>
      <c r="I864" s="69" t="s">
        <v>71</v>
      </c>
      <c r="J864" s="125" t="s">
        <v>140</v>
      </c>
      <c r="K864" s="129">
        <v>924</v>
      </c>
      <c r="L864" s="129">
        <f t="shared" si="133"/>
        <v>517.44000000000005</v>
      </c>
      <c r="M864" s="59">
        <f>(K864-L864)/K864*100%</f>
        <v>0.43999999999999995</v>
      </c>
    </row>
    <row r="865" spans="2:13" x14ac:dyDescent="0.3">
      <c r="B865" s="85" t="s">
        <v>22</v>
      </c>
      <c r="C865" s="69" t="s">
        <v>18</v>
      </c>
      <c r="D865" s="94" t="s">
        <v>936</v>
      </c>
      <c r="E865" s="95" t="s">
        <v>937</v>
      </c>
      <c r="F865" s="96">
        <v>10260</v>
      </c>
      <c r="G865" s="69" t="s">
        <v>158</v>
      </c>
      <c r="H865" s="70">
        <v>101.06</v>
      </c>
      <c r="I865" s="69" t="s">
        <v>71</v>
      </c>
      <c r="J865" s="125" t="s">
        <v>140</v>
      </c>
      <c r="K865" s="129">
        <v>924</v>
      </c>
      <c r="L865" s="129">
        <f t="shared" si="133"/>
        <v>517.44000000000005</v>
      </c>
      <c r="M865" s="59">
        <f>(K865-L865)/K865*100%</f>
        <v>0.43999999999999995</v>
      </c>
    </row>
    <row r="866" spans="2:13" ht="28.8" x14ac:dyDescent="0.3">
      <c r="B866" s="85" t="s">
        <v>22</v>
      </c>
      <c r="C866" s="69" t="s">
        <v>18</v>
      </c>
      <c r="D866" s="94" t="s">
        <v>938</v>
      </c>
      <c r="E866" s="95" t="s">
        <v>939</v>
      </c>
      <c r="F866" s="96">
        <v>10260</v>
      </c>
      <c r="G866" s="69" t="s">
        <v>158</v>
      </c>
      <c r="H866" s="70">
        <v>101.06</v>
      </c>
      <c r="I866" s="69" t="s">
        <v>71</v>
      </c>
      <c r="J866" s="125" t="s">
        <v>140</v>
      </c>
      <c r="K866" s="129">
        <v>1090</v>
      </c>
      <c r="L866" s="129">
        <f t="shared" si="133"/>
        <v>610.40000000000009</v>
      </c>
      <c r="M866" s="59">
        <f>(K866-L866)/K866*100%</f>
        <v>0.43999999999999989</v>
      </c>
    </row>
    <row r="867" spans="2:13" x14ac:dyDescent="0.3">
      <c r="B867" s="85" t="s">
        <v>22</v>
      </c>
      <c r="C867" s="69" t="s">
        <v>18</v>
      </c>
      <c r="D867" s="94" t="s">
        <v>940</v>
      </c>
      <c r="E867" s="95" t="s">
        <v>941</v>
      </c>
      <c r="F867" s="96">
        <v>10260</v>
      </c>
      <c r="G867" s="69" t="s">
        <v>158</v>
      </c>
      <c r="H867" s="70">
        <v>101.06</v>
      </c>
      <c r="I867" s="69" t="s">
        <v>71</v>
      </c>
      <c r="J867" s="125" t="s">
        <v>140</v>
      </c>
      <c r="K867" s="129">
        <v>1090</v>
      </c>
      <c r="L867" s="129">
        <f t="shared" si="133"/>
        <v>610.40000000000009</v>
      </c>
      <c r="M867" s="59">
        <f>(K867-L867)/K867*100%</f>
        <v>0.43999999999999989</v>
      </c>
    </row>
    <row r="868" spans="2:13" x14ac:dyDescent="0.3">
      <c r="B868" s="85"/>
      <c r="C868" s="69"/>
      <c r="D868" s="94"/>
      <c r="E868" s="95"/>
      <c r="F868" s="96"/>
      <c r="G868" s="69"/>
      <c r="H868" s="70"/>
      <c r="I868" s="69"/>
      <c r="J868" s="125"/>
      <c r="K868" s="129"/>
      <c r="L868" s="129"/>
      <c r="M868" s="59" t="s">
        <v>135</v>
      </c>
    </row>
    <row r="869" spans="2:13" x14ac:dyDescent="0.3">
      <c r="B869" s="85" t="s">
        <v>22</v>
      </c>
      <c r="C869" s="69" t="s">
        <v>18</v>
      </c>
      <c r="D869" s="94" t="s">
        <v>942</v>
      </c>
      <c r="E869" s="95" t="s">
        <v>943</v>
      </c>
      <c r="F869" s="96" t="s">
        <v>944</v>
      </c>
      <c r="G869" s="69" t="s">
        <v>158</v>
      </c>
      <c r="H869" s="70">
        <v>101.06</v>
      </c>
      <c r="I869" s="69" t="s">
        <v>71</v>
      </c>
      <c r="J869" s="125" t="s">
        <v>140</v>
      </c>
      <c r="K869" s="129">
        <v>633</v>
      </c>
      <c r="L869" s="129">
        <f t="shared" ref="L869:L874" si="134">K869*0.56</f>
        <v>354.48</v>
      </c>
      <c r="M869" s="59">
        <f t="shared" ref="M869:M874" si="135">(K869-L869)/K869*100%</f>
        <v>0.43999999999999995</v>
      </c>
    </row>
    <row r="870" spans="2:13" x14ac:dyDescent="0.3">
      <c r="B870" s="85" t="s">
        <v>22</v>
      </c>
      <c r="C870" s="69" t="s">
        <v>18</v>
      </c>
      <c r="D870" s="94" t="s">
        <v>945</v>
      </c>
      <c r="E870" s="95" t="s">
        <v>946</v>
      </c>
      <c r="F870" s="96" t="s">
        <v>944</v>
      </c>
      <c r="G870" s="69" t="s">
        <v>158</v>
      </c>
      <c r="H870" s="70">
        <v>101.06</v>
      </c>
      <c r="I870" s="69" t="s">
        <v>71</v>
      </c>
      <c r="J870" s="125" t="s">
        <v>140</v>
      </c>
      <c r="K870" s="129">
        <v>705</v>
      </c>
      <c r="L870" s="129">
        <f t="shared" si="134"/>
        <v>394.8</v>
      </c>
      <c r="M870" s="59">
        <f t="shared" si="135"/>
        <v>0.44</v>
      </c>
    </row>
    <row r="871" spans="2:13" x14ac:dyDescent="0.3">
      <c r="B871" s="85" t="s">
        <v>22</v>
      </c>
      <c r="C871" s="69" t="s">
        <v>18</v>
      </c>
      <c r="D871" s="94" t="s">
        <v>947</v>
      </c>
      <c r="E871" s="95" t="s">
        <v>948</v>
      </c>
      <c r="F871" s="96" t="s">
        <v>944</v>
      </c>
      <c r="G871" s="69" t="s">
        <v>158</v>
      </c>
      <c r="H871" s="70">
        <v>101.06</v>
      </c>
      <c r="I871" s="69" t="s">
        <v>71</v>
      </c>
      <c r="J871" s="125" t="s">
        <v>140</v>
      </c>
      <c r="K871" s="129">
        <v>1104</v>
      </c>
      <c r="L871" s="129">
        <f t="shared" si="134"/>
        <v>618.24</v>
      </c>
      <c r="M871" s="59">
        <f t="shared" si="135"/>
        <v>0.44</v>
      </c>
    </row>
    <row r="872" spans="2:13" x14ac:dyDescent="0.3">
      <c r="B872" s="85" t="s">
        <v>22</v>
      </c>
      <c r="C872" s="69" t="s">
        <v>18</v>
      </c>
      <c r="D872" s="94" t="s">
        <v>949</v>
      </c>
      <c r="E872" s="95" t="s">
        <v>950</v>
      </c>
      <c r="F872" s="96" t="s">
        <v>944</v>
      </c>
      <c r="G872" s="69" t="s">
        <v>158</v>
      </c>
      <c r="H872" s="70">
        <v>101.06</v>
      </c>
      <c r="I872" s="69" t="s">
        <v>71</v>
      </c>
      <c r="J872" s="125" t="s">
        <v>140</v>
      </c>
      <c r="K872" s="129">
        <v>1104</v>
      </c>
      <c r="L872" s="129">
        <f t="shared" si="134"/>
        <v>618.24</v>
      </c>
      <c r="M872" s="59">
        <f t="shared" si="135"/>
        <v>0.44</v>
      </c>
    </row>
    <row r="873" spans="2:13" x14ac:dyDescent="0.3">
      <c r="B873" s="85" t="s">
        <v>22</v>
      </c>
      <c r="C873" s="69" t="s">
        <v>18</v>
      </c>
      <c r="D873" s="94" t="s">
        <v>951</v>
      </c>
      <c r="E873" s="95" t="s">
        <v>952</v>
      </c>
      <c r="F873" s="96" t="s">
        <v>944</v>
      </c>
      <c r="G873" s="69" t="s">
        <v>158</v>
      </c>
      <c r="H873" s="70">
        <v>101.06</v>
      </c>
      <c r="I873" s="69" t="s">
        <v>71</v>
      </c>
      <c r="J873" s="125" t="s">
        <v>140</v>
      </c>
      <c r="K873" s="129">
        <v>1309</v>
      </c>
      <c r="L873" s="129">
        <f t="shared" si="134"/>
        <v>733.04000000000008</v>
      </c>
      <c r="M873" s="59">
        <f t="shared" si="135"/>
        <v>0.43999999999999995</v>
      </c>
    </row>
    <row r="874" spans="2:13" x14ac:dyDescent="0.3">
      <c r="B874" s="85" t="s">
        <v>22</v>
      </c>
      <c r="C874" s="69" t="s">
        <v>18</v>
      </c>
      <c r="D874" s="94" t="s">
        <v>953</v>
      </c>
      <c r="E874" s="95" t="s">
        <v>954</v>
      </c>
      <c r="F874" s="96" t="s">
        <v>944</v>
      </c>
      <c r="G874" s="69" t="s">
        <v>158</v>
      </c>
      <c r="H874" s="70">
        <v>101.06</v>
      </c>
      <c r="I874" s="69" t="s">
        <v>71</v>
      </c>
      <c r="J874" s="125" t="s">
        <v>140</v>
      </c>
      <c r="K874" s="129">
        <v>1309</v>
      </c>
      <c r="L874" s="129">
        <f t="shared" si="134"/>
        <v>733.04000000000008</v>
      </c>
      <c r="M874" s="59">
        <f t="shared" si="135"/>
        <v>0.43999999999999995</v>
      </c>
    </row>
    <row r="875" spans="2:13" x14ac:dyDescent="0.3">
      <c r="B875" s="85"/>
      <c r="C875" s="69"/>
      <c r="D875" s="94"/>
      <c r="E875" s="95"/>
      <c r="F875" s="96"/>
      <c r="G875" s="69"/>
      <c r="H875" s="70"/>
      <c r="I875" s="69"/>
      <c r="J875" s="125"/>
      <c r="K875" s="129"/>
      <c r="L875" s="129"/>
      <c r="M875" s="59" t="s">
        <v>135</v>
      </c>
    </row>
    <row r="876" spans="2:13" x14ac:dyDescent="0.3">
      <c r="B876" s="85" t="s">
        <v>22</v>
      </c>
      <c r="C876" s="69" t="s">
        <v>18</v>
      </c>
      <c r="D876" s="94" t="s">
        <v>955</v>
      </c>
      <c r="E876" s="95" t="s">
        <v>956</v>
      </c>
      <c r="F876" s="96" t="s">
        <v>957</v>
      </c>
      <c r="G876" s="69" t="s">
        <v>158</v>
      </c>
      <c r="H876" s="70">
        <v>101.06</v>
      </c>
      <c r="I876" s="69" t="s">
        <v>71</v>
      </c>
      <c r="J876" s="125" t="s">
        <v>140</v>
      </c>
      <c r="K876" s="129">
        <v>667</v>
      </c>
      <c r="L876" s="129">
        <f t="shared" ref="L876:L881" si="136">K876*0.56</f>
        <v>373.52000000000004</v>
      </c>
      <c r="M876" s="59">
        <f t="shared" ref="M876:M881" si="137">(K876-L876)/K876*100%</f>
        <v>0.43999999999999995</v>
      </c>
    </row>
    <row r="877" spans="2:13" x14ac:dyDescent="0.3">
      <c r="B877" s="85" t="s">
        <v>22</v>
      </c>
      <c r="C877" s="69" t="s">
        <v>18</v>
      </c>
      <c r="D877" s="94" t="s">
        <v>958</v>
      </c>
      <c r="E877" s="95" t="s">
        <v>959</v>
      </c>
      <c r="F877" s="96" t="s">
        <v>957</v>
      </c>
      <c r="G877" s="69" t="s">
        <v>158</v>
      </c>
      <c r="H877" s="70">
        <v>101.06</v>
      </c>
      <c r="I877" s="69" t="s">
        <v>71</v>
      </c>
      <c r="J877" s="125" t="s">
        <v>140</v>
      </c>
      <c r="K877" s="129">
        <v>776</v>
      </c>
      <c r="L877" s="129">
        <f t="shared" si="136"/>
        <v>434.56000000000006</v>
      </c>
      <c r="M877" s="59">
        <f t="shared" si="137"/>
        <v>0.43999999999999995</v>
      </c>
    </row>
    <row r="878" spans="2:13" x14ac:dyDescent="0.3">
      <c r="B878" s="85" t="s">
        <v>22</v>
      </c>
      <c r="C878" s="69" t="s">
        <v>18</v>
      </c>
      <c r="D878" s="94" t="s">
        <v>960</v>
      </c>
      <c r="E878" s="95" t="s">
        <v>961</v>
      </c>
      <c r="F878" s="96" t="s">
        <v>957</v>
      </c>
      <c r="G878" s="69" t="s">
        <v>158</v>
      </c>
      <c r="H878" s="70">
        <v>101.06</v>
      </c>
      <c r="I878" s="69" t="s">
        <v>71</v>
      </c>
      <c r="J878" s="125" t="s">
        <v>140</v>
      </c>
      <c r="K878" s="129">
        <v>1199</v>
      </c>
      <c r="L878" s="129">
        <f t="shared" si="136"/>
        <v>671.44</v>
      </c>
      <c r="M878" s="59">
        <f t="shared" si="137"/>
        <v>0.43999999999999995</v>
      </c>
    </row>
    <row r="879" spans="2:13" x14ac:dyDescent="0.3">
      <c r="B879" s="85" t="s">
        <v>22</v>
      </c>
      <c r="C879" s="69" t="s">
        <v>18</v>
      </c>
      <c r="D879" s="94" t="s">
        <v>962</v>
      </c>
      <c r="E879" s="95" t="s">
        <v>963</v>
      </c>
      <c r="F879" s="96" t="s">
        <v>957</v>
      </c>
      <c r="G879" s="69" t="s">
        <v>158</v>
      </c>
      <c r="H879" s="70">
        <v>101.06</v>
      </c>
      <c r="I879" s="69" t="s">
        <v>71</v>
      </c>
      <c r="J879" s="125" t="s">
        <v>140</v>
      </c>
      <c r="K879" s="129">
        <v>1199</v>
      </c>
      <c r="L879" s="129">
        <f t="shared" si="136"/>
        <v>671.44</v>
      </c>
      <c r="M879" s="59">
        <f t="shared" si="137"/>
        <v>0.43999999999999995</v>
      </c>
    </row>
    <row r="880" spans="2:13" x14ac:dyDescent="0.3">
      <c r="B880" s="85" t="s">
        <v>22</v>
      </c>
      <c r="C880" s="69" t="s">
        <v>18</v>
      </c>
      <c r="D880" s="94" t="s">
        <v>964</v>
      </c>
      <c r="E880" s="95" t="s">
        <v>965</v>
      </c>
      <c r="F880" s="96" t="s">
        <v>957</v>
      </c>
      <c r="G880" s="69" t="s">
        <v>158</v>
      </c>
      <c r="H880" s="70">
        <v>101.06</v>
      </c>
      <c r="I880" s="69" t="s">
        <v>71</v>
      </c>
      <c r="J880" s="125" t="s">
        <v>140</v>
      </c>
      <c r="K880" s="129">
        <v>1505</v>
      </c>
      <c r="L880" s="129">
        <f t="shared" si="136"/>
        <v>842.80000000000007</v>
      </c>
      <c r="M880" s="59">
        <f t="shared" si="137"/>
        <v>0.43999999999999995</v>
      </c>
    </row>
    <row r="881" spans="2:14" x14ac:dyDescent="0.3">
      <c r="B881" s="85" t="s">
        <v>22</v>
      </c>
      <c r="C881" s="69" t="s">
        <v>18</v>
      </c>
      <c r="D881" s="94" t="s">
        <v>966</v>
      </c>
      <c r="E881" s="95" t="s">
        <v>967</v>
      </c>
      <c r="F881" s="96" t="s">
        <v>957</v>
      </c>
      <c r="G881" s="69" t="s">
        <v>158</v>
      </c>
      <c r="H881" s="70">
        <v>101.06</v>
      </c>
      <c r="I881" s="69" t="s">
        <v>71</v>
      </c>
      <c r="J881" s="125" t="s">
        <v>140</v>
      </c>
      <c r="K881" s="129">
        <v>1505</v>
      </c>
      <c r="L881" s="129">
        <f t="shared" si="136"/>
        <v>842.80000000000007</v>
      </c>
      <c r="M881" s="59">
        <f t="shared" si="137"/>
        <v>0.43999999999999995</v>
      </c>
    </row>
    <row r="882" spans="2:14" x14ac:dyDescent="0.3">
      <c r="B882" s="85"/>
      <c r="C882" s="69"/>
      <c r="D882" s="122"/>
      <c r="E882" s="124"/>
      <c r="F882" s="98"/>
      <c r="G882" s="69"/>
      <c r="H882" s="70"/>
      <c r="I882" s="69"/>
      <c r="J882" s="125"/>
      <c r="K882" s="129"/>
      <c r="L882" s="129"/>
      <c r="M882" s="59" t="s">
        <v>135</v>
      </c>
    </row>
    <row r="883" spans="2:14" x14ac:dyDescent="0.2">
      <c r="B883" s="85" t="s">
        <v>30</v>
      </c>
      <c r="C883" s="69" t="s">
        <v>31</v>
      </c>
      <c r="D883" s="99" t="s">
        <v>968</v>
      </c>
      <c r="E883" s="146" t="s">
        <v>969</v>
      </c>
      <c r="F883" s="151" t="s">
        <v>984</v>
      </c>
      <c r="G883" s="76" t="s">
        <v>11</v>
      </c>
      <c r="H883" s="70">
        <v>115</v>
      </c>
      <c r="I883" s="69" t="s">
        <v>35</v>
      </c>
      <c r="J883" s="125" t="s">
        <v>140</v>
      </c>
      <c r="K883" s="129">
        <v>2186</v>
      </c>
      <c r="L883" s="129">
        <f t="shared" ref="L883:L884" si="138">K883*0.56</f>
        <v>1224.1600000000001</v>
      </c>
      <c r="M883" s="59">
        <f>(K883-L883)/K883*100%</f>
        <v>0.43999999999999995</v>
      </c>
    </row>
    <row r="884" spans="2:14" x14ac:dyDescent="0.2">
      <c r="B884" s="85" t="s">
        <v>30</v>
      </c>
      <c r="C884" s="69" t="s">
        <v>31</v>
      </c>
      <c r="D884" s="99" t="s">
        <v>970</v>
      </c>
      <c r="E884" s="146" t="s">
        <v>971</v>
      </c>
      <c r="F884" s="150" t="s">
        <v>984</v>
      </c>
      <c r="G884" s="76" t="s">
        <v>11</v>
      </c>
      <c r="H884" s="70">
        <v>115</v>
      </c>
      <c r="I884" s="69" t="s">
        <v>35</v>
      </c>
      <c r="J884" s="125" t="s">
        <v>140</v>
      </c>
      <c r="K884" s="129">
        <v>3005</v>
      </c>
      <c r="L884" s="129">
        <f t="shared" si="138"/>
        <v>1682.8000000000002</v>
      </c>
      <c r="M884" s="59">
        <f>(K884-L884)/K884*100%</f>
        <v>0.43999999999999995</v>
      </c>
    </row>
    <row r="885" spans="2:14" x14ac:dyDescent="0.3">
      <c r="B885" s="85"/>
      <c r="C885" s="69"/>
      <c r="D885" s="94"/>
      <c r="E885" s="104"/>
      <c r="F885" s="149"/>
      <c r="G885" s="69"/>
      <c r="H885" s="70"/>
      <c r="I885" s="69"/>
      <c r="J885" s="125" t="s">
        <v>140</v>
      </c>
      <c r="K885" s="129"/>
      <c r="L885" s="129"/>
      <c r="M885" s="59" t="s">
        <v>135</v>
      </c>
    </row>
    <row r="886" spans="2:14" x14ac:dyDescent="0.2">
      <c r="B886" s="85" t="s">
        <v>30</v>
      </c>
      <c r="C886" s="69" t="s">
        <v>31</v>
      </c>
      <c r="D886" s="94" t="s">
        <v>628</v>
      </c>
      <c r="E886" s="146" t="s">
        <v>972</v>
      </c>
      <c r="F886" s="150" t="s">
        <v>984</v>
      </c>
      <c r="G886" s="76" t="s">
        <v>11</v>
      </c>
      <c r="H886" s="70">
        <v>115</v>
      </c>
      <c r="I886" s="69" t="s">
        <v>35</v>
      </c>
      <c r="J886" s="125" t="s">
        <v>140</v>
      </c>
      <c r="K886" s="129">
        <v>1915</v>
      </c>
      <c r="L886" s="129">
        <f t="shared" ref="L886:L887" si="139">K886*0.56</f>
        <v>1072.4000000000001</v>
      </c>
      <c r="M886" s="59">
        <f>(K886-L886)/K886*100%</f>
        <v>0.43999999999999995</v>
      </c>
      <c r="N886" s="7" t="s">
        <v>135</v>
      </c>
    </row>
    <row r="887" spans="2:14" x14ac:dyDescent="0.2">
      <c r="B887" s="85" t="s">
        <v>30</v>
      </c>
      <c r="C887" s="69" t="s">
        <v>31</v>
      </c>
      <c r="D887" s="94" t="s">
        <v>636</v>
      </c>
      <c r="E887" s="146" t="s">
        <v>973</v>
      </c>
      <c r="F887" s="152" t="s">
        <v>984</v>
      </c>
      <c r="G887" s="76" t="s">
        <v>11</v>
      </c>
      <c r="H887" s="70">
        <v>115</v>
      </c>
      <c r="I887" s="69" t="s">
        <v>35</v>
      </c>
      <c r="J887" s="125" t="s">
        <v>140</v>
      </c>
      <c r="K887" s="129">
        <v>2869</v>
      </c>
      <c r="L887" s="129">
        <f t="shared" si="139"/>
        <v>1606.64</v>
      </c>
      <c r="M887" s="59">
        <f>(K887-L887)/K887*100%</f>
        <v>0.43999999999999995</v>
      </c>
    </row>
    <row r="888" spans="2:14" x14ac:dyDescent="0.3">
      <c r="B888" s="85"/>
      <c r="C888" s="69"/>
      <c r="D888" s="94"/>
      <c r="E888" s="95"/>
      <c r="F888" s="149"/>
      <c r="G888" s="69"/>
      <c r="H888" s="70"/>
      <c r="I888" s="69"/>
      <c r="J888" s="125" t="s">
        <v>140</v>
      </c>
      <c r="K888" s="129"/>
      <c r="L888" s="129"/>
      <c r="M888" s="59" t="s">
        <v>135</v>
      </c>
    </row>
    <row r="889" spans="2:14" x14ac:dyDescent="0.2">
      <c r="B889" s="85" t="s">
        <v>30</v>
      </c>
      <c r="C889" s="69" t="s">
        <v>31</v>
      </c>
      <c r="D889" s="94" t="s">
        <v>566</v>
      </c>
      <c r="E889" s="146" t="s">
        <v>974</v>
      </c>
      <c r="F889" s="151" t="s">
        <v>984</v>
      </c>
      <c r="G889" s="76" t="s">
        <v>11</v>
      </c>
      <c r="H889" s="70">
        <v>115</v>
      </c>
      <c r="I889" s="69" t="s">
        <v>35</v>
      </c>
      <c r="J889" s="125" t="s">
        <v>140</v>
      </c>
      <c r="K889" s="129">
        <v>2653</v>
      </c>
      <c r="L889" s="129">
        <f t="shared" ref="L889:L890" si="140">K889*0.56</f>
        <v>1485.68</v>
      </c>
      <c r="M889" s="59">
        <f>(K889-L889)/K889*100%</f>
        <v>0.44</v>
      </c>
    </row>
    <row r="890" spans="2:14" x14ac:dyDescent="0.2">
      <c r="B890" s="85" t="s">
        <v>30</v>
      </c>
      <c r="C890" s="69" t="s">
        <v>31</v>
      </c>
      <c r="D890" s="94" t="s">
        <v>573</v>
      </c>
      <c r="E890" s="146" t="s">
        <v>975</v>
      </c>
      <c r="F890" s="150" t="s">
        <v>984</v>
      </c>
      <c r="G890" s="76" t="s">
        <v>11</v>
      </c>
      <c r="H890" s="70">
        <v>115</v>
      </c>
      <c r="I890" s="69" t="s">
        <v>35</v>
      </c>
      <c r="J890" s="125" t="s">
        <v>140</v>
      </c>
      <c r="K890" s="129">
        <v>3505</v>
      </c>
      <c r="L890" s="129">
        <f t="shared" si="140"/>
        <v>1962.8000000000002</v>
      </c>
      <c r="M890" s="59">
        <f>(K890-L890)/K890*100%</f>
        <v>0.43999999999999995</v>
      </c>
    </row>
    <row r="891" spans="2:14" x14ac:dyDescent="0.3">
      <c r="B891" s="85"/>
      <c r="C891" s="69"/>
      <c r="D891" s="94"/>
      <c r="E891" s="95"/>
      <c r="F891" s="105"/>
      <c r="G891" s="69"/>
      <c r="H891" s="69"/>
      <c r="I891" s="69"/>
      <c r="J891" s="125"/>
      <c r="K891" s="129"/>
      <c r="L891" s="129"/>
      <c r="M891" s="59" t="s">
        <v>135</v>
      </c>
    </row>
    <row r="892" spans="2:14" x14ac:dyDescent="0.3">
      <c r="B892" s="85" t="s">
        <v>50</v>
      </c>
      <c r="C892" s="69" t="s">
        <v>52</v>
      </c>
      <c r="D892" s="94" t="s">
        <v>968</v>
      </c>
      <c r="E892" s="95" t="s">
        <v>976</v>
      </c>
      <c r="F892" s="96" t="s">
        <v>347</v>
      </c>
      <c r="G892" s="69" t="s">
        <v>11</v>
      </c>
      <c r="H892" s="69" t="s">
        <v>72</v>
      </c>
      <c r="I892" s="69" t="s">
        <v>73</v>
      </c>
      <c r="J892" s="125" t="s">
        <v>140</v>
      </c>
      <c r="K892" s="129">
        <v>3861</v>
      </c>
      <c r="L892" s="129">
        <f t="shared" ref="L892:L893" si="141">K892*0.56</f>
        <v>2162.1600000000003</v>
      </c>
      <c r="M892" s="59">
        <f>(K892-L892)/K892*100%</f>
        <v>0.43999999999999995</v>
      </c>
    </row>
    <row r="893" spans="2:14" x14ac:dyDescent="0.3">
      <c r="B893" s="85" t="s">
        <v>50</v>
      </c>
      <c r="C893" s="69" t="s">
        <v>52</v>
      </c>
      <c r="D893" s="94" t="s">
        <v>970</v>
      </c>
      <c r="E893" s="95" t="s">
        <v>977</v>
      </c>
      <c r="F893" s="96" t="s">
        <v>347</v>
      </c>
      <c r="G893" s="69" t="s">
        <v>11</v>
      </c>
      <c r="H893" s="69" t="s">
        <v>72</v>
      </c>
      <c r="I893" s="69" t="s">
        <v>73</v>
      </c>
      <c r="J893" s="125" t="s">
        <v>140</v>
      </c>
      <c r="K893" s="129">
        <v>5854</v>
      </c>
      <c r="L893" s="129">
        <f t="shared" si="141"/>
        <v>3278.2400000000002</v>
      </c>
      <c r="M893" s="59">
        <f>(K893-L893)/K893*100%</f>
        <v>0.43999999999999995</v>
      </c>
    </row>
    <row r="894" spans="2:14" x14ac:dyDescent="0.3">
      <c r="B894" s="85"/>
      <c r="C894" s="69"/>
      <c r="D894" s="94"/>
      <c r="E894" s="95"/>
      <c r="F894" s="96"/>
      <c r="G894" s="69"/>
      <c r="H894" s="69"/>
      <c r="I894" s="69"/>
      <c r="J894" s="125" t="s">
        <v>140</v>
      </c>
      <c r="K894" s="129"/>
      <c r="L894" s="129"/>
      <c r="M894" s="59" t="s">
        <v>135</v>
      </c>
    </row>
    <row r="895" spans="2:14" x14ac:dyDescent="0.3">
      <c r="B895" s="85" t="s">
        <v>50</v>
      </c>
      <c r="C895" s="69" t="s">
        <v>52</v>
      </c>
      <c r="D895" s="94" t="s">
        <v>628</v>
      </c>
      <c r="E895" s="95" t="s">
        <v>978</v>
      </c>
      <c r="F895" s="96" t="s">
        <v>347</v>
      </c>
      <c r="G895" s="69" t="s">
        <v>11</v>
      </c>
      <c r="H895" s="69" t="s">
        <v>72</v>
      </c>
      <c r="I895" s="69" t="s">
        <v>73</v>
      </c>
      <c r="J895" s="125" t="s">
        <v>140</v>
      </c>
      <c r="K895" s="129">
        <v>3596</v>
      </c>
      <c r="L895" s="129">
        <f t="shared" ref="L895:L896" si="142">K895*0.56</f>
        <v>2013.7600000000002</v>
      </c>
      <c r="M895" s="59">
        <f>(K895-L895)/K895*100%</f>
        <v>0.43999999999999995</v>
      </c>
    </row>
    <row r="896" spans="2:14" x14ac:dyDescent="0.3">
      <c r="B896" s="85" t="s">
        <v>50</v>
      </c>
      <c r="C896" s="69" t="s">
        <v>52</v>
      </c>
      <c r="D896" s="94" t="s">
        <v>636</v>
      </c>
      <c r="E896" s="95" t="s">
        <v>979</v>
      </c>
      <c r="F896" s="96" t="s">
        <v>347</v>
      </c>
      <c r="G896" s="69" t="s">
        <v>11</v>
      </c>
      <c r="H896" s="69" t="s">
        <v>72</v>
      </c>
      <c r="I896" s="69" t="s">
        <v>73</v>
      </c>
      <c r="J896" s="125" t="s">
        <v>140</v>
      </c>
      <c r="K896" s="129">
        <v>5057</v>
      </c>
      <c r="L896" s="129">
        <f t="shared" si="142"/>
        <v>2831.92</v>
      </c>
      <c r="M896" s="59">
        <f>(K896-L896)/K896*100%</f>
        <v>0.44</v>
      </c>
    </row>
    <row r="897" spans="2:13" x14ac:dyDescent="0.3">
      <c r="B897" s="85"/>
      <c r="C897" s="69"/>
      <c r="D897" s="94"/>
      <c r="E897" s="95"/>
      <c r="F897" s="96"/>
      <c r="G897" s="69"/>
      <c r="H897" s="69"/>
      <c r="I897" s="69"/>
      <c r="J897" s="125"/>
      <c r="K897" s="129"/>
      <c r="L897" s="129"/>
      <c r="M897" s="59" t="s">
        <v>135</v>
      </c>
    </row>
    <row r="898" spans="2:13" x14ac:dyDescent="0.3">
      <c r="B898" s="85" t="s">
        <v>50</v>
      </c>
      <c r="C898" s="69" t="s">
        <v>52</v>
      </c>
      <c r="D898" s="94" t="s">
        <v>566</v>
      </c>
      <c r="E898" s="95" t="s">
        <v>980</v>
      </c>
      <c r="F898" s="96" t="s">
        <v>347</v>
      </c>
      <c r="G898" s="69" t="s">
        <v>11</v>
      </c>
      <c r="H898" s="69" t="s">
        <v>72</v>
      </c>
      <c r="I898" s="69" t="s">
        <v>73</v>
      </c>
      <c r="J898" s="125" t="s">
        <v>140</v>
      </c>
      <c r="K898" s="129">
        <v>4128</v>
      </c>
      <c r="L898" s="129">
        <f t="shared" ref="L898:L899" si="143">K898*0.56</f>
        <v>2311.6800000000003</v>
      </c>
      <c r="M898" s="59">
        <f>(K898-L898)/K898*100%</f>
        <v>0.43999999999999995</v>
      </c>
    </row>
    <row r="899" spans="2:13" x14ac:dyDescent="0.3">
      <c r="B899" s="85" t="s">
        <v>50</v>
      </c>
      <c r="C899" s="69" t="s">
        <v>52</v>
      </c>
      <c r="D899" s="94" t="s">
        <v>573</v>
      </c>
      <c r="E899" s="95" t="s">
        <v>981</v>
      </c>
      <c r="F899" s="96" t="s">
        <v>347</v>
      </c>
      <c r="G899" s="69" t="s">
        <v>11</v>
      </c>
      <c r="H899" s="69" t="s">
        <v>72</v>
      </c>
      <c r="I899" s="69" t="s">
        <v>73</v>
      </c>
      <c r="J899" s="125" t="s">
        <v>140</v>
      </c>
      <c r="K899" s="129">
        <v>5361</v>
      </c>
      <c r="L899" s="129">
        <f t="shared" si="143"/>
        <v>3002.1600000000003</v>
      </c>
      <c r="M899" s="59">
        <f>(K899-L899)/K899*100%</f>
        <v>0.43999999999999995</v>
      </c>
    </row>
  </sheetData>
  <autoFilter ref="B3:M899" xr:uid="{ED2D725D-76E8-469C-920E-66AD44A40F45}"/>
  <conditionalFormatting sqref="D349">
    <cfRule type="duplicateValues" dxfId="27" priority="25"/>
  </conditionalFormatting>
  <conditionalFormatting sqref="E118:E121">
    <cfRule type="duplicateValues" dxfId="26" priority="21"/>
  </conditionalFormatting>
  <conditionalFormatting sqref="E118:E126 E128:E136 E138:E175">
    <cfRule type="duplicateValues" dxfId="25" priority="23"/>
  </conditionalFormatting>
  <conditionalFormatting sqref="E122">
    <cfRule type="duplicateValues" dxfId="24" priority="18"/>
  </conditionalFormatting>
  <conditionalFormatting sqref="E123">
    <cfRule type="duplicateValues" dxfId="23" priority="19"/>
  </conditionalFormatting>
  <conditionalFormatting sqref="E128:E131">
    <cfRule type="duplicateValues" dxfId="22" priority="14"/>
  </conditionalFormatting>
  <conditionalFormatting sqref="E132">
    <cfRule type="duplicateValues" dxfId="21" priority="12"/>
  </conditionalFormatting>
  <conditionalFormatting sqref="E133">
    <cfRule type="duplicateValues" dxfId="20" priority="13"/>
  </conditionalFormatting>
  <conditionalFormatting sqref="E138:E141">
    <cfRule type="duplicateValues" dxfId="19" priority="11"/>
  </conditionalFormatting>
  <conditionalFormatting sqref="E142">
    <cfRule type="duplicateValues" dxfId="18" priority="9"/>
  </conditionalFormatting>
  <conditionalFormatting sqref="E143">
    <cfRule type="duplicateValues" dxfId="17" priority="10"/>
  </conditionalFormatting>
  <conditionalFormatting sqref="E147:E150">
    <cfRule type="duplicateValues" dxfId="16" priority="17"/>
  </conditionalFormatting>
  <conditionalFormatting sqref="E151">
    <cfRule type="duplicateValues" dxfId="15" priority="15"/>
  </conditionalFormatting>
  <conditionalFormatting sqref="E152">
    <cfRule type="duplicateValues" dxfId="14" priority="16"/>
  </conditionalFormatting>
  <conditionalFormatting sqref="E153:E160 E118:E121 E124:E126 E128:E131 E134:E136 E138:E141 E163:E170 E144:E150 E173:E175">
    <cfRule type="duplicateValues" dxfId="13" priority="22"/>
  </conditionalFormatting>
  <conditionalFormatting sqref="E157:E160">
    <cfRule type="duplicateValues" dxfId="12" priority="8"/>
  </conditionalFormatting>
  <conditionalFormatting sqref="E161">
    <cfRule type="duplicateValues" dxfId="11" priority="6"/>
  </conditionalFormatting>
  <conditionalFormatting sqref="E162">
    <cfRule type="duplicateValues" dxfId="10" priority="7"/>
  </conditionalFormatting>
  <conditionalFormatting sqref="E167:E170">
    <cfRule type="duplicateValues" dxfId="9" priority="5"/>
  </conditionalFormatting>
  <conditionalFormatting sqref="E171">
    <cfRule type="duplicateValues" dxfId="8" priority="3"/>
  </conditionalFormatting>
  <conditionalFormatting sqref="E172">
    <cfRule type="duplicateValues" dxfId="7" priority="4"/>
  </conditionalFormatting>
  <conditionalFormatting sqref="E207:E212">
    <cfRule type="duplicateValues" dxfId="6" priority="2"/>
  </conditionalFormatting>
  <conditionalFormatting sqref="E218">
    <cfRule type="duplicateValues" dxfId="5" priority="1"/>
  </conditionalFormatting>
  <conditionalFormatting sqref="E213:E217 E202:E206">
    <cfRule type="duplicateValues" dxfId="4" priority="26"/>
  </conditionalFormatting>
  <conditionalFormatting sqref="E883:E899 E764:E776 E755 E746 E656 E647 E638 E666:E673 E299:E306 E841:E881 E219:E265 E675:E737 E272:E297 E268:E270 E4:E201 E308:E324 E325:F325 E333:F333 E341:F341 E326:E332 E334:E340 E342:E348 E778:E839 E350:E629">
    <cfRule type="duplicateValues" dxfId="3" priority="27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44"/>
  <sheetViews>
    <sheetView zoomScale="85" zoomScaleNormal="85" workbookViewId="0"/>
  </sheetViews>
  <sheetFormatPr defaultColWidth="8.6640625" defaultRowHeight="14.4" x14ac:dyDescent="0.3"/>
  <cols>
    <col min="1" max="1" width="1.5546875" style="7" customWidth="1"/>
    <col min="2" max="2" width="77.109375" style="7" customWidth="1"/>
    <col min="3" max="3" width="27.5546875" style="7" customWidth="1"/>
    <col min="4" max="4" width="39.44140625" style="7" customWidth="1"/>
    <col min="5" max="5" width="18.5546875" style="7" customWidth="1"/>
    <col min="6" max="6" width="16.5546875" style="7" customWidth="1"/>
    <col min="7" max="8" width="15.5546875" style="22" customWidth="1"/>
    <col min="9" max="9" width="14.109375" style="22" customWidth="1"/>
    <col min="10" max="16384" width="8.6640625" style="7"/>
  </cols>
  <sheetData>
    <row r="1" spans="2:12" s="21" customFormat="1" ht="30" customHeight="1" x14ac:dyDescent="0.3">
      <c r="B1" s="8" t="s">
        <v>133</v>
      </c>
      <c r="G1" s="30"/>
      <c r="H1" s="30"/>
      <c r="I1" s="30"/>
    </row>
    <row r="2" spans="2:12" ht="12" customHeight="1" x14ac:dyDescent="0.3">
      <c r="B2" s="20"/>
      <c r="C2" s="20"/>
      <c r="D2" s="20"/>
      <c r="E2" s="20"/>
      <c r="F2" s="20"/>
      <c r="G2" s="19"/>
      <c r="H2" s="19"/>
      <c r="I2" s="19"/>
      <c r="J2" s="9"/>
      <c r="K2" s="9"/>
      <c r="L2" s="9"/>
    </row>
    <row r="3" spans="2:12" s="9" customFormat="1" ht="30" customHeight="1" x14ac:dyDescent="0.3">
      <c r="B3" s="64" t="s">
        <v>134</v>
      </c>
      <c r="C3" s="180"/>
      <c r="D3" s="181"/>
      <c r="H3" s="19"/>
      <c r="I3" s="19"/>
    </row>
    <row r="4" spans="2:12" ht="30" customHeight="1" thickBot="1" x14ac:dyDescent="0.35">
      <c r="B4" s="8" t="s">
        <v>1212</v>
      </c>
    </row>
    <row r="5" spans="2:12" ht="75" customHeight="1" thickBot="1" x14ac:dyDescent="0.35">
      <c r="B5" s="3" t="s">
        <v>0</v>
      </c>
      <c r="C5" s="4" t="s">
        <v>1</v>
      </c>
      <c r="D5" s="4" t="s">
        <v>74</v>
      </c>
      <c r="E5" s="5" t="s">
        <v>75</v>
      </c>
      <c r="F5" s="2" t="s">
        <v>93</v>
      </c>
      <c r="G5" s="4" t="s">
        <v>6</v>
      </c>
      <c r="H5" s="4" t="s">
        <v>7</v>
      </c>
      <c r="I5" s="6" t="s">
        <v>8</v>
      </c>
    </row>
    <row r="6" spans="2:12" x14ac:dyDescent="0.3">
      <c r="B6" s="17" t="s">
        <v>89</v>
      </c>
      <c r="C6" s="18"/>
      <c r="D6" s="18"/>
      <c r="E6" s="18"/>
      <c r="F6" s="18"/>
      <c r="G6" s="23"/>
      <c r="H6" s="23"/>
      <c r="I6" s="23"/>
    </row>
    <row r="7" spans="2:12" x14ac:dyDescent="0.3">
      <c r="B7" s="87" t="s">
        <v>985</v>
      </c>
      <c r="C7" s="52" t="s">
        <v>986</v>
      </c>
      <c r="D7" s="52" t="s">
        <v>987</v>
      </c>
      <c r="E7" s="88" t="s">
        <v>988</v>
      </c>
      <c r="F7" s="52" t="s">
        <v>64</v>
      </c>
      <c r="G7" s="129">
        <v>2321.5500000000002</v>
      </c>
      <c r="H7" s="125">
        <f t="shared" ref="H7:H22" si="0">G7*0.56</f>
        <v>1300.0680000000002</v>
      </c>
      <c r="I7" s="60">
        <f t="shared" ref="I7:I70" si="1">(G7-H7)/G7*100%</f>
        <v>0.43999999999999995</v>
      </c>
    </row>
    <row r="8" spans="2:12" x14ac:dyDescent="0.3">
      <c r="B8" s="87" t="s">
        <v>989</v>
      </c>
      <c r="C8" s="52" t="s">
        <v>986</v>
      </c>
      <c r="D8" s="52" t="s">
        <v>987</v>
      </c>
      <c r="E8" s="88" t="s">
        <v>990</v>
      </c>
      <c r="F8" s="52" t="s">
        <v>64</v>
      </c>
      <c r="G8" s="129">
        <v>3062.85</v>
      </c>
      <c r="H8" s="125">
        <f t="shared" si="0"/>
        <v>1715.1960000000001</v>
      </c>
      <c r="I8" s="60">
        <f t="shared" si="1"/>
        <v>0.43999999999999995</v>
      </c>
    </row>
    <row r="9" spans="2:12" x14ac:dyDescent="0.3">
      <c r="B9" s="87" t="s">
        <v>991</v>
      </c>
      <c r="C9" s="52" t="s">
        <v>986</v>
      </c>
      <c r="D9" s="52" t="s">
        <v>987</v>
      </c>
      <c r="E9" s="88" t="s">
        <v>992</v>
      </c>
      <c r="F9" s="52" t="s">
        <v>64</v>
      </c>
      <c r="G9" s="129">
        <v>4242</v>
      </c>
      <c r="H9" s="125">
        <f t="shared" si="0"/>
        <v>2375.5200000000004</v>
      </c>
      <c r="I9" s="60">
        <f t="shared" si="1"/>
        <v>0.43999999999999989</v>
      </c>
    </row>
    <row r="10" spans="2:12" x14ac:dyDescent="0.3">
      <c r="B10" s="87" t="s">
        <v>993</v>
      </c>
      <c r="C10" s="52" t="s">
        <v>986</v>
      </c>
      <c r="D10" s="52" t="s">
        <v>987</v>
      </c>
      <c r="E10" s="88" t="s">
        <v>994</v>
      </c>
      <c r="F10" s="52" t="s">
        <v>64</v>
      </c>
      <c r="G10" s="129">
        <v>5008.5</v>
      </c>
      <c r="H10" s="125">
        <f t="shared" si="0"/>
        <v>2804.76</v>
      </c>
      <c r="I10" s="60">
        <f t="shared" si="1"/>
        <v>0.43999999999999995</v>
      </c>
    </row>
    <row r="11" spans="2:12" x14ac:dyDescent="0.3">
      <c r="B11" s="87" t="s">
        <v>995</v>
      </c>
      <c r="C11" s="52" t="s">
        <v>986</v>
      </c>
      <c r="D11" s="52" t="s">
        <v>987</v>
      </c>
      <c r="E11" s="88" t="s">
        <v>996</v>
      </c>
      <c r="F11" s="52" t="s">
        <v>64</v>
      </c>
      <c r="G11" s="129">
        <v>2699.55</v>
      </c>
      <c r="H11" s="125">
        <f t="shared" si="0"/>
        <v>1511.7480000000003</v>
      </c>
      <c r="I11" s="60">
        <f t="shared" si="1"/>
        <v>0.43999999999999995</v>
      </c>
    </row>
    <row r="12" spans="2:12" x14ac:dyDescent="0.3">
      <c r="B12" s="87" t="s">
        <v>997</v>
      </c>
      <c r="C12" s="52" t="s">
        <v>986</v>
      </c>
      <c r="D12" s="52" t="s">
        <v>987</v>
      </c>
      <c r="E12" s="88" t="s">
        <v>998</v>
      </c>
      <c r="F12" s="52" t="s">
        <v>64</v>
      </c>
      <c r="G12" s="129">
        <v>3915.4500000000003</v>
      </c>
      <c r="H12" s="125">
        <f t="shared" si="0"/>
        <v>2192.6520000000005</v>
      </c>
      <c r="I12" s="60">
        <f t="shared" si="1"/>
        <v>0.43999999999999989</v>
      </c>
    </row>
    <row r="13" spans="2:12" x14ac:dyDescent="0.3">
      <c r="B13" s="87" t="s">
        <v>999</v>
      </c>
      <c r="C13" s="52" t="s">
        <v>986</v>
      </c>
      <c r="D13" s="52" t="s">
        <v>987</v>
      </c>
      <c r="E13" s="88" t="s">
        <v>1000</v>
      </c>
      <c r="F13" s="52" t="s">
        <v>64</v>
      </c>
      <c r="G13" s="129">
        <v>4260.9000000000005</v>
      </c>
      <c r="H13" s="125">
        <f t="shared" si="0"/>
        <v>2386.1040000000007</v>
      </c>
      <c r="I13" s="60">
        <f t="shared" si="1"/>
        <v>0.43999999999999989</v>
      </c>
    </row>
    <row r="14" spans="2:12" x14ac:dyDescent="0.3">
      <c r="B14" s="87" t="s">
        <v>1001</v>
      </c>
      <c r="C14" s="52" t="s">
        <v>986</v>
      </c>
      <c r="D14" s="52" t="s">
        <v>987</v>
      </c>
      <c r="E14" s="88" t="s">
        <v>1002</v>
      </c>
      <c r="F14" s="52" t="s">
        <v>64</v>
      </c>
      <c r="G14" s="129">
        <v>5532.45</v>
      </c>
      <c r="H14" s="125">
        <f t="shared" si="0"/>
        <v>3098.172</v>
      </c>
      <c r="I14" s="60">
        <f t="shared" si="1"/>
        <v>0.44</v>
      </c>
    </row>
    <row r="15" spans="2:12" x14ac:dyDescent="0.3">
      <c r="B15" s="87" t="s">
        <v>1003</v>
      </c>
      <c r="C15" s="52" t="s">
        <v>986</v>
      </c>
      <c r="D15" s="52" t="s">
        <v>987</v>
      </c>
      <c r="E15" s="88" t="s">
        <v>1004</v>
      </c>
      <c r="F15" s="52" t="s">
        <v>64</v>
      </c>
      <c r="G15" s="129">
        <v>2899.05</v>
      </c>
      <c r="H15" s="125">
        <f t="shared" si="0"/>
        <v>1623.4680000000003</v>
      </c>
      <c r="I15" s="60">
        <f t="shared" si="1"/>
        <v>0.43999999999999995</v>
      </c>
    </row>
    <row r="16" spans="2:12" x14ac:dyDescent="0.3">
      <c r="B16" s="87" t="s">
        <v>1005</v>
      </c>
      <c r="C16" s="52" t="s">
        <v>986</v>
      </c>
      <c r="D16" s="52" t="s">
        <v>987</v>
      </c>
      <c r="E16" s="88" t="s">
        <v>1006</v>
      </c>
      <c r="F16" s="52" t="s">
        <v>64</v>
      </c>
      <c r="G16" s="129">
        <v>3642.4500000000003</v>
      </c>
      <c r="H16" s="125">
        <f t="shared" si="0"/>
        <v>2039.7720000000004</v>
      </c>
      <c r="I16" s="60">
        <f t="shared" si="1"/>
        <v>0.43999999999999995</v>
      </c>
    </row>
    <row r="17" spans="2:9" x14ac:dyDescent="0.3">
      <c r="B17" s="87" t="s">
        <v>1007</v>
      </c>
      <c r="C17" s="52" t="s">
        <v>986</v>
      </c>
      <c r="D17" s="52" t="s">
        <v>987</v>
      </c>
      <c r="E17" s="88" t="s">
        <v>1008</v>
      </c>
      <c r="F17" s="52" t="s">
        <v>64</v>
      </c>
      <c r="G17" s="129">
        <v>4788</v>
      </c>
      <c r="H17" s="125">
        <f t="shared" si="0"/>
        <v>2681.28</v>
      </c>
      <c r="I17" s="60">
        <f t="shared" si="1"/>
        <v>0.43999999999999995</v>
      </c>
    </row>
    <row r="18" spans="2:9" x14ac:dyDescent="0.3">
      <c r="B18" s="87" t="s">
        <v>1009</v>
      </c>
      <c r="C18" s="52" t="s">
        <v>986</v>
      </c>
      <c r="D18" s="52" t="s">
        <v>987</v>
      </c>
      <c r="E18" s="88" t="s">
        <v>1010</v>
      </c>
      <c r="F18" s="52" t="s">
        <v>64</v>
      </c>
      <c r="G18" s="129">
        <v>5588.1</v>
      </c>
      <c r="H18" s="125">
        <f t="shared" si="0"/>
        <v>3129.3360000000007</v>
      </c>
      <c r="I18" s="60">
        <f t="shared" si="1"/>
        <v>0.43999999999999989</v>
      </c>
    </row>
    <row r="19" spans="2:9" x14ac:dyDescent="0.3">
      <c r="B19" s="87" t="s">
        <v>1011</v>
      </c>
      <c r="C19" s="52" t="s">
        <v>986</v>
      </c>
      <c r="D19" s="52" t="s">
        <v>987</v>
      </c>
      <c r="E19" s="88" t="s">
        <v>1012</v>
      </c>
      <c r="F19" s="52" t="s">
        <v>64</v>
      </c>
      <c r="G19" s="129">
        <v>3402</v>
      </c>
      <c r="H19" s="125">
        <f t="shared" si="0"/>
        <v>1905.1200000000001</v>
      </c>
      <c r="I19" s="60">
        <f t="shared" si="1"/>
        <v>0.43999999999999995</v>
      </c>
    </row>
    <row r="20" spans="2:9" x14ac:dyDescent="0.3">
      <c r="B20" s="87" t="s">
        <v>1013</v>
      </c>
      <c r="C20" s="52" t="s">
        <v>986</v>
      </c>
      <c r="D20" s="52" t="s">
        <v>987</v>
      </c>
      <c r="E20" s="88" t="s">
        <v>1014</v>
      </c>
      <c r="F20" s="52" t="s">
        <v>64</v>
      </c>
      <c r="G20" s="129">
        <v>4693.5</v>
      </c>
      <c r="H20" s="125">
        <f t="shared" si="0"/>
        <v>2628.36</v>
      </c>
      <c r="I20" s="60">
        <f t="shared" si="1"/>
        <v>0.43999999999999995</v>
      </c>
    </row>
    <row r="21" spans="2:9" x14ac:dyDescent="0.3">
      <c r="B21" s="87" t="s">
        <v>1015</v>
      </c>
      <c r="C21" s="52" t="s">
        <v>986</v>
      </c>
      <c r="D21" s="52" t="s">
        <v>987</v>
      </c>
      <c r="E21" s="88" t="s">
        <v>1016</v>
      </c>
      <c r="F21" s="52" t="s">
        <v>64</v>
      </c>
      <c r="G21" s="129">
        <v>4966.5</v>
      </c>
      <c r="H21" s="125">
        <f t="shared" si="0"/>
        <v>2781.2400000000002</v>
      </c>
      <c r="I21" s="60">
        <f t="shared" si="1"/>
        <v>0.43999999999999995</v>
      </c>
    </row>
    <row r="22" spans="2:9" x14ac:dyDescent="0.3">
      <c r="B22" s="87" t="s">
        <v>1017</v>
      </c>
      <c r="C22" s="52" t="s">
        <v>986</v>
      </c>
      <c r="D22" s="52" t="s">
        <v>987</v>
      </c>
      <c r="E22" s="88" t="s">
        <v>1018</v>
      </c>
      <c r="F22" s="52" t="s">
        <v>64</v>
      </c>
      <c r="G22" s="129">
        <v>6311.55</v>
      </c>
      <c r="H22" s="125">
        <f t="shared" si="0"/>
        <v>3534.4680000000003</v>
      </c>
      <c r="I22" s="60">
        <f t="shared" si="1"/>
        <v>0.43999999999999995</v>
      </c>
    </row>
    <row r="23" spans="2:9" x14ac:dyDescent="0.3">
      <c r="B23" s="87"/>
      <c r="C23" s="52" t="s">
        <v>135</v>
      </c>
      <c r="D23" s="52" t="s">
        <v>135</v>
      </c>
      <c r="E23" s="88"/>
      <c r="F23" s="52" t="s">
        <v>135</v>
      </c>
      <c r="G23" s="129" t="s">
        <v>135</v>
      </c>
      <c r="H23" s="125"/>
      <c r="I23" s="60" t="s">
        <v>135</v>
      </c>
    </row>
    <row r="24" spans="2:9" x14ac:dyDescent="0.3">
      <c r="B24" s="87" t="s">
        <v>1019</v>
      </c>
      <c r="C24" s="52" t="s">
        <v>986</v>
      </c>
      <c r="D24" s="52" t="s">
        <v>987</v>
      </c>
      <c r="E24" s="88" t="s">
        <v>1020</v>
      </c>
      <c r="F24" s="52" t="s">
        <v>64</v>
      </c>
      <c r="G24" s="129">
        <v>5561.85</v>
      </c>
      <c r="H24" s="125">
        <f t="shared" ref="H24:H29" si="2">G24*0.56</f>
        <v>3114.6360000000004</v>
      </c>
      <c r="I24" s="60">
        <f t="shared" si="1"/>
        <v>0.43999999999999995</v>
      </c>
    </row>
    <row r="25" spans="2:9" x14ac:dyDescent="0.3">
      <c r="B25" s="87" t="s">
        <v>1021</v>
      </c>
      <c r="C25" s="52" t="s">
        <v>986</v>
      </c>
      <c r="D25" s="52" t="s">
        <v>987</v>
      </c>
      <c r="E25" s="88" t="s">
        <v>1022</v>
      </c>
      <c r="F25" s="52" t="s">
        <v>64</v>
      </c>
      <c r="G25" s="129">
        <v>7069.6500000000005</v>
      </c>
      <c r="H25" s="125">
        <f t="shared" si="2"/>
        <v>3959.0040000000008</v>
      </c>
      <c r="I25" s="60">
        <f t="shared" si="1"/>
        <v>0.43999999999999995</v>
      </c>
    </row>
    <row r="26" spans="2:9" x14ac:dyDescent="0.3">
      <c r="B26" s="87" t="s">
        <v>1023</v>
      </c>
      <c r="C26" s="52" t="s">
        <v>986</v>
      </c>
      <c r="D26" s="52" t="s">
        <v>987</v>
      </c>
      <c r="E26" s="88" t="s">
        <v>1024</v>
      </c>
      <c r="F26" s="52" t="s">
        <v>64</v>
      </c>
      <c r="G26" s="129">
        <v>5721.45</v>
      </c>
      <c r="H26" s="125">
        <f t="shared" si="2"/>
        <v>3204.0120000000002</v>
      </c>
      <c r="I26" s="60">
        <f t="shared" si="1"/>
        <v>0.43999999999999995</v>
      </c>
    </row>
    <row r="27" spans="2:9" x14ac:dyDescent="0.3">
      <c r="B27" s="87" t="s">
        <v>1025</v>
      </c>
      <c r="C27" s="52" t="s">
        <v>986</v>
      </c>
      <c r="D27" s="52" t="s">
        <v>987</v>
      </c>
      <c r="E27" s="88" t="s">
        <v>1026</v>
      </c>
      <c r="F27" s="52" t="s">
        <v>64</v>
      </c>
      <c r="G27" s="129">
        <v>7229.25</v>
      </c>
      <c r="H27" s="125">
        <f t="shared" si="2"/>
        <v>4048.3800000000006</v>
      </c>
      <c r="I27" s="60">
        <f t="shared" si="1"/>
        <v>0.43999999999999995</v>
      </c>
    </row>
    <row r="28" spans="2:9" x14ac:dyDescent="0.3">
      <c r="B28" s="87" t="s">
        <v>1027</v>
      </c>
      <c r="C28" s="52" t="s">
        <v>986</v>
      </c>
      <c r="D28" s="52" t="s">
        <v>987</v>
      </c>
      <c r="E28" s="88" t="s">
        <v>1028</v>
      </c>
      <c r="F28" s="52" t="s">
        <v>64</v>
      </c>
      <c r="G28" s="129">
        <v>5698.35</v>
      </c>
      <c r="H28" s="125">
        <f t="shared" si="2"/>
        <v>3191.0760000000005</v>
      </c>
      <c r="I28" s="60">
        <f t="shared" si="1"/>
        <v>0.43999999999999995</v>
      </c>
    </row>
    <row r="29" spans="2:9" x14ac:dyDescent="0.3">
      <c r="B29" s="87" t="s">
        <v>1029</v>
      </c>
      <c r="C29" s="52" t="s">
        <v>986</v>
      </c>
      <c r="D29" s="52" t="s">
        <v>987</v>
      </c>
      <c r="E29" s="88" t="s">
        <v>1030</v>
      </c>
      <c r="F29" s="52" t="s">
        <v>64</v>
      </c>
      <c r="G29" s="129">
        <v>5962.95</v>
      </c>
      <c r="H29" s="125">
        <f t="shared" si="2"/>
        <v>3339.2520000000004</v>
      </c>
      <c r="I29" s="60">
        <f t="shared" si="1"/>
        <v>0.43999999999999989</v>
      </c>
    </row>
    <row r="30" spans="2:9" x14ac:dyDescent="0.3">
      <c r="B30" s="87"/>
      <c r="C30" s="52" t="s">
        <v>986</v>
      </c>
      <c r="D30" s="52" t="s">
        <v>987</v>
      </c>
      <c r="E30" s="88"/>
      <c r="F30" s="52" t="s">
        <v>135</v>
      </c>
      <c r="G30" s="129" t="s">
        <v>135</v>
      </c>
      <c r="H30" s="125"/>
      <c r="I30" s="60" t="s">
        <v>135</v>
      </c>
    </row>
    <row r="31" spans="2:9" x14ac:dyDescent="0.3">
      <c r="B31" s="87" t="s">
        <v>1031</v>
      </c>
      <c r="C31" s="52" t="s">
        <v>986</v>
      </c>
      <c r="D31" s="52" t="s">
        <v>987</v>
      </c>
      <c r="E31" s="88" t="s">
        <v>1032</v>
      </c>
      <c r="F31" s="52" t="s">
        <v>64</v>
      </c>
      <c r="G31" s="129">
        <v>8574.3000000000011</v>
      </c>
      <c r="H31" s="125">
        <f>G31*0.56</f>
        <v>4801.6080000000011</v>
      </c>
      <c r="I31" s="60">
        <f t="shared" si="1"/>
        <v>0.43999999999999995</v>
      </c>
    </row>
    <row r="32" spans="2:9" x14ac:dyDescent="0.3">
      <c r="B32" s="87" t="s">
        <v>1033</v>
      </c>
      <c r="C32" s="52" t="s">
        <v>986</v>
      </c>
      <c r="D32" s="52" t="s">
        <v>987</v>
      </c>
      <c r="E32" s="88" t="s">
        <v>1034</v>
      </c>
      <c r="F32" s="52" t="s">
        <v>64</v>
      </c>
      <c r="G32" s="129">
        <v>10533.6</v>
      </c>
      <c r="H32" s="125">
        <f>G32*0.56</f>
        <v>5898.8160000000007</v>
      </c>
      <c r="I32" s="60">
        <f t="shared" si="1"/>
        <v>0.43999999999999995</v>
      </c>
    </row>
    <row r="33" spans="2:9" x14ac:dyDescent="0.3">
      <c r="B33" s="87" t="s">
        <v>1035</v>
      </c>
      <c r="C33" s="52" t="s">
        <v>986</v>
      </c>
      <c r="D33" s="52" t="s">
        <v>987</v>
      </c>
      <c r="E33" s="88" t="s">
        <v>1036</v>
      </c>
      <c r="F33" s="52" t="s">
        <v>64</v>
      </c>
      <c r="G33" s="129">
        <v>11896.5</v>
      </c>
      <c r="H33" s="125">
        <f>G33*0.56</f>
        <v>6662.0400000000009</v>
      </c>
      <c r="I33" s="60">
        <f t="shared" si="1"/>
        <v>0.43999999999999995</v>
      </c>
    </row>
    <row r="34" spans="2:9" x14ac:dyDescent="0.3">
      <c r="B34" s="87" t="s">
        <v>1037</v>
      </c>
      <c r="C34" s="52" t="s">
        <v>986</v>
      </c>
      <c r="D34" s="52" t="s">
        <v>987</v>
      </c>
      <c r="E34" s="88" t="s">
        <v>1038</v>
      </c>
      <c r="F34" s="52" t="s">
        <v>64</v>
      </c>
      <c r="G34" s="129">
        <v>13827.45</v>
      </c>
      <c r="H34" s="125">
        <f>G34*0.56</f>
        <v>7743.3720000000012</v>
      </c>
      <c r="I34" s="60">
        <f t="shared" si="1"/>
        <v>0.43999999999999995</v>
      </c>
    </row>
    <row r="35" spans="2:9" x14ac:dyDescent="0.3">
      <c r="B35" s="87"/>
      <c r="C35" s="52" t="s">
        <v>986</v>
      </c>
      <c r="D35" s="52" t="s">
        <v>987</v>
      </c>
      <c r="E35" s="88"/>
      <c r="F35" s="52" t="s">
        <v>135</v>
      </c>
      <c r="G35" s="129" t="s">
        <v>135</v>
      </c>
      <c r="H35" s="125"/>
      <c r="I35" s="60" t="s">
        <v>135</v>
      </c>
    </row>
    <row r="36" spans="2:9" x14ac:dyDescent="0.3">
      <c r="B36" s="87" t="s">
        <v>1039</v>
      </c>
      <c r="C36" s="52" t="s">
        <v>986</v>
      </c>
      <c r="D36" s="52" t="s">
        <v>987</v>
      </c>
      <c r="E36" s="88" t="s">
        <v>1040</v>
      </c>
      <c r="F36" s="52" t="s">
        <v>64</v>
      </c>
      <c r="G36" s="129">
        <v>6705.3</v>
      </c>
      <c r="H36" s="125">
        <f>G36*0.56</f>
        <v>3754.9680000000003</v>
      </c>
      <c r="I36" s="60">
        <f t="shared" si="1"/>
        <v>0.43999999999999995</v>
      </c>
    </row>
    <row r="37" spans="2:9" x14ac:dyDescent="0.3">
      <c r="B37" s="87" t="s">
        <v>1041</v>
      </c>
      <c r="C37" s="52" t="s">
        <v>986</v>
      </c>
      <c r="D37" s="52" t="s">
        <v>987</v>
      </c>
      <c r="E37" s="88" t="s">
        <v>1042</v>
      </c>
      <c r="F37" s="52" t="s">
        <v>64</v>
      </c>
      <c r="G37" s="129">
        <v>9716.7000000000007</v>
      </c>
      <c r="H37" s="125">
        <f>G37*0.56</f>
        <v>5441.3520000000008</v>
      </c>
      <c r="I37" s="60">
        <f t="shared" si="1"/>
        <v>0.43999999999999995</v>
      </c>
    </row>
    <row r="38" spans="2:9" x14ac:dyDescent="0.3">
      <c r="B38" s="87" t="s">
        <v>1043</v>
      </c>
      <c r="C38" s="52" t="s">
        <v>986</v>
      </c>
      <c r="D38" s="52" t="s">
        <v>987</v>
      </c>
      <c r="E38" s="88" t="s">
        <v>1044</v>
      </c>
      <c r="F38" s="52" t="s">
        <v>64</v>
      </c>
      <c r="G38" s="129">
        <v>5625.9000000000005</v>
      </c>
      <c r="H38" s="125">
        <f>G38*0.56</f>
        <v>3150.5040000000008</v>
      </c>
      <c r="I38" s="60">
        <f t="shared" si="1"/>
        <v>0.43999999999999989</v>
      </c>
    </row>
    <row r="39" spans="2:9" x14ac:dyDescent="0.3">
      <c r="B39" s="87" t="s">
        <v>1045</v>
      </c>
      <c r="C39" s="52" t="s">
        <v>986</v>
      </c>
      <c r="D39" s="52" t="s">
        <v>987</v>
      </c>
      <c r="E39" s="88" t="s">
        <v>1046</v>
      </c>
      <c r="F39" s="52" t="s">
        <v>64</v>
      </c>
      <c r="G39" s="129">
        <v>8028.3</v>
      </c>
      <c r="H39" s="125">
        <f>G39*0.56</f>
        <v>4495.8480000000009</v>
      </c>
      <c r="I39" s="60">
        <f t="shared" si="1"/>
        <v>0.43999999999999989</v>
      </c>
    </row>
    <row r="40" spans="2:9" x14ac:dyDescent="0.3">
      <c r="B40" s="87"/>
      <c r="C40" s="52" t="s">
        <v>986</v>
      </c>
      <c r="D40" s="52" t="s">
        <v>987</v>
      </c>
      <c r="E40" s="88"/>
      <c r="F40" s="52" t="s">
        <v>135</v>
      </c>
      <c r="G40" s="129" t="s">
        <v>135</v>
      </c>
      <c r="H40" s="125"/>
      <c r="I40" s="60" t="s">
        <v>135</v>
      </c>
    </row>
    <row r="41" spans="2:9" x14ac:dyDescent="0.3">
      <c r="B41" s="87" t="s">
        <v>1047</v>
      </c>
      <c r="C41" s="52" t="s">
        <v>986</v>
      </c>
      <c r="D41" s="52" t="s">
        <v>987</v>
      </c>
      <c r="E41" s="88" t="s">
        <v>1048</v>
      </c>
      <c r="F41" s="52" t="s">
        <v>64</v>
      </c>
      <c r="G41" s="129">
        <v>16095.45</v>
      </c>
      <c r="H41" s="125">
        <f>G41*0.56</f>
        <v>9013.4520000000011</v>
      </c>
      <c r="I41" s="60">
        <f t="shared" si="1"/>
        <v>0.43999999999999995</v>
      </c>
    </row>
    <row r="42" spans="2:9" x14ac:dyDescent="0.3">
      <c r="B42" s="87" t="s">
        <v>1049</v>
      </c>
      <c r="C42" s="52" t="s">
        <v>986</v>
      </c>
      <c r="D42" s="52" t="s">
        <v>987</v>
      </c>
      <c r="E42" s="88" t="s">
        <v>1050</v>
      </c>
      <c r="F42" s="52" t="s">
        <v>64</v>
      </c>
      <c r="G42" s="129">
        <v>18720.45</v>
      </c>
      <c r="H42" s="125">
        <f>G42*0.56</f>
        <v>10483.452000000001</v>
      </c>
      <c r="I42" s="60">
        <f t="shared" si="1"/>
        <v>0.43999999999999995</v>
      </c>
    </row>
    <row r="43" spans="2:9" x14ac:dyDescent="0.3">
      <c r="B43" s="87" t="s">
        <v>1051</v>
      </c>
      <c r="C43" s="52" t="s">
        <v>986</v>
      </c>
      <c r="D43" s="52" t="s">
        <v>987</v>
      </c>
      <c r="E43" s="88" t="s">
        <v>1052</v>
      </c>
      <c r="F43" s="52" t="s">
        <v>64</v>
      </c>
      <c r="G43" s="129">
        <v>14680.050000000001</v>
      </c>
      <c r="H43" s="125">
        <f>G43*0.56</f>
        <v>8220.8280000000013</v>
      </c>
      <c r="I43" s="60">
        <f t="shared" si="1"/>
        <v>0.43999999999999995</v>
      </c>
    </row>
    <row r="44" spans="2:9" x14ac:dyDescent="0.3">
      <c r="B44" s="87" t="s">
        <v>1053</v>
      </c>
      <c r="C44" s="52" t="s">
        <v>986</v>
      </c>
      <c r="D44" s="52" t="s">
        <v>987</v>
      </c>
      <c r="E44" s="88" t="s">
        <v>1054</v>
      </c>
      <c r="F44" s="52" t="s">
        <v>64</v>
      </c>
      <c r="G44" s="129">
        <v>17305.05</v>
      </c>
      <c r="H44" s="125">
        <f>G44*0.56</f>
        <v>9690.8280000000013</v>
      </c>
      <c r="I44" s="60">
        <f t="shared" si="1"/>
        <v>0.43999999999999989</v>
      </c>
    </row>
    <row r="45" spans="2:9" x14ac:dyDescent="0.3">
      <c r="B45" s="87"/>
      <c r="C45" s="52" t="s">
        <v>986</v>
      </c>
      <c r="D45" s="52" t="s">
        <v>987</v>
      </c>
      <c r="E45" s="88"/>
      <c r="F45" s="52" t="s">
        <v>135</v>
      </c>
      <c r="G45" s="129" t="s">
        <v>135</v>
      </c>
      <c r="H45" s="125"/>
      <c r="I45" s="60" t="s">
        <v>135</v>
      </c>
    </row>
    <row r="46" spans="2:9" x14ac:dyDescent="0.3">
      <c r="B46" s="87" t="s">
        <v>1055</v>
      </c>
      <c r="C46" s="52" t="s">
        <v>986</v>
      </c>
      <c r="D46" s="52" t="s">
        <v>987</v>
      </c>
      <c r="E46" s="88" t="s">
        <v>1056</v>
      </c>
      <c r="F46" s="52" t="s">
        <v>64</v>
      </c>
      <c r="G46" s="129">
        <v>5366.55</v>
      </c>
      <c r="H46" s="125">
        <f>G46*0.56</f>
        <v>3005.2680000000005</v>
      </c>
      <c r="I46" s="60">
        <f t="shared" si="1"/>
        <v>0.43999999999999995</v>
      </c>
    </row>
    <row r="47" spans="2:9" x14ac:dyDescent="0.3">
      <c r="B47" s="87" t="s">
        <v>1057</v>
      </c>
      <c r="C47" s="52" t="s">
        <v>986</v>
      </c>
      <c r="D47" s="52" t="s">
        <v>987</v>
      </c>
      <c r="E47" s="88" t="s">
        <v>1058</v>
      </c>
      <c r="F47" s="52" t="s">
        <v>64</v>
      </c>
      <c r="G47" s="129">
        <v>5849.55</v>
      </c>
      <c r="H47" s="125">
        <f>G47*0.56</f>
        <v>3275.7480000000005</v>
      </c>
      <c r="I47" s="60">
        <f t="shared" si="1"/>
        <v>0.43999999999999995</v>
      </c>
    </row>
    <row r="48" spans="2:9" x14ac:dyDescent="0.3">
      <c r="B48" s="87" t="s">
        <v>1059</v>
      </c>
      <c r="C48" s="52" t="s">
        <v>986</v>
      </c>
      <c r="D48" s="52" t="s">
        <v>987</v>
      </c>
      <c r="E48" s="88" t="s">
        <v>1060</v>
      </c>
      <c r="F48" s="52" t="s">
        <v>64</v>
      </c>
      <c r="G48" s="129">
        <v>3894.4500000000003</v>
      </c>
      <c r="H48" s="125">
        <f>G48*0.56</f>
        <v>2180.8920000000003</v>
      </c>
      <c r="I48" s="60">
        <f t="shared" si="1"/>
        <v>0.43999999999999995</v>
      </c>
    </row>
    <row r="49" spans="2:9" x14ac:dyDescent="0.3">
      <c r="B49" s="87" t="s">
        <v>1061</v>
      </c>
      <c r="C49" s="52" t="s">
        <v>986</v>
      </c>
      <c r="D49" s="52" t="s">
        <v>987</v>
      </c>
      <c r="E49" s="88" t="s">
        <v>1062</v>
      </c>
      <c r="F49" s="52" t="s">
        <v>64</v>
      </c>
      <c r="G49" s="129">
        <v>6907.9500000000007</v>
      </c>
      <c r="H49" s="125">
        <f>G49*0.56</f>
        <v>3868.4520000000007</v>
      </c>
      <c r="I49" s="60">
        <f t="shared" si="1"/>
        <v>0.43999999999999995</v>
      </c>
    </row>
    <row r="50" spans="2:9" x14ac:dyDescent="0.3">
      <c r="B50" s="87"/>
      <c r="C50" s="52" t="s">
        <v>986</v>
      </c>
      <c r="D50" s="52" t="s">
        <v>987</v>
      </c>
      <c r="E50" s="88"/>
      <c r="F50" s="52" t="s">
        <v>135</v>
      </c>
      <c r="G50" s="129" t="s">
        <v>135</v>
      </c>
      <c r="H50" s="125"/>
      <c r="I50" s="60" t="s">
        <v>135</v>
      </c>
    </row>
    <row r="51" spans="2:9" x14ac:dyDescent="0.3">
      <c r="B51" s="87" t="s">
        <v>1063</v>
      </c>
      <c r="C51" s="52" t="s">
        <v>986</v>
      </c>
      <c r="D51" s="52" t="s">
        <v>987</v>
      </c>
      <c r="E51" s="88" t="s">
        <v>1064</v>
      </c>
      <c r="F51" s="52" t="s">
        <v>64</v>
      </c>
      <c r="G51" s="129">
        <v>17488.8</v>
      </c>
      <c r="H51" s="125">
        <f>G51*0.56</f>
        <v>9793.728000000001</v>
      </c>
      <c r="I51" s="60">
        <f t="shared" si="1"/>
        <v>0.43999999999999995</v>
      </c>
    </row>
    <row r="52" spans="2:9" x14ac:dyDescent="0.3">
      <c r="B52" s="87" t="s">
        <v>1065</v>
      </c>
      <c r="C52" s="52" t="s">
        <v>986</v>
      </c>
      <c r="D52" s="52" t="s">
        <v>987</v>
      </c>
      <c r="E52" s="88" t="s">
        <v>1066</v>
      </c>
      <c r="F52" s="52" t="s">
        <v>64</v>
      </c>
      <c r="G52" s="129">
        <v>19349.400000000001</v>
      </c>
      <c r="H52" s="125">
        <f>G52*0.56</f>
        <v>10835.664000000002</v>
      </c>
      <c r="I52" s="60">
        <f t="shared" si="1"/>
        <v>0.43999999999999989</v>
      </c>
    </row>
    <row r="53" spans="2:9" x14ac:dyDescent="0.3">
      <c r="B53" s="87" t="s">
        <v>1067</v>
      </c>
      <c r="C53" s="52" t="s">
        <v>986</v>
      </c>
      <c r="D53" s="52" t="s">
        <v>987</v>
      </c>
      <c r="E53" s="88" t="s">
        <v>1068</v>
      </c>
      <c r="F53" s="52" t="s">
        <v>64</v>
      </c>
      <c r="G53" s="129">
        <v>14949.900000000001</v>
      </c>
      <c r="H53" s="125">
        <f>G53*0.56</f>
        <v>8371.9440000000013</v>
      </c>
      <c r="I53" s="60">
        <f t="shared" si="1"/>
        <v>0.43999999999999995</v>
      </c>
    </row>
    <row r="54" spans="2:9" x14ac:dyDescent="0.3">
      <c r="B54" s="87" t="s">
        <v>1069</v>
      </c>
      <c r="C54" s="52" t="s">
        <v>986</v>
      </c>
      <c r="D54" s="52" t="s">
        <v>987</v>
      </c>
      <c r="E54" s="88" t="s">
        <v>1070</v>
      </c>
      <c r="F54" s="52" t="s">
        <v>64</v>
      </c>
      <c r="G54" s="129">
        <v>17995.95</v>
      </c>
      <c r="H54" s="125">
        <f>G54*0.56</f>
        <v>10077.732000000002</v>
      </c>
      <c r="I54" s="60">
        <f t="shared" si="1"/>
        <v>0.43999999999999995</v>
      </c>
    </row>
    <row r="55" spans="2:9" x14ac:dyDescent="0.3">
      <c r="B55" s="87"/>
      <c r="C55" s="52" t="s">
        <v>986</v>
      </c>
      <c r="D55" s="52" t="s">
        <v>987</v>
      </c>
      <c r="E55" s="88"/>
      <c r="F55" s="52" t="s">
        <v>135</v>
      </c>
      <c r="G55" s="129" t="s">
        <v>135</v>
      </c>
      <c r="H55" s="125"/>
      <c r="I55" s="60" t="s">
        <v>135</v>
      </c>
    </row>
    <row r="56" spans="2:9" x14ac:dyDescent="0.3">
      <c r="B56" s="87" t="s">
        <v>1071</v>
      </c>
      <c r="C56" s="52" t="s">
        <v>986</v>
      </c>
      <c r="D56" s="52" t="s">
        <v>987</v>
      </c>
      <c r="E56" s="88" t="s">
        <v>1072</v>
      </c>
      <c r="F56" s="52" t="s">
        <v>64</v>
      </c>
      <c r="G56" s="129">
        <v>18091.5</v>
      </c>
      <c r="H56" s="125">
        <f>G56*0.56</f>
        <v>10131.240000000002</v>
      </c>
      <c r="I56" s="60">
        <f t="shared" si="1"/>
        <v>0.43999999999999989</v>
      </c>
    </row>
    <row r="57" spans="2:9" x14ac:dyDescent="0.3">
      <c r="B57" s="87" t="s">
        <v>1073</v>
      </c>
      <c r="C57" s="52" t="s">
        <v>986</v>
      </c>
      <c r="D57" s="52" t="s">
        <v>987</v>
      </c>
      <c r="E57" s="88" t="s">
        <v>1074</v>
      </c>
      <c r="F57" s="52" t="s">
        <v>64</v>
      </c>
      <c r="G57" s="129">
        <v>19721.100000000002</v>
      </c>
      <c r="H57" s="125">
        <f>G57*0.56</f>
        <v>11043.816000000003</v>
      </c>
      <c r="I57" s="60">
        <f t="shared" si="1"/>
        <v>0.43999999999999995</v>
      </c>
    </row>
    <row r="58" spans="2:9" x14ac:dyDescent="0.3">
      <c r="B58" s="87" t="s">
        <v>1075</v>
      </c>
      <c r="C58" s="52" t="s">
        <v>986</v>
      </c>
      <c r="D58" s="52" t="s">
        <v>987</v>
      </c>
      <c r="E58" s="88" t="s">
        <v>1076</v>
      </c>
      <c r="F58" s="52" t="s">
        <v>64</v>
      </c>
      <c r="G58" s="129">
        <v>16586.850000000002</v>
      </c>
      <c r="H58" s="125">
        <f>G58*0.56</f>
        <v>9288.6360000000022</v>
      </c>
      <c r="I58" s="60">
        <f t="shared" si="1"/>
        <v>0.43999999999999995</v>
      </c>
    </row>
    <row r="59" spans="2:9" x14ac:dyDescent="0.3">
      <c r="B59" s="87" t="s">
        <v>1077</v>
      </c>
      <c r="C59" s="52" t="s">
        <v>986</v>
      </c>
      <c r="D59" s="52" t="s">
        <v>987</v>
      </c>
      <c r="E59" s="88" t="s">
        <v>1078</v>
      </c>
      <c r="F59" s="52" t="s">
        <v>64</v>
      </c>
      <c r="G59" s="129">
        <v>18212.25</v>
      </c>
      <c r="H59" s="125">
        <f>G59*0.56</f>
        <v>10198.86</v>
      </c>
      <c r="I59" s="60">
        <f t="shared" si="1"/>
        <v>0.43999999999999995</v>
      </c>
    </row>
    <row r="60" spans="2:9" x14ac:dyDescent="0.3">
      <c r="B60" s="87"/>
      <c r="C60" s="52" t="s">
        <v>986</v>
      </c>
      <c r="D60" s="52" t="s">
        <v>987</v>
      </c>
      <c r="E60" s="88"/>
      <c r="F60" s="52" t="s">
        <v>64</v>
      </c>
      <c r="G60" s="129">
        <v>0</v>
      </c>
      <c r="H60" s="125"/>
      <c r="I60" s="60" t="s">
        <v>135</v>
      </c>
    </row>
    <row r="61" spans="2:9" x14ac:dyDescent="0.3">
      <c r="B61" s="87" t="s">
        <v>1079</v>
      </c>
      <c r="C61" s="52" t="s">
        <v>986</v>
      </c>
      <c r="D61" s="52" t="s">
        <v>987</v>
      </c>
      <c r="E61" s="88" t="s">
        <v>1080</v>
      </c>
      <c r="F61" s="52" t="s">
        <v>64</v>
      </c>
      <c r="G61" s="129">
        <v>17488.8</v>
      </c>
      <c r="H61" s="125">
        <f>G61*0.56</f>
        <v>9793.728000000001</v>
      </c>
      <c r="I61" s="60">
        <f t="shared" si="1"/>
        <v>0.43999999999999995</v>
      </c>
    </row>
    <row r="62" spans="2:9" x14ac:dyDescent="0.3">
      <c r="B62" s="87" t="s">
        <v>1081</v>
      </c>
      <c r="C62" s="52" t="s">
        <v>986</v>
      </c>
      <c r="D62" s="52" t="s">
        <v>987</v>
      </c>
      <c r="E62" s="88" t="s">
        <v>1082</v>
      </c>
      <c r="F62" s="52" t="s">
        <v>64</v>
      </c>
      <c r="G62" s="129">
        <v>19349.400000000001</v>
      </c>
      <c r="H62" s="125">
        <f>G62*0.56</f>
        <v>10835.664000000002</v>
      </c>
      <c r="I62" s="60">
        <f t="shared" si="1"/>
        <v>0.43999999999999989</v>
      </c>
    </row>
    <row r="63" spans="2:9" x14ac:dyDescent="0.3">
      <c r="B63" s="87" t="s">
        <v>1083</v>
      </c>
      <c r="C63" s="52" t="s">
        <v>986</v>
      </c>
      <c r="D63" s="52" t="s">
        <v>987</v>
      </c>
      <c r="E63" s="88" t="s">
        <v>1084</v>
      </c>
      <c r="F63" s="52" t="s">
        <v>64</v>
      </c>
      <c r="G63" s="129">
        <v>17995.95</v>
      </c>
      <c r="H63" s="125">
        <f>G63*0.56</f>
        <v>10077.732000000002</v>
      </c>
      <c r="I63" s="60">
        <f t="shared" si="1"/>
        <v>0.43999999999999995</v>
      </c>
    </row>
    <row r="64" spans="2:9" x14ac:dyDescent="0.3">
      <c r="B64" s="87" t="s">
        <v>1085</v>
      </c>
      <c r="C64" s="52" t="s">
        <v>986</v>
      </c>
      <c r="D64" s="52" t="s">
        <v>987</v>
      </c>
      <c r="E64" s="88" t="s">
        <v>1086</v>
      </c>
      <c r="F64" s="52" t="s">
        <v>64</v>
      </c>
      <c r="G64" s="129">
        <v>14949.900000000001</v>
      </c>
      <c r="H64" s="125">
        <f>G64*0.56</f>
        <v>8371.9440000000013</v>
      </c>
      <c r="I64" s="60">
        <f t="shared" si="1"/>
        <v>0.43999999999999995</v>
      </c>
    </row>
    <row r="65" spans="2:9" x14ac:dyDescent="0.3">
      <c r="B65" s="87"/>
      <c r="C65" s="52" t="s">
        <v>986</v>
      </c>
      <c r="D65" s="52" t="s">
        <v>987</v>
      </c>
      <c r="E65" s="88"/>
      <c r="F65" s="52" t="s">
        <v>135</v>
      </c>
      <c r="G65" s="129" t="s">
        <v>135</v>
      </c>
      <c r="H65" s="125"/>
      <c r="I65" s="60" t="s">
        <v>135</v>
      </c>
    </row>
    <row r="66" spans="2:9" x14ac:dyDescent="0.3">
      <c r="B66" s="87" t="s">
        <v>1087</v>
      </c>
      <c r="C66" s="52" t="s">
        <v>986</v>
      </c>
      <c r="D66" s="52" t="s">
        <v>987</v>
      </c>
      <c r="E66" s="88" t="s">
        <v>1088</v>
      </c>
      <c r="F66" s="52" t="s">
        <v>64</v>
      </c>
      <c r="G66" s="129">
        <v>18087.3</v>
      </c>
      <c r="H66" s="125">
        <f t="shared" ref="H66:H71" si="3">G66*0.56</f>
        <v>10128.888000000001</v>
      </c>
      <c r="I66" s="60">
        <f t="shared" si="1"/>
        <v>0.43999999999999995</v>
      </c>
    </row>
    <row r="67" spans="2:9" x14ac:dyDescent="0.3">
      <c r="B67" s="87" t="s">
        <v>1089</v>
      </c>
      <c r="C67" s="52" t="s">
        <v>986</v>
      </c>
      <c r="D67" s="52" t="s">
        <v>987</v>
      </c>
      <c r="E67" s="88" t="s">
        <v>1090</v>
      </c>
      <c r="F67" s="52" t="s">
        <v>64</v>
      </c>
      <c r="G67" s="129">
        <v>16227.75</v>
      </c>
      <c r="H67" s="125">
        <f t="shared" si="3"/>
        <v>9087.5400000000009</v>
      </c>
      <c r="I67" s="60">
        <f t="shared" si="1"/>
        <v>0.43999999999999995</v>
      </c>
    </row>
    <row r="68" spans="2:9" x14ac:dyDescent="0.3">
      <c r="B68" s="87" t="s">
        <v>1091</v>
      </c>
      <c r="C68" s="52" t="s">
        <v>986</v>
      </c>
      <c r="D68" s="52" t="s">
        <v>987</v>
      </c>
      <c r="E68" s="88" t="s">
        <v>1092</v>
      </c>
      <c r="F68" s="52" t="s">
        <v>64</v>
      </c>
      <c r="G68" s="129">
        <v>22789.200000000001</v>
      </c>
      <c r="H68" s="125">
        <f t="shared" si="3"/>
        <v>12761.952000000001</v>
      </c>
      <c r="I68" s="60">
        <f t="shared" si="1"/>
        <v>0.43999999999999995</v>
      </c>
    </row>
    <row r="69" spans="2:9" x14ac:dyDescent="0.3">
      <c r="B69" s="87" t="s">
        <v>1093</v>
      </c>
      <c r="C69" s="52" t="s">
        <v>986</v>
      </c>
      <c r="D69" s="52" t="s">
        <v>987</v>
      </c>
      <c r="E69" s="88" t="s">
        <v>1094</v>
      </c>
      <c r="F69" s="52" t="s">
        <v>64</v>
      </c>
      <c r="G69" s="129">
        <v>20827.8</v>
      </c>
      <c r="H69" s="125">
        <f t="shared" si="3"/>
        <v>11663.568000000001</v>
      </c>
      <c r="I69" s="60">
        <f t="shared" si="1"/>
        <v>0.43999999999999995</v>
      </c>
    </row>
    <row r="70" spans="2:9" x14ac:dyDescent="0.3">
      <c r="B70" s="87" t="s">
        <v>1095</v>
      </c>
      <c r="C70" s="52" t="s">
        <v>986</v>
      </c>
      <c r="D70" s="52" t="s">
        <v>987</v>
      </c>
      <c r="E70" s="88" t="s">
        <v>1096</v>
      </c>
      <c r="F70" s="52" t="s">
        <v>64</v>
      </c>
      <c r="G70" s="129">
        <v>22789.200000000001</v>
      </c>
      <c r="H70" s="125">
        <f t="shared" si="3"/>
        <v>12761.952000000001</v>
      </c>
      <c r="I70" s="60">
        <f t="shared" si="1"/>
        <v>0.43999999999999995</v>
      </c>
    </row>
    <row r="71" spans="2:9" x14ac:dyDescent="0.3">
      <c r="B71" s="87" t="s">
        <v>1097</v>
      </c>
      <c r="C71" s="52" t="s">
        <v>986</v>
      </c>
      <c r="D71" s="52" t="s">
        <v>987</v>
      </c>
      <c r="E71" s="88" t="s">
        <v>1098</v>
      </c>
      <c r="F71" s="52" t="s">
        <v>64</v>
      </c>
      <c r="G71" s="129">
        <v>20827.8</v>
      </c>
      <c r="H71" s="125">
        <f t="shared" si="3"/>
        <v>11663.568000000001</v>
      </c>
      <c r="I71" s="60">
        <f t="shared" ref="I71:I83" si="4">(G71-H71)/G71*100%</f>
        <v>0.43999999999999995</v>
      </c>
    </row>
    <row r="72" spans="2:9" x14ac:dyDescent="0.3">
      <c r="B72" s="87"/>
      <c r="C72" s="52" t="s">
        <v>986</v>
      </c>
      <c r="D72" s="52" t="s">
        <v>987</v>
      </c>
      <c r="E72" s="88"/>
      <c r="F72" s="52" t="s">
        <v>135</v>
      </c>
      <c r="G72" s="129" t="s">
        <v>135</v>
      </c>
      <c r="H72" s="125"/>
      <c r="I72" s="60" t="s">
        <v>135</v>
      </c>
    </row>
    <row r="73" spans="2:9" x14ac:dyDescent="0.3">
      <c r="B73" s="87" t="s">
        <v>1099</v>
      </c>
      <c r="C73" s="52" t="s">
        <v>986</v>
      </c>
      <c r="D73" s="52" t="s">
        <v>987</v>
      </c>
      <c r="E73" s="88" t="s">
        <v>1100</v>
      </c>
      <c r="F73" s="52" t="s">
        <v>64</v>
      </c>
      <c r="G73" s="129">
        <v>21732.9</v>
      </c>
      <c r="H73" s="125">
        <f t="shared" ref="H73:H83" si="5">G73*0.56</f>
        <v>12170.424000000003</v>
      </c>
      <c r="I73" s="60">
        <f t="shared" si="4"/>
        <v>0.43999999999999989</v>
      </c>
    </row>
    <row r="74" spans="2:9" x14ac:dyDescent="0.3">
      <c r="B74" s="87" t="s">
        <v>1101</v>
      </c>
      <c r="C74" s="52" t="s">
        <v>986</v>
      </c>
      <c r="D74" s="52" t="s">
        <v>987</v>
      </c>
      <c r="E74" s="88" t="s">
        <v>1102</v>
      </c>
      <c r="F74" s="52" t="s">
        <v>64</v>
      </c>
      <c r="G74" s="129">
        <v>19607.7</v>
      </c>
      <c r="H74" s="125">
        <f t="shared" si="5"/>
        <v>10980.312000000002</v>
      </c>
      <c r="I74" s="60">
        <f t="shared" si="4"/>
        <v>0.43999999999999995</v>
      </c>
    </row>
    <row r="75" spans="2:9" x14ac:dyDescent="0.3">
      <c r="B75" s="87" t="s">
        <v>1103</v>
      </c>
      <c r="C75" s="52" t="s">
        <v>986</v>
      </c>
      <c r="D75" s="52" t="s">
        <v>987</v>
      </c>
      <c r="E75" s="88" t="s">
        <v>1104</v>
      </c>
      <c r="F75" s="52" t="s">
        <v>64</v>
      </c>
      <c r="G75" s="129">
        <v>19872.3</v>
      </c>
      <c r="H75" s="125">
        <f t="shared" si="5"/>
        <v>11128.488000000001</v>
      </c>
      <c r="I75" s="60">
        <f t="shared" si="4"/>
        <v>0.43999999999999995</v>
      </c>
    </row>
    <row r="76" spans="2:9" x14ac:dyDescent="0.3">
      <c r="B76" s="52" t="s">
        <v>1105</v>
      </c>
      <c r="C76" s="52" t="s">
        <v>1106</v>
      </c>
      <c r="D76" s="52" t="s">
        <v>987</v>
      </c>
      <c r="E76" s="52" t="s">
        <v>1107</v>
      </c>
      <c r="F76" s="52" t="s">
        <v>64</v>
      </c>
      <c r="G76" s="54">
        <v>3976</v>
      </c>
      <c r="H76" s="54">
        <f t="shared" si="5"/>
        <v>2226.5600000000004</v>
      </c>
      <c r="I76" s="60">
        <f t="shared" si="4"/>
        <v>0.43999999999999989</v>
      </c>
    </row>
    <row r="77" spans="2:9" x14ac:dyDescent="0.3">
      <c r="B77" s="52" t="s">
        <v>1108</v>
      </c>
      <c r="C77" s="52" t="s">
        <v>1106</v>
      </c>
      <c r="D77" s="52" t="s">
        <v>987</v>
      </c>
      <c r="E77" s="52" t="s">
        <v>1109</v>
      </c>
      <c r="F77" s="52" t="s">
        <v>64</v>
      </c>
      <c r="G77" s="54">
        <v>2272</v>
      </c>
      <c r="H77" s="54">
        <f t="shared" si="5"/>
        <v>1272.3200000000002</v>
      </c>
      <c r="I77" s="60">
        <f t="shared" si="4"/>
        <v>0.43999999999999995</v>
      </c>
    </row>
    <row r="78" spans="2:9" x14ac:dyDescent="0.3">
      <c r="B78" s="52" t="s">
        <v>1110</v>
      </c>
      <c r="C78" s="52" t="s">
        <v>1106</v>
      </c>
      <c r="D78" s="52" t="s">
        <v>987</v>
      </c>
      <c r="E78" s="52" t="s">
        <v>1111</v>
      </c>
      <c r="F78" s="52" t="s">
        <v>64</v>
      </c>
      <c r="G78" s="54">
        <v>3534</v>
      </c>
      <c r="H78" s="54">
        <f t="shared" si="5"/>
        <v>1979.0400000000002</v>
      </c>
      <c r="I78" s="60">
        <f t="shared" si="4"/>
        <v>0.43999999999999995</v>
      </c>
    </row>
    <row r="79" spans="2:9" x14ac:dyDescent="0.3">
      <c r="B79" s="52" t="s">
        <v>1112</v>
      </c>
      <c r="C79" s="52" t="s">
        <v>1106</v>
      </c>
      <c r="D79" s="52" t="s">
        <v>987</v>
      </c>
      <c r="E79" s="52" t="s">
        <v>1113</v>
      </c>
      <c r="F79" s="52" t="s">
        <v>64</v>
      </c>
      <c r="G79" s="54">
        <v>2159</v>
      </c>
      <c r="H79" s="54">
        <f t="shared" si="5"/>
        <v>1209.0400000000002</v>
      </c>
      <c r="I79" s="60">
        <f t="shared" si="4"/>
        <v>0.43999999999999989</v>
      </c>
    </row>
    <row r="80" spans="2:9" x14ac:dyDescent="0.3">
      <c r="B80" s="52" t="s">
        <v>1114</v>
      </c>
      <c r="C80" s="52" t="s">
        <v>1106</v>
      </c>
      <c r="D80" s="52" t="s">
        <v>987</v>
      </c>
      <c r="E80" s="52" t="s">
        <v>1115</v>
      </c>
      <c r="F80" s="52" t="s">
        <v>64</v>
      </c>
      <c r="G80" s="54">
        <v>3614</v>
      </c>
      <c r="H80" s="54">
        <f t="shared" si="5"/>
        <v>2023.8400000000001</v>
      </c>
      <c r="I80" s="60">
        <f t="shared" si="4"/>
        <v>0.43999999999999995</v>
      </c>
    </row>
    <row r="81" spans="2:9" x14ac:dyDescent="0.3">
      <c r="B81" s="52" t="s">
        <v>1116</v>
      </c>
      <c r="C81" s="52" t="s">
        <v>1106</v>
      </c>
      <c r="D81" s="52" t="s">
        <v>987</v>
      </c>
      <c r="E81" s="52" t="s">
        <v>1117</v>
      </c>
      <c r="F81" s="52" t="s">
        <v>64</v>
      </c>
      <c r="G81" s="54">
        <v>2238</v>
      </c>
      <c r="H81" s="54">
        <f t="shared" si="5"/>
        <v>1253.2800000000002</v>
      </c>
      <c r="I81" s="60">
        <f t="shared" si="4"/>
        <v>0.43999999999999989</v>
      </c>
    </row>
    <row r="82" spans="2:9" x14ac:dyDescent="0.3">
      <c r="B82" s="52" t="s">
        <v>1118</v>
      </c>
      <c r="C82" s="52" t="s">
        <v>1106</v>
      </c>
      <c r="D82" s="52" t="s">
        <v>987</v>
      </c>
      <c r="E82" s="52" t="s">
        <v>1119</v>
      </c>
      <c r="F82" s="52" t="s">
        <v>64</v>
      </c>
      <c r="G82" s="54">
        <v>3614</v>
      </c>
      <c r="H82" s="54">
        <f t="shared" si="5"/>
        <v>2023.8400000000001</v>
      </c>
      <c r="I82" s="60">
        <f t="shared" si="4"/>
        <v>0.43999999999999995</v>
      </c>
    </row>
    <row r="83" spans="2:9" x14ac:dyDescent="0.3">
      <c r="B83" s="52" t="s">
        <v>1120</v>
      </c>
      <c r="C83" s="52" t="s">
        <v>1106</v>
      </c>
      <c r="D83" s="52" t="s">
        <v>987</v>
      </c>
      <c r="E83" s="52" t="s">
        <v>1113</v>
      </c>
      <c r="F83" s="52" t="s">
        <v>64</v>
      </c>
      <c r="G83" s="54">
        <v>2159</v>
      </c>
      <c r="H83" s="54">
        <f t="shared" si="5"/>
        <v>1209.0400000000002</v>
      </c>
      <c r="I83" s="60">
        <f t="shared" si="4"/>
        <v>0.43999999999999989</v>
      </c>
    </row>
    <row r="84" spans="2:9" x14ac:dyDescent="0.3">
      <c r="B84" s="52"/>
      <c r="C84" s="52"/>
      <c r="D84" s="52"/>
      <c r="E84" s="52"/>
      <c r="F84" s="52"/>
      <c r="G84" s="54" t="s">
        <v>135</v>
      </c>
      <c r="H84" s="54" t="s">
        <v>135</v>
      </c>
      <c r="I84" s="60" t="s">
        <v>135</v>
      </c>
    </row>
    <row r="85" spans="2:9" x14ac:dyDescent="0.3">
      <c r="B85" s="12"/>
      <c r="C85" s="12"/>
      <c r="D85" s="12"/>
      <c r="E85" s="12"/>
      <c r="F85" s="12"/>
      <c r="G85" s="13"/>
      <c r="H85" s="13"/>
      <c r="I85" s="31"/>
    </row>
    <row r="86" spans="2:9" x14ac:dyDescent="0.3">
      <c r="B86" s="17" t="s">
        <v>90</v>
      </c>
      <c r="C86" s="18"/>
      <c r="D86" s="18"/>
      <c r="E86" s="18"/>
      <c r="F86" s="18"/>
      <c r="G86" s="23"/>
      <c r="H86" s="23"/>
      <c r="I86" s="32"/>
    </row>
    <row r="87" spans="2:9" x14ac:dyDescent="0.3">
      <c r="B87" s="87" t="s">
        <v>1121</v>
      </c>
      <c r="C87" s="52" t="s">
        <v>65</v>
      </c>
      <c r="D87" s="52" t="s">
        <v>987</v>
      </c>
      <c r="E87" s="88" t="s">
        <v>1122</v>
      </c>
      <c r="F87" s="52" t="s">
        <v>64</v>
      </c>
      <c r="G87" s="129">
        <v>609</v>
      </c>
      <c r="H87" s="125">
        <f>G87*0.56</f>
        <v>341.04</v>
      </c>
      <c r="I87" s="60">
        <f t="shared" ref="I87:I105" si="6">(G87-H87)/G87*100%</f>
        <v>0.43999999999999995</v>
      </c>
    </row>
    <row r="88" spans="2:9" x14ac:dyDescent="0.3">
      <c r="B88" s="87" t="s">
        <v>1123</v>
      </c>
      <c r="C88" s="52" t="s">
        <v>65</v>
      </c>
      <c r="D88" s="52" t="s">
        <v>987</v>
      </c>
      <c r="E88" s="88" t="s">
        <v>1124</v>
      </c>
      <c r="F88" s="52" t="s">
        <v>64</v>
      </c>
      <c r="G88" s="129">
        <v>731.85</v>
      </c>
      <c r="H88" s="125">
        <f>G88*0.56</f>
        <v>409.83600000000007</v>
      </c>
      <c r="I88" s="60">
        <f t="shared" si="6"/>
        <v>0.43999999999999995</v>
      </c>
    </row>
    <row r="89" spans="2:9" x14ac:dyDescent="0.3">
      <c r="B89" s="87"/>
      <c r="C89" s="52" t="s">
        <v>65</v>
      </c>
      <c r="D89" s="52" t="s">
        <v>987</v>
      </c>
      <c r="E89" s="88"/>
      <c r="F89" s="52" t="s">
        <v>135</v>
      </c>
      <c r="G89" s="129" t="s">
        <v>135</v>
      </c>
      <c r="H89" s="125"/>
      <c r="I89" s="60" t="s">
        <v>135</v>
      </c>
    </row>
    <row r="90" spans="2:9" x14ac:dyDescent="0.3">
      <c r="B90" s="87" t="s">
        <v>1125</v>
      </c>
      <c r="C90" s="52" t="s">
        <v>65</v>
      </c>
      <c r="D90" s="52" t="s">
        <v>987</v>
      </c>
      <c r="E90" s="88" t="s">
        <v>1126</v>
      </c>
      <c r="F90" s="52" t="s">
        <v>64</v>
      </c>
      <c r="G90" s="129">
        <v>1587.6000000000001</v>
      </c>
      <c r="H90" s="125">
        <f>G90*0.56</f>
        <v>889.05600000000015</v>
      </c>
      <c r="I90" s="60">
        <f t="shared" si="6"/>
        <v>0.43999999999999995</v>
      </c>
    </row>
    <row r="91" spans="2:9" x14ac:dyDescent="0.3">
      <c r="B91" s="87"/>
      <c r="C91" s="52" t="s">
        <v>65</v>
      </c>
      <c r="D91" s="52" t="s">
        <v>987</v>
      </c>
      <c r="E91" s="88"/>
      <c r="F91" s="52" t="s">
        <v>135</v>
      </c>
      <c r="G91" s="129" t="s">
        <v>135</v>
      </c>
      <c r="H91" s="125"/>
      <c r="I91" s="60" t="s">
        <v>135</v>
      </c>
    </row>
    <row r="92" spans="2:9" x14ac:dyDescent="0.3">
      <c r="B92" s="87" t="s">
        <v>1127</v>
      </c>
      <c r="C92" s="52" t="s">
        <v>65</v>
      </c>
      <c r="D92" s="52" t="s">
        <v>987</v>
      </c>
      <c r="E92" s="88" t="s">
        <v>1128</v>
      </c>
      <c r="F92" s="52" t="s">
        <v>64</v>
      </c>
      <c r="G92" s="129">
        <v>686.7</v>
      </c>
      <c r="H92" s="125">
        <f>G92*0.56</f>
        <v>384.55200000000008</v>
      </c>
      <c r="I92" s="60">
        <f t="shared" si="6"/>
        <v>0.43999999999999995</v>
      </c>
    </row>
    <row r="93" spans="2:9" x14ac:dyDescent="0.3">
      <c r="B93" s="87" t="s">
        <v>1129</v>
      </c>
      <c r="C93" s="52" t="s">
        <v>65</v>
      </c>
      <c r="D93" s="52" t="s">
        <v>987</v>
      </c>
      <c r="E93" s="88" t="s">
        <v>1130</v>
      </c>
      <c r="F93" s="52" t="s">
        <v>64</v>
      </c>
      <c r="G93" s="129">
        <v>846.30000000000007</v>
      </c>
      <c r="H93" s="125">
        <f>G93*0.56</f>
        <v>473.92800000000011</v>
      </c>
      <c r="I93" s="60">
        <f t="shared" si="6"/>
        <v>0.43999999999999989</v>
      </c>
    </row>
    <row r="94" spans="2:9" x14ac:dyDescent="0.3">
      <c r="B94" s="87" t="s">
        <v>1131</v>
      </c>
      <c r="C94" s="52" t="s">
        <v>65</v>
      </c>
      <c r="D94" s="52" t="s">
        <v>987</v>
      </c>
      <c r="E94" s="88" t="s">
        <v>1132</v>
      </c>
      <c r="F94" s="52" t="s">
        <v>64</v>
      </c>
      <c r="G94" s="129">
        <v>846.30000000000007</v>
      </c>
      <c r="H94" s="125">
        <f>G94*0.56</f>
        <v>473.92800000000011</v>
      </c>
      <c r="I94" s="60">
        <f t="shared" si="6"/>
        <v>0.43999999999999989</v>
      </c>
    </row>
    <row r="95" spans="2:9" x14ac:dyDescent="0.3">
      <c r="B95" s="87" t="s">
        <v>1133</v>
      </c>
      <c r="C95" s="52" t="s">
        <v>65</v>
      </c>
      <c r="D95" s="52" t="s">
        <v>987</v>
      </c>
      <c r="E95" s="88" t="s">
        <v>1134</v>
      </c>
      <c r="F95" s="52" t="s">
        <v>64</v>
      </c>
      <c r="G95" s="129">
        <v>1005.9000000000001</v>
      </c>
      <c r="H95" s="125">
        <f>G95*0.56</f>
        <v>563.30400000000009</v>
      </c>
      <c r="I95" s="60">
        <f t="shared" si="6"/>
        <v>0.43999999999999995</v>
      </c>
    </row>
    <row r="96" spans="2:9" x14ac:dyDescent="0.3">
      <c r="B96" s="87"/>
      <c r="C96" s="52" t="s">
        <v>65</v>
      </c>
      <c r="D96" s="52" t="s">
        <v>987</v>
      </c>
      <c r="E96" s="88"/>
      <c r="F96" s="52" t="s">
        <v>135</v>
      </c>
      <c r="G96" s="129" t="s">
        <v>135</v>
      </c>
      <c r="H96" s="125"/>
      <c r="I96" s="60" t="s">
        <v>135</v>
      </c>
    </row>
    <row r="97" spans="2:9" x14ac:dyDescent="0.3">
      <c r="B97" s="87" t="s">
        <v>1135</v>
      </c>
      <c r="C97" s="52" t="s">
        <v>65</v>
      </c>
      <c r="D97" s="52" t="s">
        <v>987</v>
      </c>
      <c r="E97" s="88" t="s">
        <v>1136</v>
      </c>
      <c r="F97" s="52" t="s">
        <v>64</v>
      </c>
      <c r="G97" s="129">
        <v>780.15</v>
      </c>
      <c r="H97" s="125">
        <f>G97*0.56</f>
        <v>436.88400000000001</v>
      </c>
      <c r="I97" s="60">
        <f t="shared" si="6"/>
        <v>0.43999999999999995</v>
      </c>
    </row>
    <row r="98" spans="2:9" x14ac:dyDescent="0.3">
      <c r="B98" s="87" t="s">
        <v>1137</v>
      </c>
      <c r="C98" s="52" t="s">
        <v>65</v>
      </c>
      <c r="D98" s="52" t="s">
        <v>987</v>
      </c>
      <c r="E98" s="88" t="s">
        <v>1138</v>
      </c>
      <c r="F98" s="52" t="s">
        <v>64</v>
      </c>
      <c r="G98" s="129">
        <v>939.75</v>
      </c>
      <c r="H98" s="125">
        <f>G98*0.56</f>
        <v>526.2600000000001</v>
      </c>
      <c r="I98" s="60">
        <f t="shared" si="6"/>
        <v>0.43999999999999989</v>
      </c>
    </row>
    <row r="99" spans="2:9" x14ac:dyDescent="0.3">
      <c r="B99" s="87" t="s">
        <v>1139</v>
      </c>
      <c r="C99" s="52" t="s">
        <v>65</v>
      </c>
      <c r="D99" s="52" t="s">
        <v>987</v>
      </c>
      <c r="E99" s="88" t="s">
        <v>1140</v>
      </c>
      <c r="F99" s="52" t="s">
        <v>64</v>
      </c>
      <c r="G99" s="129">
        <v>939.75</v>
      </c>
      <c r="H99" s="125">
        <f>G99*0.56</f>
        <v>526.2600000000001</v>
      </c>
      <c r="I99" s="60">
        <f t="shared" si="6"/>
        <v>0.43999999999999989</v>
      </c>
    </row>
    <row r="100" spans="2:9" x14ac:dyDescent="0.3">
      <c r="B100" s="87" t="s">
        <v>1141</v>
      </c>
      <c r="C100" s="52" t="s">
        <v>65</v>
      </c>
      <c r="D100" s="52" t="s">
        <v>987</v>
      </c>
      <c r="E100" s="88" t="s">
        <v>1142</v>
      </c>
      <c r="F100" s="52" t="s">
        <v>64</v>
      </c>
      <c r="G100" s="129">
        <v>1100.4000000000001</v>
      </c>
      <c r="H100" s="125">
        <f>G100*0.56</f>
        <v>616.22400000000016</v>
      </c>
      <c r="I100" s="60">
        <f t="shared" si="6"/>
        <v>0.43999999999999989</v>
      </c>
    </row>
    <row r="101" spans="2:9" x14ac:dyDescent="0.3">
      <c r="B101" s="87"/>
      <c r="C101" s="52" t="s">
        <v>135</v>
      </c>
      <c r="D101" s="52" t="s">
        <v>135</v>
      </c>
      <c r="E101" s="88"/>
      <c r="F101" s="52" t="s">
        <v>135</v>
      </c>
      <c r="G101" s="129" t="s">
        <v>135</v>
      </c>
      <c r="H101" s="125"/>
      <c r="I101" s="60" t="s">
        <v>135</v>
      </c>
    </row>
    <row r="102" spans="2:9" x14ac:dyDescent="0.3">
      <c r="B102" s="87" t="s">
        <v>1143</v>
      </c>
      <c r="C102" s="52" t="s">
        <v>65</v>
      </c>
      <c r="D102" s="52" t="s">
        <v>987</v>
      </c>
      <c r="E102" s="88" t="s">
        <v>1144</v>
      </c>
      <c r="F102" s="52" t="s">
        <v>64</v>
      </c>
      <c r="G102" s="129">
        <v>722.4</v>
      </c>
      <c r="H102" s="125">
        <f>G102*0.56</f>
        <v>404.54400000000004</v>
      </c>
      <c r="I102" s="60">
        <f t="shared" si="6"/>
        <v>0.43999999999999995</v>
      </c>
    </row>
    <row r="103" spans="2:9" x14ac:dyDescent="0.3">
      <c r="B103" s="87" t="s">
        <v>1145</v>
      </c>
      <c r="C103" s="52" t="s">
        <v>65</v>
      </c>
      <c r="D103" s="52" t="s">
        <v>987</v>
      </c>
      <c r="E103" s="88" t="s">
        <v>1146</v>
      </c>
      <c r="F103" s="52" t="s">
        <v>64</v>
      </c>
      <c r="G103" s="129">
        <v>880.95</v>
      </c>
      <c r="H103" s="125">
        <f>G103*0.56</f>
        <v>493.33200000000005</v>
      </c>
      <c r="I103" s="60">
        <f t="shared" si="6"/>
        <v>0.43999999999999995</v>
      </c>
    </row>
    <row r="104" spans="2:9" x14ac:dyDescent="0.3">
      <c r="B104" s="87" t="s">
        <v>1147</v>
      </c>
      <c r="C104" s="52" t="s">
        <v>65</v>
      </c>
      <c r="D104" s="52" t="s">
        <v>987</v>
      </c>
      <c r="E104" s="88" t="s">
        <v>1148</v>
      </c>
      <c r="F104" s="52" t="s">
        <v>64</v>
      </c>
      <c r="G104" s="129">
        <v>880.95</v>
      </c>
      <c r="H104" s="125">
        <f>G104*0.56</f>
        <v>493.33200000000005</v>
      </c>
      <c r="I104" s="60">
        <f t="shared" si="6"/>
        <v>0.43999999999999995</v>
      </c>
    </row>
    <row r="105" spans="2:9" x14ac:dyDescent="0.3">
      <c r="B105" s="87" t="s">
        <v>1149</v>
      </c>
      <c r="C105" s="52" t="s">
        <v>65</v>
      </c>
      <c r="D105" s="52" t="s">
        <v>987</v>
      </c>
      <c r="E105" s="88" t="s">
        <v>1150</v>
      </c>
      <c r="F105" s="52" t="s">
        <v>64</v>
      </c>
      <c r="G105" s="129">
        <v>1041.6000000000001</v>
      </c>
      <c r="H105" s="125">
        <f>G105*0.56</f>
        <v>583.29600000000016</v>
      </c>
      <c r="I105" s="60">
        <f t="shared" si="6"/>
        <v>0.43999999999999989</v>
      </c>
    </row>
    <row r="106" spans="2:9" x14ac:dyDescent="0.3">
      <c r="B106" s="52"/>
      <c r="C106" s="52"/>
      <c r="D106" s="52"/>
      <c r="E106" s="52"/>
      <c r="F106" s="52"/>
      <c r="G106" s="54">
        <v>0</v>
      </c>
      <c r="H106" s="54">
        <v>0</v>
      </c>
      <c r="I106" s="60" t="e">
        <f>(G106-H106)/G106*100%</f>
        <v>#DIV/0!</v>
      </c>
    </row>
    <row r="107" spans="2:9" x14ac:dyDescent="0.3">
      <c r="B107" s="87" t="s">
        <v>1151</v>
      </c>
      <c r="C107" s="52" t="s">
        <v>65</v>
      </c>
      <c r="D107" s="52" t="s">
        <v>987</v>
      </c>
      <c r="E107" s="88" t="s">
        <v>1152</v>
      </c>
      <c r="F107" s="52" t="s">
        <v>64</v>
      </c>
      <c r="G107" s="129">
        <v>815.85</v>
      </c>
      <c r="H107" s="125">
        <f t="shared" ref="H107:H110" si="7">G107*0.56</f>
        <v>456.87600000000003</v>
      </c>
      <c r="I107" s="60">
        <f>(G107-H107)/G107*100%</f>
        <v>0.44</v>
      </c>
    </row>
    <row r="108" spans="2:9" x14ac:dyDescent="0.3">
      <c r="B108" s="87" t="s">
        <v>1153</v>
      </c>
      <c r="C108" s="52" t="s">
        <v>65</v>
      </c>
      <c r="D108" s="52" t="s">
        <v>987</v>
      </c>
      <c r="E108" s="88" t="s">
        <v>1154</v>
      </c>
      <c r="F108" s="52" t="s">
        <v>64</v>
      </c>
      <c r="G108" s="129">
        <v>975.45</v>
      </c>
      <c r="H108" s="125">
        <f t="shared" si="7"/>
        <v>546.25200000000007</v>
      </c>
      <c r="I108" s="60">
        <f>(G108-H108)/G108*100%</f>
        <v>0.43999999999999995</v>
      </c>
    </row>
    <row r="109" spans="2:9" x14ac:dyDescent="0.3">
      <c r="B109" s="87" t="s">
        <v>1155</v>
      </c>
      <c r="C109" s="52" t="s">
        <v>65</v>
      </c>
      <c r="D109" s="52" t="s">
        <v>987</v>
      </c>
      <c r="E109" s="88" t="s">
        <v>1156</v>
      </c>
      <c r="F109" s="52" t="s">
        <v>64</v>
      </c>
      <c r="G109" s="129">
        <v>975.45</v>
      </c>
      <c r="H109" s="125">
        <f t="shared" si="7"/>
        <v>546.25200000000007</v>
      </c>
      <c r="I109" s="60">
        <f>(G109-H109)/G109*100%</f>
        <v>0.43999999999999995</v>
      </c>
    </row>
    <row r="110" spans="2:9" x14ac:dyDescent="0.3">
      <c r="B110" s="87" t="s">
        <v>1157</v>
      </c>
      <c r="C110" s="52" t="s">
        <v>65</v>
      </c>
      <c r="D110" s="52" t="s">
        <v>987</v>
      </c>
      <c r="E110" s="88" t="s">
        <v>1158</v>
      </c>
      <c r="F110" s="52" t="s">
        <v>64</v>
      </c>
      <c r="G110" s="129">
        <v>1135.05</v>
      </c>
      <c r="H110" s="125">
        <f t="shared" si="7"/>
        <v>635.62800000000004</v>
      </c>
      <c r="I110" s="60">
        <f>(G110-H110)/G110*100%</f>
        <v>0.43999999999999995</v>
      </c>
    </row>
    <row r="111" spans="2:9" x14ac:dyDescent="0.3">
      <c r="B111" s="52"/>
      <c r="C111" s="52"/>
      <c r="D111" s="52"/>
      <c r="E111" s="52"/>
      <c r="F111" s="52"/>
      <c r="G111" s="54" t="s">
        <v>135</v>
      </c>
      <c r="H111" s="54" t="s">
        <v>135</v>
      </c>
      <c r="I111" s="60" t="s">
        <v>135</v>
      </c>
    </row>
    <row r="112" spans="2:9" x14ac:dyDescent="0.3">
      <c r="B112" s="12"/>
      <c r="C112" s="12"/>
      <c r="D112" s="12"/>
      <c r="E112" s="12"/>
      <c r="F112" s="12"/>
      <c r="G112" s="13"/>
      <c r="H112" s="13"/>
      <c r="I112" s="31"/>
    </row>
    <row r="113" spans="2:9" x14ac:dyDescent="0.3">
      <c r="B113" s="17" t="s">
        <v>91</v>
      </c>
      <c r="C113" s="18"/>
      <c r="D113" s="18"/>
      <c r="E113" s="18"/>
      <c r="F113" s="18"/>
      <c r="G113" s="23"/>
      <c r="H113" s="23"/>
      <c r="I113" s="32"/>
    </row>
    <row r="114" spans="2:9" x14ac:dyDescent="0.3">
      <c r="B114" s="52" t="s">
        <v>1159</v>
      </c>
      <c r="C114" s="52" t="s">
        <v>91</v>
      </c>
      <c r="D114" s="52" t="s">
        <v>987</v>
      </c>
      <c r="E114" s="52" t="s">
        <v>1160</v>
      </c>
      <c r="F114" s="52" t="s">
        <v>64</v>
      </c>
      <c r="G114" s="153">
        <v>57</v>
      </c>
      <c r="H114" s="153">
        <f t="shared" ref="H114:H138" si="8">G114*0.56</f>
        <v>31.92</v>
      </c>
      <c r="I114" s="60">
        <f t="shared" ref="I114:I138" si="9">(G114-H114)/G114*100%</f>
        <v>0.43999999999999995</v>
      </c>
    </row>
    <row r="115" spans="2:9" x14ac:dyDescent="0.3">
      <c r="B115" s="52" t="s">
        <v>1161</v>
      </c>
      <c r="C115" s="52" t="s">
        <v>91</v>
      </c>
      <c r="D115" s="52" t="s">
        <v>987</v>
      </c>
      <c r="E115" s="52" t="s">
        <v>1162</v>
      </c>
      <c r="F115" s="52" t="s">
        <v>64</v>
      </c>
      <c r="G115" s="153">
        <v>34</v>
      </c>
      <c r="H115" s="153">
        <f t="shared" si="8"/>
        <v>19.040000000000003</v>
      </c>
      <c r="I115" s="60">
        <f t="shared" si="9"/>
        <v>0.43999999999999995</v>
      </c>
    </row>
    <row r="116" spans="2:9" x14ac:dyDescent="0.3">
      <c r="B116" s="52" t="s">
        <v>1163</v>
      </c>
      <c r="C116" s="52" t="s">
        <v>91</v>
      </c>
      <c r="D116" s="52" t="s">
        <v>987</v>
      </c>
      <c r="E116" s="52" t="s">
        <v>1164</v>
      </c>
      <c r="F116" s="52" t="s">
        <v>64</v>
      </c>
      <c r="G116" s="153">
        <v>16</v>
      </c>
      <c r="H116" s="153">
        <f t="shared" si="8"/>
        <v>8.9600000000000009</v>
      </c>
      <c r="I116" s="60">
        <f t="shared" si="9"/>
        <v>0.43999999999999995</v>
      </c>
    </row>
    <row r="117" spans="2:9" x14ac:dyDescent="0.3">
      <c r="B117" s="52" t="s">
        <v>1165</v>
      </c>
      <c r="C117" s="52" t="s">
        <v>91</v>
      </c>
      <c r="D117" s="52" t="s">
        <v>987</v>
      </c>
      <c r="E117" s="52" t="s">
        <v>1166</v>
      </c>
      <c r="F117" s="52" t="s">
        <v>64</v>
      </c>
      <c r="G117" s="153">
        <v>86</v>
      </c>
      <c r="H117" s="153">
        <f t="shared" si="8"/>
        <v>48.160000000000004</v>
      </c>
      <c r="I117" s="60">
        <f t="shared" si="9"/>
        <v>0.43999999999999995</v>
      </c>
    </row>
    <row r="118" spans="2:9" x14ac:dyDescent="0.3">
      <c r="B118" s="52" t="s">
        <v>1167</v>
      </c>
      <c r="C118" s="52" t="s">
        <v>91</v>
      </c>
      <c r="D118" s="52" t="s">
        <v>987</v>
      </c>
      <c r="E118" s="52" t="s">
        <v>1168</v>
      </c>
      <c r="F118" s="52" t="s">
        <v>64</v>
      </c>
      <c r="G118" s="153">
        <v>192</v>
      </c>
      <c r="H118" s="153">
        <f t="shared" si="8"/>
        <v>107.52000000000001</v>
      </c>
      <c r="I118" s="60">
        <f t="shared" si="9"/>
        <v>0.43999999999999995</v>
      </c>
    </row>
    <row r="119" spans="2:9" x14ac:dyDescent="0.3">
      <c r="B119" s="52" t="s">
        <v>1169</v>
      </c>
      <c r="C119" s="52" t="s">
        <v>91</v>
      </c>
      <c r="D119" s="52" t="s">
        <v>987</v>
      </c>
      <c r="E119" s="52" t="s">
        <v>1170</v>
      </c>
      <c r="F119" s="52" t="s">
        <v>64</v>
      </c>
      <c r="G119" s="153">
        <v>63</v>
      </c>
      <c r="H119" s="153">
        <f t="shared" si="8"/>
        <v>35.28</v>
      </c>
      <c r="I119" s="60">
        <f t="shared" si="9"/>
        <v>0.44</v>
      </c>
    </row>
    <row r="120" spans="2:9" x14ac:dyDescent="0.3">
      <c r="B120" s="52" t="s">
        <v>1171</v>
      </c>
      <c r="C120" s="52" t="s">
        <v>91</v>
      </c>
      <c r="D120" s="52" t="s">
        <v>987</v>
      </c>
      <c r="E120" s="52" t="s">
        <v>1172</v>
      </c>
      <c r="F120" s="52" t="s">
        <v>64</v>
      </c>
      <c r="G120" s="153">
        <v>90</v>
      </c>
      <c r="H120" s="153">
        <f t="shared" si="8"/>
        <v>50.400000000000006</v>
      </c>
      <c r="I120" s="60">
        <f t="shared" si="9"/>
        <v>0.43999999999999995</v>
      </c>
    </row>
    <row r="121" spans="2:9" x14ac:dyDescent="0.3">
      <c r="B121" s="52" t="s">
        <v>1173</v>
      </c>
      <c r="C121" s="52" t="s">
        <v>91</v>
      </c>
      <c r="D121" s="52" t="s">
        <v>987</v>
      </c>
      <c r="E121" s="52" t="s">
        <v>1174</v>
      </c>
      <c r="F121" s="52" t="s">
        <v>64</v>
      </c>
      <c r="G121" s="153">
        <v>175</v>
      </c>
      <c r="H121" s="153">
        <f t="shared" si="8"/>
        <v>98.000000000000014</v>
      </c>
      <c r="I121" s="60">
        <f t="shared" si="9"/>
        <v>0.43999999999999989</v>
      </c>
    </row>
    <row r="122" spans="2:9" x14ac:dyDescent="0.3">
      <c r="B122" s="52" t="s">
        <v>1175</v>
      </c>
      <c r="C122" s="52" t="s">
        <v>91</v>
      </c>
      <c r="D122" s="52" t="s">
        <v>987</v>
      </c>
      <c r="E122" s="52" t="s">
        <v>1176</v>
      </c>
      <c r="F122" s="52" t="s">
        <v>64</v>
      </c>
      <c r="G122" s="153">
        <v>250</v>
      </c>
      <c r="H122" s="153">
        <f t="shared" si="8"/>
        <v>140</v>
      </c>
      <c r="I122" s="60">
        <f t="shared" si="9"/>
        <v>0.44</v>
      </c>
    </row>
    <row r="123" spans="2:9" x14ac:dyDescent="0.3">
      <c r="B123" s="52" t="s">
        <v>1177</v>
      </c>
      <c r="C123" s="52" t="s">
        <v>91</v>
      </c>
      <c r="D123" s="52" t="s">
        <v>987</v>
      </c>
      <c r="E123" s="52" t="s">
        <v>1176</v>
      </c>
      <c r="F123" s="52" t="s">
        <v>64</v>
      </c>
      <c r="G123" s="153">
        <v>250</v>
      </c>
      <c r="H123" s="153">
        <f t="shared" si="8"/>
        <v>140</v>
      </c>
      <c r="I123" s="60">
        <f t="shared" si="9"/>
        <v>0.44</v>
      </c>
    </row>
    <row r="124" spans="2:9" x14ac:dyDescent="0.3">
      <c r="B124" s="52" t="s">
        <v>1178</v>
      </c>
      <c r="C124" s="52" t="s">
        <v>91</v>
      </c>
      <c r="D124" s="52" t="s">
        <v>987</v>
      </c>
      <c r="E124" s="52" t="s">
        <v>1179</v>
      </c>
      <c r="F124" s="52" t="s">
        <v>64</v>
      </c>
      <c r="G124" s="153">
        <v>35</v>
      </c>
      <c r="H124" s="153">
        <f t="shared" si="8"/>
        <v>19.600000000000001</v>
      </c>
      <c r="I124" s="60">
        <f t="shared" si="9"/>
        <v>0.43999999999999995</v>
      </c>
    </row>
    <row r="125" spans="2:9" x14ac:dyDescent="0.3">
      <c r="B125" s="52" t="s">
        <v>1180</v>
      </c>
      <c r="C125" s="52" t="s">
        <v>91</v>
      </c>
      <c r="D125" s="52" t="s">
        <v>987</v>
      </c>
      <c r="E125" s="52" t="s">
        <v>1181</v>
      </c>
      <c r="F125" s="52" t="s">
        <v>64</v>
      </c>
      <c r="G125" s="153">
        <v>228</v>
      </c>
      <c r="H125" s="153">
        <f t="shared" si="8"/>
        <v>127.68</v>
      </c>
      <c r="I125" s="60">
        <f t="shared" si="9"/>
        <v>0.43999999999999995</v>
      </c>
    </row>
    <row r="126" spans="2:9" x14ac:dyDescent="0.3">
      <c r="B126" s="52" t="s">
        <v>1182</v>
      </c>
      <c r="C126" s="52" t="s">
        <v>91</v>
      </c>
      <c r="D126" s="52" t="s">
        <v>987</v>
      </c>
      <c r="E126" s="52" t="s">
        <v>1183</v>
      </c>
      <c r="F126" s="52" t="s">
        <v>64</v>
      </c>
      <c r="G126" s="153">
        <v>228</v>
      </c>
      <c r="H126" s="153">
        <f t="shared" si="8"/>
        <v>127.68</v>
      </c>
      <c r="I126" s="60">
        <f t="shared" si="9"/>
        <v>0.43999999999999995</v>
      </c>
    </row>
    <row r="127" spans="2:9" x14ac:dyDescent="0.3">
      <c r="B127" s="52" t="s">
        <v>1184</v>
      </c>
      <c r="C127" s="52" t="s">
        <v>91</v>
      </c>
      <c r="D127" s="52" t="s">
        <v>987</v>
      </c>
      <c r="E127" s="52" t="s">
        <v>1185</v>
      </c>
      <c r="F127" s="52" t="s">
        <v>64</v>
      </c>
      <c r="G127" s="153">
        <v>228</v>
      </c>
      <c r="H127" s="153">
        <f t="shared" si="8"/>
        <v>127.68</v>
      </c>
      <c r="I127" s="60">
        <f t="shared" si="9"/>
        <v>0.43999999999999995</v>
      </c>
    </row>
    <row r="128" spans="2:9" x14ac:dyDescent="0.3">
      <c r="B128" s="52" t="s">
        <v>1186</v>
      </c>
      <c r="C128" s="52" t="s">
        <v>91</v>
      </c>
      <c r="D128" s="52" t="s">
        <v>987</v>
      </c>
      <c r="E128" s="52" t="s">
        <v>1187</v>
      </c>
      <c r="F128" s="52" t="s">
        <v>64</v>
      </c>
      <c r="G128" s="153">
        <v>228</v>
      </c>
      <c r="H128" s="153">
        <f t="shared" si="8"/>
        <v>127.68</v>
      </c>
      <c r="I128" s="60">
        <f t="shared" si="9"/>
        <v>0.43999999999999995</v>
      </c>
    </row>
    <row r="129" spans="2:9" x14ac:dyDescent="0.3">
      <c r="B129" s="52" t="s">
        <v>1188</v>
      </c>
      <c r="C129" s="52" t="s">
        <v>91</v>
      </c>
      <c r="D129" s="52" t="s">
        <v>987</v>
      </c>
      <c r="E129" s="52" t="s">
        <v>1189</v>
      </c>
      <c r="F129" s="52" t="s">
        <v>64</v>
      </c>
      <c r="G129" s="153">
        <v>87</v>
      </c>
      <c r="H129" s="153">
        <f t="shared" si="8"/>
        <v>48.720000000000006</v>
      </c>
      <c r="I129" s="60">
        <f t="shared" si="9"/>
        <v>0.43999999999999995</v>
      </c>
    </row>
    <row r="130" spans="2:9" x14ac:dyDescent="0.3">
      <c r="B130" s="52" t="s">
        <v>1190</v>
      </c>
      <c r="C130" s="52" t="s">
        <v>91</v>
      </c>
      <c r="D130" s="52" t="s">
        <v>987</v>
      </c>
      <c r="E130" s="52" t="s">
        <v>1191</v>
      </c>
      <c r="F130" s="52" t="s">
        <v>64</v>
      </c>
      <c r="G130" s="153">
        <v>47</v>
      </c>
      <c r="H130" s="153">
        <f t="shared" si="8"/>
        <v>26.320000000000004</v>
      </c>
      <c r="I130" s="60">
        <f t="shared" si="9"/>
        <v>0.43999999999999989</v>
      </c>
    </row>
    <row r="131" spans="2:9" x14ac:dyDescent="0.3">
      <c r="B131" s="52" t="s">
        <v>1192</v>
      </c>
      <c r="C131" s="52" t="s">
        <v>91</v>
      </c>
      <c r="D131" s="52" t="s">
        <v>987</v>
      </c>
      <c r="E131" s="52" t="s">
        <v>1193</v>
      </c>
      <c r="F131" s="52" t="s">
        <v>64</v>
      </c>
      <c r="G131" s="153">
        <v>132</v>
      </c>
      <c r="H131" s="153">
        <f t="shared" si="8"/>
        <v>73.92</v>
      </c>
      <c r="I131" s="60">
        <f t="shared" si="9"/>
        <v>0.44</v>
      </c>
    </row>
    <row r="132" spans="2:9" x14ac:dyDescent="0.3">
      <c r="B132" s="52" t="s">
        <v>1194</v>
      </c>
      <c r="C132" s="52" t="s">
        <v>91</v>
      </c>
      <c r="D132" s="52" t="s">
        <v>987</v>
      </c>
      <c r="E132" s="52" t="s">
        <v>1195</v>
      </c>
      <c r="F132" s="52" t="s">
        <v>64</v>
      </c>
      <c r="G132" s="153">
        <v>183</v>
      </c>
      <c r="H132" s="153">
        <f t="shared" si="8"/>
        <v>102.48</v>
      </c>
      <c r="I132" s="60">
        <f t="shared" si="9"/>
        <v>0.44</v>
      </c>
    </row>
    <row r="133" spans="2:9" x14ac:dyDescent="0.3">
      <c r="B133" s="52" t="s">
        <v>1196</v>
      </c>
      <c r="C133" s="52" t="s">
        <v>91</v>
      </c>
      <c r="D133" s="52" t="s">
        <v>987</v>
      </c>
      <c r="E133" s="52" t="s">
        <v>1197</v>
      </c>
      <c r="F133" s="52" t="s">
        <v>860</v>
      </c>
      <c r="G133" s="153">
        <v>252</v>
      </c>
      <c r="H133" s="153">
        <f t="shared" si="8"/>
        <v>141.12</v>
      </c>
      <c r="I133" s="60">
        <f t="shared" si="9"/>
        <v>0.44</v>
      </c>
    </row>
    <row r="134" spans="2:9" x14ac:dyDescent="0.3">
      <c r="B134" s="52" t="s">
        <v>1198</v>
      </c>
      <c r="C134" s="52" t="s">
        <v>91</v>
      </c>
      <c r="D134" s="52" t="s">
        <v>987</v>
      </c>
      <c r="E134" s="52" t="s">
        <v>1199</v>
      </c>
      <c r="F134" s="52" t="s">
        <v>860</v>
      </c>
      <c r="G134" s="153">
        <v>264</v>
      </c>
      <c r="H134" s="153">
        <f t="shared" si="8"/>
        <v>147.84</v>
      </c>
      <c r="I134" s="60">
        <f t="shared" si="9"/>
        <v>0.44</v>
      </c>
    </row>
    <row r="135" spans="2:9" x14ac:dyDescent="0.3">
      <c r="B135" s="52" t="s">
        <v>1200</v>
      </c>
      <c r="C135" s="52" t="s">
        <v>91</v>
      </c>
      <c r="D135" s="52" t="s">
        <v>987</v>
      </c>
      <c r="E135" s="52" t="s">
        <v>1201</v>
      </c>
      <c r="F135" s="52" t="s">
        <v>860</v>
      </c>
      <c r="G135" s="153">
        <v>391</v>
      </c>
      <c r="H135" s="153">
        <f t="shared" si="8"/>
        <v>218.96</v>
      </c>
      <c r="I135" s="60">
        <f t="shared" si="9"/>
        <v>0.44</v>
      </c>
    </row>
    <row r="136" spans="2:9" x14ac:dyDescent="0.3">
      <c r="B136" s="52" t="s">
        <v>1202</v>
      </c>
      <c r="C136" s="52" t="s">
        <v>91</v>
      </c>
      <c r="D136" s="52" t="s">
        <v>987</v>
      </c>
      <c r="E136" s="52" t="s">
        <v>1203</v>
      </c>
      <c r="F136" s="52" t="s">
        <v>860</v>
      </c>
      <c r="G136" s="153">
        <v>404</v>
      </c>
      <c r="H136" s="153">
        <f t="shared" si="8"/>
        <v>226.24</v>
      </c>
      <c r="I136" s="60">
        <f t="shared" si="9"/>
        <v>0.44</v>
      </c>
    </row>
    <row r="137" spans="2:9" x14ac:dyDescent="0.3">
      <c r="B137" s="52" t="s">
        <v>1204</v>
      </c>
      <c r="C137" s="52" t="s">
        <v>91</v>
      </c>
      <c r="D137" s="52" t="s">
        <v>987</v>
      </c>
      <c r="E137" s="52" t="s">
        <v>1205</v>
      </c>
      <c r="F137" s="52" t="s">
        <v>860</v>
      </c>
      <c r="G137" s="153">
        <v>273</v>
      </c>
      <c r="H137" s="153">
        <f t="shared" si="8"/>
        <v>152.88000000000002</v>
      </c>
      <c r="I137" s="60">
        <f t="shared" si="9"/>
        <v>0.43999999999999989</v>
      </c>
    </row>
    <row r="138" spans="2:9" x14ac:dyDescent="0.3">
      <c r="B138" s="52" t="s">
        <v>1206</v>
      </c>
      <c r="C138" s="52" t="s">
        <v>91</v>
      </c>
      <c r="D138" s="52" t="s">
        <v>987</v>
      </c>
      <c r="E138" s="52" t="s">
        <v>1207</v>
      </c>
      <c r="F138" s="52" t="s">
        <v>860</v>
      </c>
      <c r="G138" s="153">
        <v>238</v>
      </c>
      <c r="H138" s="153">
        <f t="shared" si="8"/>
        <v>133.28</v>
      </c>
      <c r="I138" s="60">
        <f t="shared" si="9"/>
        <v>0.44</v>
      </c>
    </row>
    <row r="139" spans="2:9" x14ac:dyDescent="0.3">
      <c r="B139" s="52" t="s">
        <v>88</v>
      </c>
      <c r="C139" s="52"/>
      <c r="D139" s="52"/>
      <c r="E139" s="52"/>
      <c r="F139" s="52"/>
      <c r="G139" s="54">
        <v>0</v>
      </c>
      <c r="H139" s="54">
        <v>0</v>
      </c>
      <c r="I139" s="60" t="e">
        <f t="shared" ref="I139" si="10">(G139-H139)/G139*100%</f>
        <v>#DIV/0!</v>
      </c>
    </row>
    <row r="140" spans="2:9" x14ac:dyDescent="0.3">
      <c r="B140" s="12"/>
      <c r="C140" s="12"/>
      <c r="D140" s="12"/>
      <c r="E140" s="12"/>
      <c r="F140" s="12"/>
      <c r="G140" s="13"/>
      <c r="H140" s="13"/>
      <c r="I140" s="31"/>
    </row>
    <row r="141" spans="2:9" x14ac:dyDescent="0.3">
      <c r="B141" s="17" t="s">
        <v>92</v>
      </c>
      <c r="C141" s="18"/>
      <c r="D141" s="18"/>
      <c r="E141" s="18"/>
      <c r="F141" s="18"/>
      <c r="G141" s="23"/>
      <c r="H141" s="23"/>
      <c r="I141" s="32"/>
    </row>
    <row r="142" spans="2:9" x14ac:dyDescent="0.3">
      <c r="B142" s="154" t="s">
        <v>1208</v>
      </c>
      <c r="C142" s="52" t="s">
        <v>92</v>
      </c>
      <c r="D142" s="155" t="s">
        <v>987</v>
      </c>
      <c r="E142" s="154" t="s">
        <v>1209</v>
      </c>
      <c r="F142" s="154" t="s">
        <v>64</v>
      </c>
      <c r="G142" s="54">
        <v>24</v>
      </c>
      <c r="H142" s="54">
        <f>G142*0.56</f>
        <v>13.440000000000001</v>
      </c>
      <c r="I142" s="60">
        <f>(G142-H142)/G142*100%</f>
        <v>0.43999999999999995</v>
      </c>
    </row>
    <row r="143" spans="2:9" x14ac:dyDescent="0.3">
      <c r="B143" s="154" t="s">
        <v>1210</v>
      </c>
      <c r="C143" s="52" t="s">
        <v>92</v>
      </c>
      <c r="D143" s="155" t="s">
        <v>987</v>
      </c>
      <c r="E143" s="154" t="s">
        <v>1211</v>
      </c>
      <c r="F143" s="154" t="s">
        <v>64</v>
      </c>
      <c r="G143" s="54">
        <v>24</v>
      </c>
      <c r="H143" s="54">
        <f>G143*0.56</f>
        <v>13.440000000000001</v>
      </c>
      <c r="I143" s="60">
        <f>(G143-H143)/G143*100%</f>
        <v>0.43999999999999995</v>
      </c>
    </row>
    <row r="144" spans="2:9" x14ac:dyDescent="0.3">
      <c r="B144" s="52" t="s">
        <v>92</v>
      </c>
      <c r="C144" s="52"/>
      <c r="D144" s="52"/>
      <c r="E144" s="52"/>
      <c r="F144" s="52"/>
      <c r="G144" s="54">
        <v>0</v>
      </c>
      <c r="H144" s="54">
        <v>0</v>
      </c>
      <c r="I144" s="60" t="e">
        <f>(G144-H144)/G144*100%</f>
        <v>#DIV/0!</v>
      </c>
    </row>
  </sheetData>
  <mergeCells count="1">
    <mergeCell ref="C3:D3"/>
  </mergeCells>
  <conditionalFormatting sqref="E7:E75">
    <cfRule type="duplicateValues" dxfId="2" priority="3"/>
  </conditionalFormatting>
  <conditionalFormatting sqref="E87:E105">
    <cfRule type="duplicateValues" dxfId="1" priority="2"/>
  </conditionalFormatting>
  <conditionalFormatting sqref="E107:E110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755"/>
  <sheetViews>
    <sheetView zoomScale="85" zoomScaleNormal="85" workbookViewId="0"/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49.44140625" style="7" customWidth="1"/>
    <col min="5" max="5" width="18.5546875" style="7" customWidth="1"/>
    <col min="6" max="6" width="16.5546875" style="7" customWidth="1"/>
    <col min="7" max="8" width="15.5546875" style="28" customWidth="1"/>
    <col min="9" max="9" width="14.109375" style="22" customWidth="1"/>
    <col min="10" max="16384" width="8.6640625" style="7"/>
  </cols>
  <sheetData>
    <row r="1" spans="2:9" ht="21" x14ac:dyDescent="0.3">
      <c r="B1" s="8" t="s">
        <v>95</v>
      </c>
    </row>
    <row r="3" spans="2:9" ht="21.6" thickBot="1" x14ac:dyDescent="0.35">
      <c r="B3" s="8" t="s">
        <v>1212</v>
      </c>
    </row>
    <row r="4" spans="2:9" ht="70.2" thickBot="1" x14ac:dyDescent="0.35">
      <c r="B4" s="3" t="s">
        <v>0</v>
      </c>
      <c r="C4" s="4" t="s">
        <v>1</v>
      </c>
      <c r="D4" s="4" t="s">
        <v>74</v>
      </c>
      <c r="E4" s="5" t="s">
        <v>75</v>
      </c>
      <c r="F4" s="2" t="s">
        <v>93</v>
      </c>
      <c r="G4" s="176" t="s">
        <v>6</v>
      </c>
      <c r="H4" s="176" t="s">
        <v>7</v>
      </c>
      <c r="I4" s="6" t="s">
        <v>8</v>
      </c>
    </row>
    <row r="5" spans="2:9" ht="15.6" x14ac:dyDescent="0.3">
      <c r="B5" s="15" t="s">
        <v>80</v>
      </c>
      <c r="C5" s="15"/>
      <c r="D5" s="15"/>
      <c r="E5" s="16"/>
      <c r="F5" s="16"/>
      <c r="G5" s="177"/>
      <c r="H5" s="177"/>
      <c r="I5" s="33"/>
    </row>
    <row r="6" spans="2:9" x14ac:dyDescent="0.3">
      <c r="B6" s="156" t="s">
        <v>76</v>
      </c>
      <c r="C6" s="157" t="s">
        <v>1213</v>
      </c>
      <c r="D6" s="154" t="s">
        <v>1214</v>
      </c>
      <c r="E6" s="154" t="s">
        <v>1215</v>
      </c>
      <c r="F6" s="154" t="s">
        <v>64</v>
      </c>
      <c r="G6" s="54">
        <v>57</v>
      </c>
      <c r="H6" s="54">
        <f>G6*0.54</f>
        <v>30.78</v>
      </c>
      <c r="I6" s="60">
        <f>(G6-H6)/G6*100%</f>
        <v>0.45999999999999996</v>
      </c>
    </row>
    <row r="7" spans="2:9" x14ac:dyDescent="0.3">
      <c r="B7" s="156" t="s">
        <v>76</v>
      </c>
      <c r="C7" s="157" t="s">
        <v>1213</v>
      </c>
      <c r="D7" s="154" t="s">
        <v>1216</v>
      </c>
      <c r="E7" s="154" t="s">
        <v>1217</v>
      </c>
      <c r="F7" s="154" t="s">
        <v>64</v>
      </c>
      <c r="G7" s="54">
        <v>94</v>
      </c>
      <c r="H7" s="54">
        <f>G7*0.54</f>
        <v>50.760000000000005</v>
      </c>
      <c r="I7" s="60">
        <f t="shared" ref="I7:I70" si="0">(G7-H7)/G7*100%</f>
        <v>0.45999999999999996</v>
      </c>
    </row>
    <row r="8" spans="2:9" x14ac:dyDescent="0.3">
      <c r="B8" s="156" t="s">
        <v>76</v>
      </c>
      <c r="C8" s="157" t="s">
        <v>1218</v>
      </c>
      <c r="D8" s="154" t="s">
        <v>1219</v>
      </c>
      <c r="E8" s="154" t="s">
        <v>1220</v>
      </c>
      <c r="F8" s="154" t="s">
        <v>64</v>
      </c>
      <c r="G8" s="54">
        <v>51</v>
      </c>
      <c r="H8" s="54">
        <f>G8*0.54</f>
        <v>27.540000000000003</v>
      </c>
      <c r="I8" s="60">
        <f t="shared" si="0"/>
        <v>0.45999999999999996</v>
      </c>
    </row>
    <row r="9" spans="2:9" x14ac:dyDescent="0.3">
      <c r="B9" s="156" t="s">
        <v>76</v>
      </c>
      <c r="C9" s="157" t="s">
        <v>1218</v>
      </c>
      <c r="D9" s="154" t="s">
        <v>1221</v>
      </c>
      <c r="E9" s="154" t="s">
        <v>1222</v>
      </c>
      <c r="F9" s="154" t="s">
        <v>64</v>
      </c>
      <c r="G9" s="54">
        <v>86</v>
      </c>
      <c r="H9" s="54">
        <f>G9*0.54</f>
        <v>46.440000000000005</v>
      </c>
      <c r="I9" s="60">
        <f t="shared" si="0"/>
        <v>0.45999999999999996</v>
      </c>
    </row>
    <row r="10" spans="2:9" x14ac:dyDescent="0.3">
      <c r="B10" s="156"/>
      <c r="C10" s="157"/>
      <c r="D10" s="158"/>
      <c r="E10" s="154"/>
      <c r="F10" s="154"/>
      <c r="G10" s="54"/>
      <c r="H10" s="54"/>
      <c r="I10" s="60" t="s">
        <v>135</v>
      </c>
    </row>
    <row r="11" spans="2:9" x14ac:dyDescent="0.3">
      <c r="B11" s="156" t="s">
        <v>77</v>
      </c>
      <c r="C11" s="157" t="s">
        <v>1218</v>
      </c>
      <c r="D11" s="154" t="s">
        <v>1223</v>
      </c>
      <c r="E11" s="154" t="s">
        <v>1224</v>
      </c>
      <c r="F11" s="154" t="s">
        <v>15</v>
      </c>
      <c r="G11" s="54">
        <v>173</v>
      </c>
      <c r="H11" s="54">
        <f t="shared" ref="H11:H21" si="1">G11*0.56</f>
        <v>96.88000000000001</v>
      </c>
      <c r="I11" s="60">
        <f t="shared" si="0"/>
        <v>0.43999999999999995</v>
      </c>
    </row>
    <row r="12" spans="2:9" x14ac:dyDescent="0.3">
      <c r="B12" s="156" t="s">
        <v>77</v>
      </c>
      <c r="C12" s="157" t="s">
        <v>1218</v>
      </c>
      <c r="D12" s="154" t="s">
        <v>1225</v>
      </c>
      <c r="E12" s="154" t="s">
        <v>1226</v>
      </c>
      <c r="F12" s="154" t="s">
        <v>15</v>
      </c>
      <c r="G12" s="54">
        <v>187</v>
      </c>
      <c r="H12" s="54">
        <f t="shared" si="1"/>
        <v>104.72000000000001</v>
      </c>
      <c r="I12" s="60">
        <f t="shared" si="0"/>
        <v>0.43999999999999995</v>
      </c>
    </row>
    <row r="13" spans="2:9" x14ac:dyDescent="0.3">
      <c r="B13" s="156" t="s">
        <v>77</v>
      </c>
      <c r="C13" s="157" t="s">
        <v>1218</v>
      </c>
      <c r="D13" s="154" t="s">
        <v>1227</v>
      </c>
      <c r="E13" s="154" t="s">
        <v>1228</v>
      </c>
      <c r="F13" s="154" t="s">
        <v>15</v>
      </c>
      <c r="G13" s="54">
        <v>220</v>
      </c>
      <c r="H13" s="54">
        <f t="shared" si="1"/>
        <v>123.20000000000002</v>
      </c>
      <c r="I13" s="60">
        <f t="shared" si="0"/>
        <v>0.43999999999999995</v>
      </c>
    </row>
    <row r="14" spans="2:9" x14ac:dyDescent="0.3">
      <c r="B14" s="156" t="s">
        <v>77</v>
      </c>
      <c r="C14" s="157" t="s">
        <v>1218</v>
      </c>
      <c r="D14" s="154" t="s">
        <v>1229</v>
      </c>
      <c r="E14" s="154" t="s">
        <v>1230</v>
      </c>
      <c r="F14" s="154" t="s">
        <v>15</v>
      </c>
      <c r="G14" s="54">
        <v>276</v>
      </c>
      <c r="H14" s="54">
        <f t="shared" si="1"/>
        <v>154.56</v>
      </c>
      <c r="I14" s="60">
        <f t="shared" si="0"/>
        <v>0.44</v>
      </c>
    </row>
    <row r="15" spans="2:9" x14ac:dyDescent="0.3">
      <c r="B15" s="156" t="s">
        <v>77</v>
      </c>
      <c r="C15" s="157" t="s">
        <v>1218</v>
      </c>
      <c r="D15" s="154" t="s">
        <v>1231</v>
      </c>
      <c r="E15" s="154" t="s">
        <v>1232</v>
      </c>
      <c r="F15" s="154" t="s">
        <v>139</v>
      </c>
      <c r="G15" s="54">
        <v>173</v>
      </c>
      <c r="H15" s="54">
        <f t="shared" si="1"/>
        <v>96.88000000000001</v>
      </c>
      <c r="I15" s="60">
        <f t="shared" si="0"/>
        <v>0.43999999999999995</v>
      </c>
    </row>
    <row r="16" spans="2:9" x14ac:dyDescent="0.3">
      <c r="B16" s="156" t="s">
        <v>77</v>
      </c>
      <c r="C16" s="157" t="s">
        <v>1218</v>
      </c>
      <c r="D16" s="154" t="s">
        <v>1233</v>
      </c>
      <c r="E16" s="154" t="s">
        <v>1234</v>
      </c>
      <c r="F16" s="154" t="s">
        <v>139</v>
      </c>
      <c r="G16" s="54">
        <v>185</v>
      </c>
      <c r="H16" s="54">
        <f t="shared" si="1"/>
        <v>103.60000000000001</v>
      </c>
      <c r="I16" s="60">
        <f t="shared" si="0"/>
        <v>0.43999999999999995</v>
      </c>
    </row>
    <row r="17" spans="2:9" x14ac:dyDescent="0.3">
      <c r="B17" s="156" t="s">
        <v>77</v>
      </c>
      <c r="C17" s="157" t="s">
        <v>1218</v>
      </c>
      <c r="D17" s="154" t="s">
        <v>1235</v>
      </c>
      <c r="E17" s="154" t="s">
        <v>1236</v>
      </c>
      <c r="F17" s="154" t="s">
        <v>139</v>
      </c>
      <c r="G17" s="54">
        <v>220</v>
      </c>
      <c r="H17" s="54">
        <f t="shared" si="1"/>
        <v>123.20000000000002</v>
      </c>
      <c r="I17" s="60">
        <f t="shared" si="0"/>
        <v>0.43999999999999995</v>
      </c>
    </row>
    <row r="18" spans="2:9" x14ac:dyDescent="0.3">
      <c r="B18" s="156" t="s">
        <v>77</v>
      </c>
      <c r="C18" s="157" t="s">
        <v>1218</v>
      </c>
      <c r="D18" s="154" t="s">
        <v>1237</v>
      </c>
      <c r="E18" s="154" t="s">
        <v>1238</v>
      </c>
      <c r="F18" s="154" t="s">
        <v>139</v>
      </c>
      <c r="G18" s="54">
        <v>226</v>
      </c>
      <c r="H18" s="54">
        <f t="shared" si="1"/>
        <v>126.56000000000002</v>
      </c>
      <c r="I18" s="60">
        <f t="shared" si="0"/>
        <v>0.43999999999999995</v>
      </c>
    </row>
    <row r="19" spans="2:9" x14ac:dyDescent="0.3">
      <c r="B19" s="156" t="s">
        <v>77</v>
      </c>
      <c r="C19" s="157" t="s">
        <v>1218</v>
      </c>
      <c r="D19" s="154" t="s">
        <v>1239</v>
      </c>
      <c r="E19" s="154" t="s">
        <v>1240</v>
      </c>
      <c r="F19" s="154" t="s">
        <v>139</v>
      </c>
      <c r="G19" s="54">
        <v>231</v>
      </c>
      <c r="H19" s="54">
        <f t="shared" si="1"/>
        <v>129.36000000000001</v>
      </c>
      <c r="I19" s="60">
        <f t="shared" si="0"/>
        <v>0.43999999999999995</v>
      </c>
    </row>
    <row r="20" spans="2:9" x14ac:dyDescent="0.3">
      <c r="B20" s="156" t="s">
        <v>77</v>
      </c>
      <c r="C20" s="157" t="s">
        <v>1218</v>
      </c>
      <c r="D20" s="154" t="s">
        <v>1241</v>
      </c>
      <c r="E20" s="154" t="s">
        <v>1242</v>
      </c>
      <c r="F20" s="154" t="s">
        <v>139</v>
      </c>
      <c r="G20" s="54">
        <v>262</v>
      </c>
      <c r="H20" s="54">
        <f t="shared" si="1"/>
        <v>146.72000000000003</v>
      </c>
      <c r="I20" s="60">
        <f t="shared" si="0"/>
        <v>0.43999999999999989</v>
      </c>
    </row>
    <row r="21" spans="2:9" x14ac:dyDescent="0.3">
      <c r="B21" s="156" t="s">
        <v>77</v>
      </c>
      <c r="C21" s="157" t="s">
        <v>1218</v>
      </c>
      <c r="D21" s="154" t="s">
        <v>1243</v>
      </c>
      <c r="E21" s="154" t="s">
        <v>1244</v>
      </c>
      <c r="F21" s="154" t="s">
        <v>139</v>
      </c>
      <c r="G21" s="54">
        <v>339</v>
      </c>
      <c r="H21" s="54">
        <f t="shared" si="1"/>
        <v>189.84000000000003</v>
      </c>
      <c r="I21" s="60">
        <f t="shared" si="0"/>
        <v>0.43999999999999989</v>
      </c>
    </row>
    <row r="22" spans="2:9" x14ac:dyDescent="0.3">
      <c r="B22" s="156"/>
      <c r="C22" s="157"/>
      <c r="D22" s="158"/>
      <c r="E22" s="154"/>
      <c r="F22" s="154"/>
      <c r="G22" s="54"/>
      <c r="H22" s="54"/>
      <c r="I22" s="60" t="s">
        <v>135</v>
      </c>
    </row>
    <row r="23" spans="2:9" x14ac:dyDescent="0.3">
      <c r="B23" s="156" t="s">
        <v>77</v>
      </c>
      <c r="C23" s="157" t="s">
        <v>1218</v>
      </c>
      <c r="D23" s="154" t="s">
        <v>1245</v>
      </c>
      <c r="E23" s="154" t="s">
        <v>1246</v>
      </c>
      <c r="F23" s="154" t="s">
        <v>860</v>
      </c>
      <c r="G23" s="54">
        <v>509</v>
      </c>
      <c r="H23" s="54">
        <f t="shared" ref="H23:H29" si="2">G23*0.56</f>
        <v>285.04000000000002</v>
      </c>
      <c r="I23" s="60">
        <f t="shared" si="0"/>
        <v>0.43999999999999995</v>
      </c>
    </row>
    <row r="24" spans="2:9" x14ac:dyDescent="0.3">
      <c r="B24" s="156" t="s">
        <v>77</v>
      </c>
      <c r="C24" s="157" t="s">
        <v>1218</v>
      </c>
      <c r="D24" s="154" t="s">
        <v>1247</v>
      </c>
      <c r="E24" s="154" t="s">
        <v>1248</v>
      </c>
      <c r="F24" s="154" t="s">
        <v>860</v>
      </c>
      <c r="G24" s="54">
        <v>535</v>
      </c>
      <c r="H24" s="54">
        <f t="shared" si="2"/>
        <v>299.60000000000002</v>
      </c>
      <c r="I24" s="60">
        <f t="shared" si="0"/>
        <v>0.43999999999999995</v>
      </c>
    </row>
    <row r="25" spans="2:9" x14ac:dyDescent="0.3">
      <c r="B25" s="156" t="s">
        <v>77</v>
      </c>
      <c r="C25" s="157" t="s">
        <v>1218</v>
      </c>
      <c r="D25" s="154" t="s">
        <v>1249</v>
      </c>
      <c r="E25" s="154" t="s">
        <v>1250</v>
      </c>
      <c r="F25" s="154" t="s">
        <v>860</v>
      </c>
      <c r="G25" s="54">
        <v>562</v>
      </c>
      <c r="H25" s="54">
        <f t="shared" si="2"/>
        <v>314.72000000000003</v>
      </c>
      <c r="I25" s="60">
        <f t="shared" si="0"/>
        <v>0.43999999999999995</v>
      </c>
    </row>
    <row r="26" spans="2:9" x14ac:dyDescent="0.3">
      <c r="B26" s="156" t="s">
        <v>77</v>
      </c>
      <c r="C26" s="157" t="s">
        <v>1218</v>
      </c>
      <c r="D26" s="154" t="s">
        <v>1251</v>
      </c>
      <c r="E26" s="154" t="s">
        <v>1252</v>
      </c>
      <c r="F26" s="154" t="s">
        <v>860</v>
      </c>
      <c r="G26" s="54">
        <v>551</v>
      </c>
      <c r="H26" s="54">
        <f t="shared" si="2"/>
        <v>308.56</v>
      </c>
      <c r="I26" s="60">
        <f t="shared" si="0"/>
        <v>0.44</v>
      </c>
    </row>
    <row r="27" spans="2:9" x14ac:dyDescent="0.3">
      <c r="B27" s="156" t="s">
        <v>77</v>
      </c>
      <c r="C27" s="157" t="s">
        <v>1218</v>
      </c>
      <c r="D27" s="154" t="s">
        <v>1253</v>
      </c>
      <c r="E27" s="154" t="s">
        <v>1254</v>
      </c>
      <c r="F27" s="154" t="s">
        <v>860</v>
      </c>
      <c r="G27" s="54">
        <v>602</v>
      </c>
      <c r="H27" s="54">
        <f t="shared" si="2"/>
        <v>337.12</v>
      </c>
      <c r="I27" s="60">
        <f t="shared" si="0"/>
        <v>0.44</v>
      </c>
    </row>
    <row r="28" spans="2:9" x14ac:dyDescent="0.3">
      <c r="B28" s="156" t="s">
        <v>77</v>
      </c>
      <c r="C28" s="157" t="s">
        <v>1218</v>
      </c>
      <c r="D28" s="154" t="s">
        <v>1255</v>
      </c>
      <c r="E28" s="154" t="s">
        <v>1256</v>
      </c>
      <c r="F28" s="154" t="s">
        <v>860</v>
      </c>
      <c r="G28" s="54">
        <v>676</v>
      </c>
      <c r="H28" s="54">
        <f t="shared" si="2"/>
        <v>378.56000000000006</v>
      </c>
      <c r="I28" s="60">
        <f t="shared" si="0"/>
        <v>0.43999999999999989</v>
      </c>
    </row>
    <row r="29" spans="2:9" x14ac:dyDescent="0.3">
      <c r="B29" s="156" t="s">
        <v>77</v>
      </c>
      <c r="C29" s="157" t="s">
        <v>1218</v>
      </c>
      <c r="D29" s="154" t="s">
        <v>1257</v>
      </c>
      <c r="E29" s="154" t="s">
        <v>1258</v>
      </c>
      <c r="F29" s="154" t="s">
        <v>860</v>
      </c>
      <c r="G29" s="54">
        <v>796</v>
      </c>
      <c r="H29" s="54">
        <f t="shared" si="2"/>
        <v>445.76000000000005</v>
      </c>
      <c r="I29" s="60">
        <f t="shared" si="0"/>
        <v>0.43999999999999995</v>
      </c>
    </row>
    <row r="30" spans="2:9" x14ac:dyDescent="0.3">
      <c r="B30" s="156"/>
      <c r="C30" s="157"/>
      <c r="D30" s="158"/>
      <c r="E30" s="154"/>
      <c r="F30" s="154"/>
      <c r="G30" s="54"/>
      <c r="H30" s="54"/>
      <c r="I30" s="60" t="s">
        <v>135</v>
      </c>
    </row>
    <row r="31" spans="2:9" x14ac:dyDescent="0.3">
      <c r="B31" s="156" t="s">
        <v>77</v>
      </c>
      <c r="C31" s="157" t="s">
        <v>1218</v>
      </c>
      <c r="D31" s="154" t="s">
        <v>1259</v>
      </c>
      <c r="E31" s="154" t="s">
        <v>1260</v>
      </c>
      <c r="F31" s="154" t="s">
        <v>860</v>
      </c>
      <c r="G31" s="54">
        <v>522</v>
      </c>
      <c r="H31" s="54">
        <f t="shared" ref="H31:H37" si="3">G31*0.56</f>
        <v>292.32000000000005</v>
      </c>
      <c r="I31" s="60">
        <f t="shared" si="0"/>
        <v>0.43999999999999989</v>
      </c>
    </row>
    <row r="32" spans="2:9" x14ac:dyDescent="0.3">
      <c r="B32" s="156" t="s">
        <v>77</v>
      </c>
      <c r="C32" s="157" t="s">
        <v>1218</v>
      </c>
      <c r="D32" s="154" t="s">
        <v>1261</v>
      </c>
      <c r="E32" s="154" t="s">
        <v>1262</v>
      </c>
      <c r="F32" s="154" t="s">
        <v>860</v>
      </c>
      <c r="G32" s="54">
        <v>606</v>
      </c>
      <c r="H32" s="54">
        <f t="shared" si="3"/>
        <v>339.36</v>
      </c>
      <c r="I32" s="60">
        <f t="shared" si="0"/>
        <v>0.44</v>
      </c>
    </row>
    <row r="33" spans="2:9" x14ac:dyDescent="0.3">
      <c r="B33" s="156" t="s">
        <v>77</v>
      </c>
      <c r="C33" s="157" t="s">
        <v>1218</v>
      </c>
      <c r="D33" s="154" t="s">
        <v>1263</v>
      </c>
      <c r="E33" s="154" t="s">
        <v>1264</v>
      </c>
      <c r="F33" s="154" t="s">
        <v>860</v>
      </c>
      <c r="G33" s="54">
        <v>606</v>
      </c>
      <c r="H33" s="54">
        <f t="shared" si="3"/>
        <v>339.36</v>
      </c>
      <c r="I33" s="60">
        <f t="shared" si="0"/>
        <v>0.44</v>
      </c>
    </row>
    <row r="34" spans="2:9" x14ac:dyDescent="0.3">
      <c r="B34" s="156" t="s">
        <v>77</v>
      </c>
      <c r="C34" s="157" t="s">
        <v>1218</v>
      </c>
      <c r="D34" s="154" t="s">
        <v>1265</v>
      </c>
      <c r="E34" s="154" t="s">
        <v>1266</v>
      </c>
      <c r="F34" s="154" t="s">
        <v>860</v>
      </c>
      <c r="G34" s="54">
        <v>742</v>
      </c>
      <c r="H34" s="54">
        <f t="shared" si="3"/>
        <v>415.52000000000004</v>
      </c>
      <c r="I34" s="60">
        <f t="shared" si="0"/>
        <v>0.43999999999999995</v>
      </c>
    </row>
    <row r="35" spans="2:9" x14ac:dyDescent="0.3">
      <c r="B35" s="156" t="s">
        <v>77</v>
      </c>
      <c r="C35" s="157" t="s">
        <v>1218</v>
      </c>
      <c r="D35" s="154" t="s">
        <v>1267</v>
      </c>
      <c r="E35" s="154" t="s">
        <v>1268</v>
      </c>
      <c r="F35" s="154" t="s">
        <v>860</v>
      </c>
      <c r="G35" s="54">
        <v>742</v>
      </c>
      <c r="H35" s="54">
        <f t="shared" si="3"/>
        <v>415.52000000000004</v>
      </c>
      <c r="I35" s="60">
        <f t="shared" si="0"/>
        <v>0.43999999999999995</v>
      </c>
    </row>
    <row r="36" spans="2:9" x14ac:dyDescent="0.3">
      <c r="B36" s="156" t="s">
        <v>77</v>
      </c>
      <c r="C36" s="157" t="s">
        <v>1218</v>
      </c>
      <c r="D36" s="154" t="s">
        <v>1269</v>
      </c>
      <c r="E36" s="154" t="s">
        <v>1270</v>
      </c>
      <c r="F36" s="154" t="s">
        <v>860</v>
      </c>
      <c r="G36" s="54">
        <v>876</v>
      </c>
      <c r="H36" s="54">
        <f t="shared" si="3"/>
        <v>490.56000000000006</v>
      </c>
      <c r="I36" s="60">
        <f t="shared" si="0"/>
        <v>0.43999999999999995</v>
      </c>
    </row>
    <row r="37" spans="2:9" x14ac:dyDescent="0.3">
      <c r="B37" s="156" t="s">
        <v>77</v>
      </c>
      <c r="C37" s="157" t="s">
        <v>1218</v>
      </c>
      <c r="D37" s="154" t="s">
        <v>1271</v>
      </c>
      <c r="E37" s="154" t="s">
        <v>1272</v>
      </c>
      <c r="F37" s="154" t="s">
        <v>860</v>
      </c>
      <c r="G37" s="54">
        <v>1193</v>
      </c>
      <c r="H37" s="54">
        <f t="shared" si="3"/>
        <v>668.08</v>
      </c>
      <c r="I37" s="60">
        <f t="shared" si="0"/>
        <v>0.43999999999999995</v>
      </c>
    </row>
    <row r="38" spans="2:9" x14ac:dyDescent="0.3">
      <c r="B38" s="156"/>
      <c r="C38" s="157"/>
      <c r="D38" s="158"/>
      <c r="E38" s="154"/>
      <c r="F38" s="154"/>
      <c r="G38" s="54"/>
      <c r="H38" s="54"/>
      <c r="I38" s="60" t="s">
        <v>135</v>
      </c>
    </row>
    <row r="39" spans="2:9" x14ac:dyDescent="0.3">
      <c r="B39" s="156" t="s">
        <v>77</v>
      </c>
      <c r="C39" s="157" t="s">
        <v>1218</v>
      </c>
      <c r="D39" s="154" t="s">
        <v>1273</v>
      </c>
      <c r="E39" s="154" t="s">
        <v>1274</v>
      </c>
      <c r="F39" s="154" t="s">
        <v>860</v>
      </c>
      <c r="G39" s="54">
        <v>485</v>
      </c>
      <c r="H39" s="54">
        <f>G39*0.56</f>
        <v>271.60000000000002</v>
      </c>
      <c r="I39" s="60">
        <f t="shared" si="0"/>
        <v>0.43999999999999995</v>
      </c>
    </row>
    <row r="40" spans="2:9" x14ac:dyDescent="0.3">
      <c r="B40" s="156" t="s">
        <v>77</v>
      </c>
      <c r="C40" s="157" t="s">
        <v>1218</v>
      </c>
      <c r="D40" s="154" t="s">
        <v>1275</v>
      </c>
      <c r="E40" s="154" t="s">
        <v>1276</v>
      </c>
      <c r="F40" s="154" t="s">
        <v>860</v>
      </c>
      <c r="G40" s="54">
        <v>569</v>
      </c>
      <c r="H40" s="54">
        <f>G40*0.56</f>
        <v>318.64000000000004</v>
      </c>
      <c r="I40" s="60">
        <f t="shared" si="0"/>
        <v>0.43999999999999995</v>
      </c>
    </row>
    <row r="41" spans="2:9" x14ac:dyDescent="0.3">
      <c r="B41" s="156"/>
      <c r="C41" s="157"/>
      <c r="D41" s="158"/>
      <c r="E41" s="154"/>
      <c r="F41" s="154"/>
      <c r="G41" s="54"/>
      <c r="H41" s="54"/>
      <c r="I41" s="60" t="s">
        <v>135</v>
      </c>
    </row>
    <row r="42" spans="2:9" x14ac:dyDescent="0.3">
      <c r="B42" s="156" t="s">
        <v>77</v>
      </c>
      <c r="C42" s="157" t="s">
        <v>1218</v>
      </c>
      <c r="D42" s="154" t="s">
        <v>1277</v>
      </c>
      <c r="E42" s="154" t="s">
        <v>1278</v>
      </c>
      <c r="F42" s="154" t="s">
        <v>860</v>
      </c>
      <c r="G42" s="54">
        <v>1731</v>
      </c>
      <c r="H42" s="54">
        <f>G42*0.56</f>
        <v>969.36000000000013</v>
      </c>
      <c r="I42" s="60">
        <f t="shared" si="0"/>
        <v>0.43999999999999995</v>
      </c>
    </row>
    <row r="43" spans="2:9" x14ac:dyDescent="0.3">
      <c r="B43" s="156" t="s">
        <v>77</v>
      </c>
      <c r="C43" s="157" t="s">
        <v>1218</v>
      </c>
      <c r="D43" s="154" t="s">
        <v>1279</v>
      </c>
      <c r="E43" s="154" t="s">
        <v>1280</v>
      </c>
      <c r="F43" s="154" t="s">
        <v>860</v>
      </c>
      <c r="G43" s="54">
        <v>1748</v>
      </c>
      <c r="H43" s="54">
        <f>G43*0.56</f>
        <v>978.88000000000011</v>
      </c>
      <c r="I43" s="60">
        <f t="shared" si="0"/>
        <v>0.43999999999999995</v>
      </c>
    </row>
    <row r="44" spans="2:9" x14ac:dyDescent="0.3">
      <c r="B44" s="156" t="s">
        <v>77</v>
      </c>
      <c r="C44" s="157" t="s">
        <v>1218</v>
      </c>
      <c r="D44" s="154" t="s">
        <v>1281</v>
      </c>
      <c r="E44" s="154" t="s">
        <v>1282</v>
      </c>
      <c r="F44" s="154" t="s">
        <v>860</v>
      </c>
      <c r="G44" s="54">
        <v>1763</v>
      </c>
      <c r="H44" s="54">
        <f>G44*0.56</f>
        <v>987.28000000000009</v>
      </c>
      <c r="I44" s="60">
        <f t="shared" si="0"/>
        <v>0.43999999999999995</v>
      </c>
    </row>
    <row r="45" spans="2:9" x14ac:dyDescent="0.3">
      <c r="B45" s="156" t="s">
        <v>77</v>
      </c>
      <c r="C45" s="157" t="s">
        <v>1218</v>
      </c>
      <c r="D45" s="154" t="s">
        <v>1283</v>
      </c>
      <c r="E45" s="154" t="s">
        <v>1284</v>
      </c>
      <c r="F45" s="154" t="s">
        <v>860</v>
      </c>
      <c r="G45" s="54">
        <v>1780</v>
      </c>
      <c r="H45" s="54">
        <f>G45*0.56</f>
        <v>996.80000000000007</v>
      </c>
      <c r="I45" s="60">
        <f t="shared" si="0"/>
        <v>0.43999999999999995</v>
      </c>
    </row>
    <row r="46" spans="2:9" x14ac:dyDescent="0.3">
      <c r="B46" s="156" t="s">
        <v>77</v>
      </c>
      <c r="C46" s="157" t="s">
        <v>1218</v>
      </c>
      <c r="D46" s="154" t="s">
        <v>1285</v>
      </c>
      <c r="E46" s="154" t="s">
        <v>1286</v>
      </c>
      <c r="F46" s="154" t="s">
        <v>860</v>
      </c>
      <c r="G46" s="54">
        <v>1796</v>
      </c>
      <c r="H46" s="54">
        <f>G46*0.56</f>
        <v>1005.7600000000001</v>
      </c>
      <c r="I46" s="60">
        <f t="shared" si="0"/>
        <v>0.43999999999999995</v>
      </c>
    </row>
    <row r="47" spans="2:9" x14ac:dyDescent="0.3">
      <c r="B47" s="156"/>
      <c r="C47" s="157"/>
      <c r="D47" s="158"/>
      <c r="E47" s="154"/>
      <c r="F47" s="154"/>
      <c r="G47" s="54"/>
      <c r="H47" s="54"/>
      <c r="I47" s="60" t="s">
        <v>135</v>
      </c>
    </row>
    <row r="48" spans="2:9" x14ac:dyDescent="0.3">
      <c r="B48" s="159" t="s">
        <v>77</v>
      </c>
      <c r="C48" s="160" t="s">
        <v>1218</v>
      </c>
      <c r="D48" s="161" t="s">
        <v>1287</v>
      </c>
      <c r="E48" s="162" t="s">
        <v>1288</v>
      </c>
      <c r="F48" s="162" t="s">
        <v>860</v>
      </c>
      <c r="G48" s="54">
        <v>2676</v>
      </c>
      <c r="H48" s="163">
        <f>G48*0.56</f>
        <v>1498.5600000000002</v>
      </c>
      <c r="I48" s="60">
        <f t="shared" si="0"/>
        <v>0.43999999999999995</v>
      </c>
    </row>
    <row r="49" spans="2:9" x14ac:dyDescent="0.3">
      <c r="B49" s="159" t="s">
        <v>77</v>
      </c>
      <c r="C49" s="160" t="s">
        <v>1218</v>
      </c>
      <c r="D49" s="161" t="s">
        <v>1289</v>
      </c>
      <c r="E49" s="162" t="s">
        <v>1290</v>
      </c>
      <c r="F49" s="162" t="s">
        <v>860</v>
      </c>
      <c r="G49" s="54">
        <v>2445</v>
      </c>
      <c r="H49" s="163">
        <f>G49*0.56</f>
        <v>1369.2</v>
      </c>
      <c r="I49" s="60">
        <f t="shared" si="0"/>
        <v>0.44</v>
      </c>
    </row>
    <row r="50" spans="2:9" x14ac:dyDescent="0.3">
      <c r="B50" s="159" t="s">
        <v>77</v>
      </c>
      <c r="C50" s="160" t="s">
        <v>1218</v>
      </c>
      <c r="D50" s="161" t="s">
        <v>1291</v>
      </c>
      <c r="E50" s="162" t="s">
        <v>1292</v>
      </c>
      <c r="F50" s="162" t="s">
        <v>860</v>
      </c>
      <c r="G50" s="54">
        <v>1019</v>
      </c>
      <c r="H50" s="163">
        <f>G50*0.56</f>
        <v>570.6400000000001</v>
      </c>
      <c r="I50" s="60">
        <f t="shared" si="0"/>
        <v>0.43999999999999989</v>
      </c>
    </row>
    <row r="51" spans="2:9" x14ac:dyDescent="0.3">
      <c r="B51" s="156"/>
      <c r="C51" s="157"/>
      <c r="D51" s="158"/>
      <c r="E51" s="154"/>
      <c r="F51" s="154"/>
      <c r="G51" s="54"/>
      <c r="H51" s="54"/>
      <c r="I51" s="60" t="s">
        <v>135</v>
      </c>
    </row>
    <row r="52" spans="2:9" x14ac:dyDescent="0.3">
      <c r="B52" s="156" t="s">
        <v>77</v>
      </c>
      <c r="C52" s="157" t="s">
        <v>1218</v>
      </c>
      <c r="D52" s="154" t="s">
        <v>1293</v>
      </c>
      <c r="E52" s="154" t="s">
        <v>1294</v>
      </c>
      <c r="F52" s="154" t="s">
        <v>860</v>
      </c>
      <c r="G52" s="54">
        <v>221</v>
      </c>
      <c r="H52" s="54">
        <f t="shared" ref="H52:H59" si="4">G52*0.56</f>
        <v>123.76</v>
      </c>
      <c r="I52" s="60">
        <f t="shared" si="0"/>
        <v>0.44</v>
      </c>
    </row>
    <row r="53" spans="2:9" x14ac:dyDescent="0.3">
      <c r="B53" s="156" t="s">
        <v>77</v>
      </c>
      <c r="C53" s="157" t="s">
        <v>1218</v>
      </c>
      <c r="D53" s="154" t="s">
        <v>1295</v>
      </c>
      <c r="E53" s="154" t="s">
        <v>1296</v>
      </c>
      <c r="F53" s="154" t="s">
        <v>860</v>
      </c>
      <c r="G53" s="54">
        <v>213</v>
      </c>
      <c r="H53" s="54">
        <f t="shared" si="4"/>
        <v>119.28000000000002</v>
      </c>
      <c r="I53" s="60">
        <f t="shared" si="0"/>
        <v>0.43999999999999995</v>
      </c>
    </row>
    <row r="54" spans="2:9" x14ac:dyDescent="0.3">
      <c r="B54" s="156" t="s">
        <v>77</v>
      </c>
      <c r="C54" s="157" t="s">
        <v>1218</v>
      </c>
      <c r="D54" s="154" t="s">
        <v>1297</v>
      </c>
      <c r="E54" s="154" t="s">
        <v>1298</v>
      </c>
      <c r="F54" s="154" t="s">
        <v>860</v>
      </c>
      <c r="G54" s="54">
        <v>260</v>
      </c>
      <c r="H54" s="54">
        <f t="shared" si="4"/>
        <v>145.60000000000002</v>
      </c>
      <c r="I54" s="60">
        <f t="shared" si="0"/>
        <v>0.43999999999999989</v>
      </c>
    </row>
    <row r="55" spans="2:9" x14ac:dyDescent="0.3">
      <c r="B55" s="156" t="s">
        <v>77</v>
      </c>
      <c r="C55" s="157" t="s">
        <v>1218</v>
      </c>
      <c r="D55" s="154" t="s">
        <v>1299</v>
      </c>
      <c r="E55" s="154" t="s">
        <v>1300</v>
      </c>
      <c r="F55" s="154" t="s">
        <v>860</v>
      </c>
      <c r="G55" s="54">
        <v>279</v>
      </c>
      <c r="H55" s="54">
        <f t="shared" si="4"/>
        <v>156.24</v>
      </c>
      <c r="I55" s="60">
        <f t="shared" si="0"/>
        <v>0.43999999999999995</v>
      </c>
    </row>
    <row r="56" spans="2:9" x14ac:dyDescent="0.3">
      <c r="B56" s="156" t="s">
        <v>77</v>
      </c>
      <c r="C56" s="157" t="s">
        <v>1218</v>
      </c>
      <c r="D56" s="154" t="s">
        <v>1301</v>
      </c>
      <c r="E56" s="154" t="s">
        <v>1302</v>
      </c>
      <c r="F56" s="154" t="s">
        <v>860</v>
      </c>
      <c r="G56" s="54">
        <v>280</v>
      </c>
      <c r="H56" s="54">
        <f t="shared" si="4"/>
        <v>156.80000000000001</v>
      </c>
      <c r="I56" s="60">
        <f t="shared" si="0"/>
        <v>0.43999999999999995</v>
      </c>
    </row>
    <row r="57" spans="2:9" x14ac:dyDescent="0.3">
      <c r="B57" s="156" t="s">
        <v>77</v>
      </c>
      <c r="C57" s="157" t="s">
        <v>1218</v>
      </c>
      <c r="D57" s="154" t="s">
        <v>1303</v>
      </c>
      <c r="E57" s="154" t="s">
        <v>1304</v>
      </c>
      <c r="F57" s="154" t="s">
        <v>860</v>
      </c>
      <c r="G57" s="54">
        <v>304</v>
      </c>
      <c r="H57" s="54">
        <f t="shared" si="4"/>
        <v>170.24</v>
      </c>
      <c r="I57" s="60">
        <f t="shared" si="0"/>
        <v>0.43999999999999995</v>
      </c>
    </row>
    <row r="58" spans="2:9" x14ac:dyDescent="0.3">
      <c r="B58" s="156" t="s">
        <v>77</v>
      </c>
      <c r="C58" s="157" t="s">
        <v>1218</v>
      </c>
      <c r="D58" s="154" t="s">
        <v>1305</v>
      </c>
      <c r="E58" s="154" t="s">
        <v>1306</v>
      </c>
      <c r="F58" s="154" t="s">
        <v>860</v>
      </c>
      <c r="G58" s="54">
        <v>303</v>
      </c>
      <c r="H58" s="54">
        <f t="shared" si="4"/>
        <v>169.68</v>
      </c>
      <c r="I58" s="60">
        <f t="shared" si="0"/>
        <v>0.44</v>
      </c>
    </row>
    <row r="59" spans="2:9" x14ac:dyDescent="0.3">
      <c r="B59" s="156" t="s">
        <v>77</v>
      </c>
      <c r="C59" s="157" t="s">
        <v>1218</v>
      </c>
      <c r="D59" s="154" t="s">
        <v>1307</v>
      </c>
      <c r="E59" s="154" t="s">
        <v>1308</v>
      </c>
      <c r="F59" s="154" t="s">
        <v>860</v>
      </c>
      <c r="G59" s="54">
        <v>300</v>
      </c>
      <c r="H59" s="54">
        <f t="shared" si="4"/>
        <v>168.00000000000003</v>
      </c>
      <c r="I59" s="60">
        <f t="shared" si="0"/>
        <v>0.43999999999999989</v>
      </c>
    </row>
    <row r="60" spans="2:9" x14ac:dyDescent="0.3">
      <c r="B60" s="156"/>
      <c r="C60" s="157"/>
      <c r="D60" s="154"/>
      <c r="E60" s="154"/>
      <c r="F60" s="154"/>
      <c r="G60" s="54"/>
      <c r="H60" s="54"/>
      <c r="I60" s="60" t="s">
        <v>135</v>
      </c>
    </row>
    <row r="61" spans="2:9" x14ac:dyDescent="0.3">
      <c r="B61" s="156" t="s">
        <v>77</v>
      </c>
      <c r="C61" s="157" t="s">
        <v>1218</v>
      </c>
      <c r="D61" s="154" t="s">
        <v>1309</v>
      </c>
      <c r="E61" s="154" t="s">
        <v>1310</v>
      </c>
      <c r="F61" s="154" t="s">
        <v>860</v>
      </c>
      <c r="G61" s="54">
        <v>969</v>
      </c>
      <c r="H61" s="54">
        <f t="shared" ref="H61:H66" si="5">G61*0.56</f>
        <v>542.6400000000001</v>
      </c>
      <c r="I61" s="60">
        <f t="shared" si="0"/>
        <v>0.43999999999999989</v>
      </c>
    </row>
    <row r="62" spans="2:9" x14ac:dyDescent="0.3">
      <c r="B62" s="156" t="s">
        <v>77</v>
      </c>
      <c r="C62" s="157" t="s">
        <v>1218</v>
      </c>
      <c r="D62" s="154" t="s">
        <v>1311</v>
      </c>
      <c r="E62" s="154" t="s">
        <v>1312</v>
      </c>
      <c r="F62" s="154" t="s">
        <v>860</v>
      </c>
      <c r="G62" s="54">
        <v>1926</v>
      </c>
      <c r="H62" s="54">
        <f t="shared" si="5"/>
        <v>1078.5600000000002</v>
      </c>
      <c r="I62" s="60">
        <f t="shared" si="0"/>
        <v>0.43999999999999989</v>
      </c>
    </row>
    <row r="63" spans="2:9" x14ac:dyDescent="0.3">
      <c r="B63" s="156" t="s">
        <v>77</v>
      </c>
      <c r="C63" s="157" t="s">
        <v>1218</v>
      </c>
      <c r="D63" s="154" t="s">
        <v>1313</v>
      </c>
      <c r="E63" s="154" t="s">
        <v>1314</v>
      </c>
      <c r="F63" s="154" t="s">
        <v>860</v>
      </c>
      <c r="G63" s="54">
        <v>1930</v>
      </c>
      <c r="H63" s="54">
        <f t="shared" si="5"/>
        <v>1080.8000000000002</v>
      </c>
      <c r="I63" s="60">
        <f t="shared" si="0"/>
        <v>0.43999999999999989</v>
      </c>
    </row>
    <row r="64" spans="2:9" x14ac:dyDescent="0.3">
      <c r="B64" s="156" t="s">
        <v>77</v>
      </c>
      <c r="C64" s="157" t="s">
        <v>1218</v>
      </c>
      <c r="D64" s="154" t="s">
        <v>1315</v>
      </c>
      <c r="E64" s="154" t="s">
        <v>1316</v>
      </c>
      <c r="F64" s="154" t="s">
        <v>860</v>
      </c>
      <c r="G64" s="54">
        <v>1985</v>
      </c>
      <c r="H64" s="54">
        <f t="shared" si="5"/>
        <v>1111.6000000000001</v>
      </c>
      <c r="I64" s="60">
        <f t="shared" si="0"/>
        <v>0.43999999999999995</v>
      </c>
    </row>
    <row r="65" spans="2:9" x14ac:dyDescent="0.3">
      <c r="B65" s="156" t="s">
        <v>77</v>
      </c>
      <c r="C65" s="157" t="s">
        <v>1218</v>
      </c>
      <c r="D65" s="154" t="s">
        <v>1317</v>
      </c>
      <c r="E65" s="154" t="s">
        <v>1318</v>
      </c>
      <c r="F65" s="154" t="s">
        <v>860</v>
      </c>
      <c r="G65" s="54">
        <v>2106</v>
      </c>
      <c r="H65" s="54">
        <f t="shared" si="5"/>
        <v>1179.3600000000001</v>
      </c>
      <c r="I65" s="60">
        <f t="shared" si="0"/>
        <v>0.43999999999999995</v>
      </c>
    </row>
    <row r="66" spans="2:9" x14ac:dyDescent="0.3">
      <c r="B66" s="156" t="s">
        <v>77</v>
      </c>
      <c r="C66" s="157" t="s">
        <v>1218</v>
      </c>
      <c r="D66" s="154" t="s">
        <v>1319</v>
      </c>
      <c r="E66" s="154" t="s">
        <v>1320</v>
      </c>
      <c r="F66" s="154" t="s">
        <v>860</v>
      </c>
      <c r="G66" s="54">
        <v>2183</v>
      </c>
      <c r="H66" s="54">
        <f t="shared" si="5"/>
        <v>1222.48</v>
      </c>
      <c r="I66" s="60">
        <f t="shared" si="0"/>
        <v>0.44</v>
      </c>
    </row>
    <row r="67" spans="2:9" x14ac:dyDescent="0.3">
      <c r="B67" s="156"/>
      <c r="C67" s="157"/>
      <c r="D67" s="154"/>
      <c r="E67" s="154"/>
      <c r="F67" s="154"/>
      <c r="G67" s="54"/>
      <c r="H67" s="54"/>
      <c r="I67" s="60" t="s">
        <v>135</v>
      </c>
    </row>
    <row r="68" spans="2:9" x14ac:dyDescent="0.3">
      <c r="B68" s="156" t="s">
        <v>77</v>
      </c>
      <c r="C68" s="157" t="s">
        <v>1218</v>
      </c>
      <c r="D68" s="154" t="s">
        <v>1321</v>
      </c>
      <c r="E68" s="154" t="s">
        <v>1322</v>
      </c>
      <c r="F68" s="154" t="s">
        <v>860</v>
      </c>
      <c r="G68" s="54">
        <v>1210</v>
      </c>
      <c r="H68" s="54">
        <f>G68*0.56</f>
        <v>677.6</v>
      </c>
      <c r="I68" s="60">
        <f t="shared" si="0"/>
        <v>0.44</v>
      </c>
    </row>
    <row r="69" spans="2:9" x14ac:dyDescent="0.3">
      <c r="B69" s="156"/>
      <c r="C69" s="157"/>
      <c r="D69" s="154"/>
      <c r="E69" s="154"/>
      <c r="F69" s="154"/>
      <c r="G69" s="54"/>
      <c r="H69" s="54"/>
      <c r="I69" s="60" t="s">
        <v>135</v>
      </c>
    </row>
    <row r="70" spans="2:9" x14ac:dyDescent="0.3">
      <c r="B70" s="156" t="s">
        <v>77</v>
      </c>
      <c r="C70" s="157" t="s">
        <v>1218</v>
      </c>
      <c r="D70" s="154" t="s">
        <v>1323</v>
      </c>
      <c r="E70" s="154" t="s">
        <v>1324</v>
      </c>
      <c r="F70" s="154" t="s">
        <v>860</v>
      </c>
      <c r="G70" s="54">
        <v>1233</v>
      </c>
      <c r="H70" s="54">
        <f t="shared" ref="H70:H77" si="6">G70*0.56</f>
        <v>690.48</v>
      </c>
      <c r="I70" s="60">
        <f t="shared" si="0"/>
        <v>0.44</v>
      </c>
    </row>
    <row r="71" spans="2:9" x14ac:dyDescent="0.3">
      <c r="B71" s="156" t="s">
        <v>77</v>
      </c>
      <c r="C71" s="157" t="s">
        <v>1218</v>
      </c>
      <c r="D71" s="154" t="s">
        <v>1325</v>
      </c>
      <c r="E71" s="154" t="s">
        <v>1326</v>
      </c>
      <c r="F71" s="154" t="s">
        <v>860</v>
      </c>
      <c r="G71" s="54">
        <v>1368</v>
      </c>
      <c r="H71" s="54">
        <f t="shared" si="6"/>
        <v>766.08</v>
      </c>
      <c r="I71" s="60">
        <f t="shared" ref="I71:I95" si="7">(G71-H71)/G71*100%</f>
        <v>0.43999999999999995</v>
      </c>
    </row>
    <row r="72" spans="2:9" x14ac:dyDescent="0.3">
      <c r="B72" s="156" t="s">
        <v>77</v>
      </c>
      <c r="C72" s="157" t="s">
        <v>1218</v>
      </c>
      <c r="D72" s="154" t="s">
        <v>1327</v>
      </c>
      <c r="E72" s="154" t="s">
        <v>1328</v>
      </c>
      <c r="F72" s="154" t="s">
        <v>860</v>
      </c>
      <c r="G72" s="54">
        <v>1505</v>
      </c>
      <c r="H72" s="54">
        <f t="shared" si="6"/>
        <v>842.80000000000007</v>
      </c>
      <c r="I72" s="60">
        <f t="shared" si="7"/>
        <v>0.43999999999999995</v>
      </c>
    </row>
    <row r="73" spans="2:9" x14ac:dyDescent="0.3">
      <c r="B73" s="156" t="s">
        <v>77</v>
      </c>
      <c r="C73" s="157" t="s">
        <v>1218</v>
      </c>
      <c r="D73" s="154" t="s">
        <v>1329</v>
      </c>
      <c r="E73" s="154" t="s">
        <v>1330</v>
      </c>
      <c r="F73" s="154" t="s">
        <v>860</v>
      </c>
      <c r="G73" s="54">
        <v>1915</v>
      </c>
      <c r="H73" s="54">
        <f t="shared" si="6"/>
        <v>1072.4000000000001</v>
      </c>
      <c r="I73" s="60">
        <f t="shared" si="7"/>
        <v>0.43999999999999995</v>
      </c>
    </row>
    <row r="74" spans="2:9" x14ac:dyDescent="0.3">
      <c r="B74" s="156" t="s">
        <v>77</v>
      </c>
      <c r="C74" s="157" t="s">
        <v>1218</v>
      </c>
      <c r="D74" s="154" t="s">
        <v>1331</v>
      </c>
      <c r="E74" s="154" t="s">
        <v>1332</v>
      </c>
      <c r="F74" s="154" t="s">
        <v>860</v>
      </c>
      <c r="G74" s="54">
        <v>2049</v>
      </c>
      <c r="H74" s="54">
        <f t="shared" si="6"/>
        <v>1147.44</v>
      </c>
      <c r="I74" s="60">
        <f t="shared" si="7"/>
        <v>0.43999999999999995</v>
      </c>
    </row>
    <row r="75" spans="2:9" x14ac:dyDescent="0.3">
      <c r="B75" s="156" t="s">
        <v>77</v>
      </c>
      <c r="C75" s="157" t="s">
        <v>1218</v>
      </c>
      <c r="D75" s="154" t="s">
        <v>1333</v>
      </c>
      <c r="E75" s="154" t="s">
        <v>1334</v>
      </c>
      <c r="F75" s="154" t="s">
        <v>860</v>
      </c>
      <c r="G75" s="54">
        <v>2186</v>
      </c>
      <c r="H75" s="54">
        <f t="shared" si="6"/>
        <v>1224.1600000000001</v>
      </c>
      <c r="I75" s="60">
        <f t="shared" si="7"/>
        <v>0.43999999999999995</v>
      </c>
    </row>
    <row r="76" spans="2:9" x14ac:dyDescent="0.3">
      <c r="B76" s="156" t="s">
        <v>77</v>
      </c>
      <c r="C76" s="157" t="s">
        <v>1218</v>
      </c>
      <c r="D76" s="154" t="s">
        <v>1335</v>
      </c>
      <c r="E76" s="154" t="s">
        <v>1336</v>
      </c>
      <c r="F76" s="154" t="s">
        <v>860</v>
      </c>
      <c r="G76" s="54">
        <v>2528</v>
      </c>
      <c r="H76" s="54">
        <f t="shared" si="6"/>
        <v>1415.68</v>
      </c>
      <c r="I76" s="60">
        <f t="shared" si="7"/>
        <v>0.44</v>
      </c>
    </row>
    <row r="77" spans="2:9" x14ac:dyDescent="0.3">
      <c r="B77" s="156" t="s">
        <v>77</v>
      </c>
      <c r="C77" s="157" t="s">
        <v>1218</v>
      </c>
      <c r="D77" s="154" t="s">
        <v>1337</v>
      </c>
      <c r="E77" s="154" t="s">
        <v>1338</v>
      </c>
      <c r="F77" s="154" t="s">
        <v>860</v>
      </c>
      <c r="G77" s="54">
        <v>2869</v>
      </c>
      <c r="H77" s="54">
        <f t="shared" si="6"/>
        <v>1606.64</v>
      </c>
      <c r="I77" s="60">
        <f t="shared" si="7"/>
        <v>0.43999999999999995</v>
      </c>
    </row>
    <row r="78" spans="2:9" x14ac:dyDescent="0.3">
      <c r="B78" s="156"/>
      <c r="C78" s="157"/>
      <c r="D78" s="158"/>
      <c r="E78" s="154"/>
      <c r="F78" s="154"/>
      <c r="G78" s="54"/>
      <c r="H78" s="54"/>
      <c r="I78" s="60" t="s">
        <v>135</v>
      </c>
    </row>
    <row r="79" spans="2:9" x14ac:dyDescent="0.3">
      <c r="B79" s="156" t="s">
        <v>77</v>
      </c>
      <c r="C79" s="157" t="s">
        <v>1218</v>
      </c>
      <c r="D79" s="154" t="s">
        <v>1339</v>
      </c>
      <c r="E79" s="154" t="s">
        <v>1340</v>
      </c>
      <c r="F79" s="154" t="s">
        <v>860</v>
      </c>
      <c r="G79" s="54">
        <v>953</v>
      </c>
      <c r="H79" s="54">
        <f t="shared" ref="H79:H84" si="8">G79*0.56</f>
        <v>533.68000000000006</v>
      </c>
      <c r="I79" s="60">
        <f t="shared" si="7"/>
        <v>0.43999999999999995</v>
      </c>
    </row>
    <row r="80" spans="2:9" x14ac:dyDescent="0.3">
      <c r="B80" s="156" t="s">
        <v>77</v>
      </c>
      <c r="C80" s="157" t="s">
        <v>1218</v>
      </c>
      <c r="D80" s="154" t="s">
        <v>1341</v>
      </c>
      <c r="E80" s="154" t="s">
        <v>1342</v>
      </c>
      <c r="F80" s="154" t="s">
        <v>860</v>
      </c>
      <c r="G80" s="54">
        <v>1814</v>
      </c>
      <c r="H80" s="54">
        <f t="shared" si="8"/>
        <v>1015.8400000000001</v>
      </c>
      <c r="I80" s="60">
        <f t="shared" si="7"/>
        <v>0.43999999999999995</v>
      </c>
    </row>
    <row r="81" spans="2:9" x14ac:dyDescent="0.3">
      <c r="B81" s="156" t="s">
        <v>77</v>
      </c>
      <c r="C81" s="157" t="s">
        <v>1218</v>
      </c>
      <c r="D81" s="154" t="s">
        <v>1343</v>
      </c>
      <c r="E81" s="154" t="s">
        <v>1344</v>
      </c>
      <c r="F81" s="154" t="s">
        <v>860</v>
      </c>
      <c r="G81" s="54">
        <v>1857</v>
      </c>
      <c r="H81" s="54">
        <f t="shared" si="8"/>
        <v>1039.92</v>
      </c>
      <c r="I81" s="60">
        <f t="shared" si="7"/>
        <v>0.43999999999999995</v>
      </c>
    </row>
    <row r="82" spans="2:9" x14ac:dyDescent="0.3">
      <c r="B82" s="156" t="s">
        <v>77</v>
      </c>
      <c r="C82" s="157" t="s">
        <v>1218</v>
      </c>
      <c r="D82" s="154" t="s">
        <v>1345</v>
      </c>
      <c r="E82" s="154" t="s">
        <v>1346</v>
      </c>
      <c r="F82" s="154" t="s">
        <v>860</v>
      </c>
      <c r="G82" s="54">
        <v>1901</v>
      </c>
      <c r="H82" s="54">
        <f t="shared" si="8"/>
        <v>1064.5600000000002</v>
      </c>
      <c r="I82" s="60">
        <f t="shared" si="7"/>
        <v>0.43999999999999989</v>
      </c>
    </row>
    <row r="83" spans="2:9" x14ac:dyDescent="0.3">
      <c r="B83" s="156" t="s">
        <v>77</v>
      </c>
      <c r="C83" s="157" t="s">
        <v>1218</v>
      </c>
      <c r="D83" s="154" t="s">
        <v>1347</v>
      </c>
      <c r="E83" s="154" t="s">
        <v>1348</v>
      </c>
      <c r="F83" s="154" t="s">
        <v>860</v>
      </c>
      <c r="G83" s="54">
        <v>1960</v>
      </c>
      <c r="H83" s="54">
        <f t="shared" si="8"/>
        <v>1097.6000000000001</v>
      </c>
      <c r="I83" s="60">
        <f t="shared" si="7"/>
        <v>0.43999999999999995</v>
      </c>
    </row>
    <row r="84" spans="2:9" x14ac:dyDescent="0.3">
      <c r="B84" s="156" t="s">
        <v>77</v>
      </c>
      <c r="C84" s="157" t="s">
        <v>1218</v>
      </c>
      <c r="D84" s="154" t="s">
        <v>1349</v>
      </c>
      <c r="E84" s="154" t="s">
        <v>1350</v>
      </c>
      <c r="F84" s="154" t="s">
        <v>860</v>
      </c>
      <c r="G84" s="54">
        <v>2026</v>
      </c>
      <c r="H84" s="54">
        <f t="shared" si="8"/>
        <v>1134.5600000000002</v>
      </c>
      <c r="I84" s="60">
        <f t="shared" si="7"/>
        <v>0.43999999999999989</v>
      </c>
    </row>
    <row r="85" spans="2:9" x14ac:dyDescent="0.3">
      <c r="B85" s="156"/>
      <c r="C85" s="157"/>
      <c r="D85" s="158"/>
      <c r="E85" s="154"/>
      <c r="F85" s="154"/>
      <c r="G85" s="54"/>
      <c r="H85" s="54"/>
      <c r="I85" s="60" t="s">
        <v>135</v>
      </c>
    </row>
    <row r="86" spans="2:9" x14ac:dyDescent="0.3">
      <c r="B86" s="156" t="s">
        <v>77</v>
      </c>
      <c r="C86" s="157" t="s">
        <v>1218</v>
      </c>
      <c r="D86" s="154" t="s">
        <v>1351</v>
      </c>
      <c r="E86" s="154" t="s">
        <v>1352</v>
      </c>
      <c r="F86" s="154" t="s">
        <v>860</v>
      </c>
      <c r="G86" s="54">
        <v>660</v>
      </c>
      <c r="H86" s="54">
        <f t="shared" ref="H86:H93" si="9">G86*0.56</f>
        <v>369.6</v>
      </c>
      <c r="I86" s="60">
        <f>(G86-H86)/G86*100%</f>
        <v>0.43999999999999995</v>
      </c>
    </row>
    <row r="87" spans="2:9" x14ac:dyDescent="0.3">
      <c r="B87" s="156" t="s">
        <v>77</v>
      </c>
      <c r="C87" s="157" t="s">
        <v>1218</v>
      </c>
      <c r="D87" s="154" t="s">
        <v>1353</v>
      </c>
      <c r="E87" s="154" t="s">
        <v>1354</v>
      </c>
      <c r="F87" s="154" t="s">
        <v>860</v>
      </c>
      <c r="G87" s="54">
        <v>735</v>
      </c>
      <c r="H87" s="54">
        <f t="shared" si="9"/>
        <v>411.6</v>
      </c>
      <c r="I87" s="60">
        <f t="shared" si="7"/>
        <v>0.43999999999999995</v>
      </c>
    </row>
    <row r="88" spans="2:9" x14ac:dyDescent="0.3">
      <c r="B88" s="156" t="s">
        <v>77</v>
      </c>
      <c r="C88" s="157" t="s">
        <v>1218</v>
      </c>
      <c r="D88" s="154" t="s">
        <v>1355</v>
      </c>
      <c r="E88" s="154" t="s">
        <v>1356</v>
      </c>
      <c r="F88" s="154" t="s">
        <v>860</v>
      </c>
      <c r="G88" s="54">
        <v>804</v>
      </c>
      <c r="H88" s="54">
        <f t="shared" si="9"/>
        <v>450.24000000000007</v>
      </c>
      <c r="I88" s="60">
        <f t="shared" si="7"/>
        <v>0.43999999999999989</v>
      </c>
    </row>
    <row r="89" spans="2:9" x14ac:dyDescent="0.3">
      <c r="B89" s="156" t="s">
        <v>77</v>
      </c>
      <c r="C89" s="157" t="s">
        <v>1218</v>
      </c>
      <c r="D89" s="154" t="s">
        <v>1357</v>
      </c>
      <c r="E89" s="154" t="s">
        <v>1358</v>
      </c>
      <c r="F89" s="154" t="s">
        <v>860</v>
      </c>
      <c r="G89" s="54">
        <v>1028</v>
      </c>
      <c r="H89" s="54">
        <f t="shared" si="9"/>
        <v>575.68000000000006</v>
      </c>
      <c r="I89" s="60">
        <f t="shared" si="7"/>
        <v>0.43999999999999995</v>
      </c>
    </row>
    <row r="90" spans="2:9" x14ac:dyDescent="0.3">
      <c r="B90" s="156" t="s">
        <v>77</v>
      </c>
      <c r="C90" s="157" t="s">
        <v>1218</v>
      </c>
      <c r="D90" s="154" t="s">
        <v>1359</v>
      </c>
      <c r="E90" s="154" t="s">
        <v>1360</v>
      </c>
      <c r="F90" s="154" t="s">
        <v>860</v>
      </c>
      <c r="G90" s="54">
        <v>1088</v>
      </c>
      <c r="H90" s="54">
        <f t="shared" si="9"/>
        <v>609.28000000000009</v>
      </c>
      <c r="I90" s="60">
        <f t="shared" si="7"/>
        <v>0.43999999999999995</v>
      </c>
    </row>
    <row r="91" spans="2:9" x14ac:dyDescent="0.3">
      <c r="B91" s="156" t="s">
        <v>77</v>
      </c>
      <c r="C91" s="157" t="s">
        <v>1218</v>
      </c>
      <c r="D91" s="154" t="s">
        <v>1361</v>
      </c>
      <c r="E91" s="154" t="s">
        <v>1362</v>
      </c>
      <c r="F91" s="154" t="s">
        <v>860</v>
      </c>
      <c r="G91" s="54">
        <v>1212</v>
      </c>
      <c r="H91" s="54">
        <f t="shared" si="9"/>
        <v>678.72</v>
      </c>
      <c r="I91" s="60">
        <f t="shared" si="7"/>
        <v>0.44</v>
      </c>
    </row>
    <row r="92" spans="2:9" x14ac:dyDescent="0.3">
      <c r="B92" s="156" t="s">
        <v>77</v>
      </c>
      <c r="C92" s="157" t="s">
        <v>1218</v>
      </c>
      <c r="D92" s="154" t="s">
        <v>1363</v>
      </c>
      <c r="E92" s="154" t="s">
        <v>1364</v>
      </c>
      <c r="F92" s="154" t="s">
        <v>860</v>
      </c>
      <c r="G92" s="54">
        <v>1382</v>
      </c>
      <c r="H92" s="54">
        <f t="shared" si="9"/>
        <v>773.92000000000007</v>
      </c>
      <c r="I92" s="60">
        <f t="shared" si="7"/>
        <v>0.43999999999999995</v>
      </c>
    </row>
    <row r="93" spans="2:9" x14ac:dyDescent="0.3">
      <c r="B93" s="156" t="s">
        <v>77</v>
      </c>
      <c r="C93" s="157" t="s">
        <v>1218</v>
      </c>
      <c r="D93" s="154" t="s">
        <v>1365</v>
      </c>
      <c r="E93" s="154" t="s">
        <v>1366</v>
      </c>
      <c r="F93" s="154" t="s">
        <v>860</v>
      </c>
      <c r="G93" s="54">
        <v>1573</v>
      </c>
      <c r="H93" s="54">
        <f t="shared" si="9"/>
        <v>880.88000000000011</v>
      </c>
      <c r="I93" s="60">
        <f t="shared" si="7"/>
        <v>0.43999999999999995</v>
      </c>
    </row>
    <row r="94" spans="2:9" x14ac:dyDescent="0.25">
      <c r="B94" s="156" t="s">
        <v>77</v>
      </c>
      <c r="C94" s="156" t="s">
        <v>1218</v>
      </c>
      <c r="D94" s="156" t="s">
        <v>1367</v>
      </c>
      <c r="E94" s="156" t="s">
        <v>1368</v>
      </c>
      <c r="F94" s="156" t="s">
        <v>860</v>
      </c>
      <c r="G94" s="178">
        <v>381.15000000000003</v>
      </c>
      <c r="H94" s="178">
        <f>G94*0.56</f>
        <v>213.44400000000005</v>
      </c>
      <c r="I94" s="60">
        <f t="shared" si="7"/>
        <v>0.43999999999999995</v>
      </c>
    </row>
    <row r="95" spans="2:9" x14ac:dyDescent="0.25">
      <c r="B95" s="156" t="s">
        <v>77</v>
      </c>
      <c r="C95" s="156" t="s">
        <v>1218</v>
      </c>
      <c r="D95" s="156" t="s">
        <v>1369</v>
      </c>
      <c r="E95" s="156" t="s">
        <v>1370</v>
      </c>
      <c r="F95" s="156" t="s">
        <v>860</v>
      </c>
      <c r="G95" s="178">
        <v>405.3</v>
      </c>
      <c r="H95" s="178">
        <f>G95*0.56</f>
        <v>226.96800000000002</v>
      </c>
      <c r="I95" s="60">
        <f t="shared" si="7"/>
        <v>0.43999999999999995</v>
      </c>
    </row>
    <row r="96" spans="2:9" x14ac:dyDescent="0.25">
      <c r="B96" s="156"/>
      <c r="C96" s="156"/>
      <c r="D96" s="156"/>
      <c r="E96" s="156"/>
      <c r="F96" s="156" t="s">
        <v>860</v>
      </c>
      <c r="G96" s="178"/>
      <c r="H96" s="178"/>
      <c r="I96" s="60" t="s">
        <v>135</v>
      </c>
    </row>
    <row r="97" spans="2:9" x14ac:dyDescent="0.25">
      <c r="B97" s="156" t="s">
        <v>1371</v>
      </c>
      <c r="C97" s="156" t="s">
        <v>1213</v>
      </c>
      <c r="D97" s="156" t="s">
        <v>1372</v>
      </c>
      <c r="E97" s="156" t="s">
        <v>1373</v>
      </c>
      <c r="F97" s="156" t="s">
        <v>860</v>
      </c>
      <c r="G97" s="178">
        <v>1189</v>
      </c>
      <c r="H97" s="178">
        <f t="shared" ref="H97:H104" si="10">G97*0.56</f>
        <v>665.84</v>
      </c>
      <c r="I97" s="60">
        <f t="shared" ref="I97:I104" si="11">(G97-H97)/G97*100%</f>
        <v>0.43999999999999995</v>
      </c>
    </row>
    <row r="98" spans="2:9" x14ac:dyDescent="0.25">
      <c r="B98" s="156" t="s">
        <v>1371</v>
      </c>
      <c r="C98" s="156" t="s">
        <v>1213</v>
      </c>
      <c r="D98" s="156" t="s">
        <v>1374</v>
      </c>
      <c r="E98" s="156" t="s">
        <v>1375</v>
      </c>
      <c r="F98" s="156" t="s">
        <v>860</v>
      </c>
      <c r="G98" s="178">
        <v>1131</v>
      </c>
      <c r="H98" s="178">
        <f t="shared" si="10"/>
        <v>633.36</v>
      </c>
      <c r="I98" s="60">
        <f t="shared" si="11"/>
        <v>0.44</v>
      </c>
    </row>
    <row r="99" spans="2:9" x14ac:dyDescent="0.25">
      <c r="B99" s="156" t="s">
        <v>1371</v>
      </c>
      <c r="C99" s="156" t="s">
        <v>1213</v>
      </c>
      <c r="D99" s="156" t="s">
        <v>1376</v>
      </c>
      <c r="E99" s="156" t="s">
        <v>1377</v>
      </c>
      <c r="F99" s="156" t="s">
        <v>860</v>
      </c>
      <c r="G99" s="178">
        <v>866</v>
      </c>
      <c r="H99" s="178">
        <f t="shared" si="10"/>
        <v>484.96000000000004</v>
      </c>
      <c r="I99" s="60">
        <f t="shared" si="11"/>
        <v>0.43999999999999995</v>
      </c>
    </row>
    <row r="100" spans="2:9" x14ac:dyDescent="0.25">
      <c r="B100" s="156" t="s">
        <v>1371</v>
      </c>
      <c r="C100" s="156" t="s">
        <v>1213</v>
      </c>
      <c r="D100" s="156" t="s">
        <v>1378</v>
      </c>
      <c r="E100" s="156" t="s">
        <v>1379</v>
      </c>
      <c r="F100" s="156" t="s">
        <v>860</v>
      </c>
      <c r="G100" s="178">
        <v>758</v>
      </c>
      <c r="H100" s="178">
        <f t="shared" si="10"/>
        <v>424.48</v>
      </c>
      <c r="I100" s="60">
        <f t="shared" si="11"/>
        <v>0.44</v>
      </c>
    </row>
    <row r="101" spans="2:9" x14ac:dyDescent="0.25">
      <c r="B101" s="156" t="s">
        <v>1371</v>
      </c>
      <c r="C101" s="156" t="s">
        <v>1213</v>
      </c>
      <c r="D101" s="156" t="s">
        <v>1380</v>
      </c>
      <c r="E101" s="156" t="s">
        <v>1381</v>
      </c>
      <c r="F101" s="156" t="s">
        <v>860</v>
      </c>
      <c r="G101" s="178">
        <v>649</v>
      </c>
      <c r="H101" s="178">
        <f t="shared" si="10"/>
        <v>363.44000000000005</v>
      </c>
      <c r="I101" s="60">
        <f t="shared" si="11"/>
        <v>0.43999999999999989</v>
      </c>
    </row>
    <row r="102" spans="2:9" x14ac:dyDescent="0.25">
      <c r="B102" s="156" t="s">
        <v>1371</v>
      </c>
      <c r="C102" s="156" t="s">
        <v>1213</v>
      </c>
      <c r="D102" s="156" t="s">
        <v>1382</v>
      </c>
      <c r="E102" s="156" t="s">
        <v>1383</v>
      </c>
      <c r="F102" s="156" t="s">
        <v>860</v>
      </c>
      <c r="G102" s="178">
        <v>523</v>
      </c>
      <c r="H102" s="178">
        <f t="shared" si="10"/>
        <v>292.88000000000005</v>
      </c>
      <c r="I102" s="60">
        <f t="shared" si="11"/>
        <v>0.43999999999999989</v>
      </c>
    </row>
    <row r="103" spans="2:9" x14ac:dyDescent="0.25">
      <c r="B103" s="156" t="s">
        <v>1371</v>
      </c>
      <c r="C103" s="156" t="s">
        <v>1213</v>
      </c>
      <c r="D103" s="156" t="s">
        <v>1384</v>
      </c>
      <c r="E103" s="156" t="s">
        <v>1385</v>
      </c>
      <c r="F103" s="156" t="s">
        <v>860</v>
      </c>
      <c r="G103" s="178">
        <v>857</v>
      </c>
      <c r="H103" s="178">
        <f t="shared" si="10"/>
        <v>479.92000000000007</v>
      </c>
      <c r="I103" s="60">
        <f t="shared" si="11"/>
        <v>0.43999999999999989</v>
      </c>
    </row>
    <row r="104" spans="2:9" x14ac:dyDescent="0.25">
      <c r="B104" s="156" t="s">
        <v>1371</v>
      </c>
      <c r="C104" s="156" t="s">
        <v>1213</v>
      </c>
      <c r="D104" s="156" t="s">
        <v>1386</v>
      </c>
      <c r="E104" s="156" t="s">
        <v>1387</v>
      </c>
      <c r="F104" s="156" t="s">
        <v>860</v>
      </c>
      <c r="G104" s="178">
        <v>626</v>
      </c>
      <c r="H104" s="178">
        <f t="shared" si="10"/>
        <v>350.56000000000006</v>
      </c>
      <c r="I104" s="60">
        <f t="shared" si="11"/>
        <v>0.43999999999999989</v>
      </c>
    </row>
    <row r="105" spans="2:9" x14ac:dyDescent="0.25">
      <c r="B105" s="156"/>
      <c r="C105" s="156"/>
      <c r="D105" s="156"/>
      <c r="E105" s="156"/>
      <c r="F105" s="156"/>
      <c r="G105" s="178"/>
      <c r="H105" s="178"/>
      <c r="I105" s="60" t="s">
        <v>135</v>
      </c>
    </row>
    <row r="106" spans="2:9" x14ac:dyDescent="0.25">
      <c r="B106" s="156" t="s">
        <v>1371</v>
      </c>
      <c r="C106" s="156" t="s">
        <v>1213</v>
      </c>
      <c r="D106" s="156" t="s">
        <v>1388</v>
      </c>
      <c r="E106" s="156" t="s">
        <v>1373</v>
      </c>
      <c r="F106" s="156" t="s">
        <v>860</v>
      </c>
      <c r="G106" s="178">
        <v>1189</v>
      </c>
      <c r="H106" s="178">
        <f t="shared" ref="H106:H113" si="12">G106*0.56</f>
        <v>665.84</v>
      </c>
      <c r="I106" s="60">
        <f t="shared" ref="I106:I113" si="13">(G106-H106)/G106*100%</f>
        <v>0.43999999999999995</v>
      </c>
    </row>
    <row r="107" spans="2:9" x14ac:dyDescent="0.25">
      <c r="B107" s="156" t="s">
        <v>1371</v>
      </c>
      <c r="C107" s="156" t="s">
        <v>1213</v>
      </c>
      <c r="D107" s="156" t="s">
        <v>1389</v>
      </c>
      <c r="E107" s="156" t="s">
        <v>1375</v>
      </c>
      <c r="F107" s="156" t="s">
        <v>860</v>
      </c>
      <c r="G107" s="178">
        <v>1131</v>
      </c>
      <c r="H107" s="178">
        <f t="shared" si="12"/>
        <v>633.36</v>
      </c>
      <c r="I107" s="60">
        <f t="shared" si="13"/>
        <v>0.44</v>
      </c>
    </row>
    <row r="108" spans="2:9" x14ac:dyDescent="0.25">
      <c r="B108" s="156" t="s">
        <v>1371</v>
      </c>
      <c r="C108" s="156" t="s">
        <v>1213</v>
      </c>
      <c r="D108" s="156" t="s">
        <v>1390</v>
      </c>
      <c r="E108" s="156" t="s">
        <v>1377</v>
      </c>
      <c r="F108" s="156" t="s">
        <v>860</v>
      </c>
      <c r="G108" s="178">
        <v>866</v>
      </c>
      <c r="H108" s="178">
        <f t="shared" si="12"/>
        <v>484.96000000000004</v>
      </c>
      <c r="I108" s="60">
        <f t="shared" si="13"/>
        <v>0.43999999999999995</v>
      </c>
    </row>
    <row r="109" spans="2:9" x14ac:dyDescent="0.25">
      <c r="B109" s="156" t="s">
        <v>1371</v>
      </c>
      <c r="C109" s="156" t="s">
        <v>1213</v>
      </c>
      <c r="D109" s="156" t="s">
        <v>1391</v>
      </c>
      <c r="E109" s="156" t="s">
        <v>1379</v>
      </c>
      <c r="F109" s="156" t="s">
        <v>860</v>
      </c>
      <c r="G109" s="178">
        <v>758</v>
      </c>
      <c r="H109" s="178">
        <f t="shared" si="12"/>
        <v>424.48</v>
      </c>
      <c r="I109" s="60">
        <f t="shared" si="13"/>
        <v>0.44</v>
      </c>
    </row>
    <row r="110" spans="2:9" x14ac:dyDescent="0.25">
      <c r="B110" s="156" t="s">
        <v>1371</v>
      </c>
      <c r="C110" s="156" t="s">
        <v>1213</v>
      </c>
      <c r="D110" s="156" t="s">
        <v>1392</v>
      </c>
      <c r="E110" s="156" t="s">
        <v>1381</v>
      </c>
      <c r="F110" s="156" t="s">
        <v>860</v>
      </c>
      <c r="G110" s="178">
        <v>649</v>
      </c>
      <c r="H110" s="178">
        <f t="shared" si="12"/>
        <v>363.44000000000005</v>
      </c>
      <c r="I110" s="60">
        <f t="shared" si="13"/>
        <v>0.43999999999999989</v>
      </c>
    </row>
    <row r="111" spans="2:9" x14ac:dyDescent="0.25">
      <c r="B111" s="156" t="s">
        <v>1371</v>
      </c>
      <c r="C111" s="156" t="s">
        <v>1213</v>
      </c>
      <c r="D111" s="156" t="s">
        <v>1393</v>
      </c>
      <c r="E111" s="156" t="s">
        <v>1383</v>
      </c>
      <c r="F111" s="156" t="s">
        <v>860</v>
      </c>
      <c r="G111" s="178">
        <v>523</v>
      </c>
      <c r="H111" s="178">
        <f t="shared" si="12"/>
        <v>292.88000000000005</v>
      </c>
      <c r="I111" s="60">
        <f t="shared" si="13"/>
        <v>0.43999999999999989</v>
      </c>
    </row>
    <row r="112" spans="2:9" x14ac:dyDescent="0.25">
      <c r="B112" s="156" t="s">
        <v>1371</v>
      </c>
      <c r="C112" s="156" t="s">
        <v>1213</v>
      </c>
      <c r="D112" s="156" t="s">
        <v>1394</v>
      </c>
      <c r="E112" s="156" t="s">
        <v>1385</v>
      </c>
      <c r="F112" s="156" t="s">
        <v>860</v>
      </c>
      <c r="G112" s="178">
        <v>857</v>
      </c>
      <c r="H112" s="178">
        <f t="shared" si="12"/>
        <v>479.92000000000007</v>
      </c>
      <c r="I112" s="60">
        <f t="shared" si="13"/>
        <v>0.43999999999999989</v>
      </c>
    </row>
    <row r="113" spans="2:9" x14ac:dyDescent="0.25">
      <c r="B113" s="156" t="s">
        <v>1371</v>
      </c>
      <c r="C113" s="156" t="s">
        <v>1213</v>
      </c>
      <c r="D113" s="156" t="s">
        <v>1395</v>
      </c>
      <c r="E113" s="156" t="s">
        <v>1387</v>
      </c>
      <c r="F113" s="156" t="s">
        <v>860</v>
      </c>
      <c r="G113" s="178">
        <v>626</v>
      </c>
      <c r="H113" s="178">
        <f t="shared" si="12"/>
        <v>350.56000000000006</v>
      </c>
      <c r="I113" s="60">
        <f t="shared" si="13"/>
        <v>0.43999999999999989</v>
      </c>
    </row>
    <row r="114" spans="2:9" x14ac:dyDescent="0.25">
      <c r="B114" s="156"/>
      <c r="C114" s="156"/>
      <c r="D114" s="156"/>
      <c r="E114" s="156"/>
      <c r="F114" s="156"/>
      <c r="G114" s="178"/>
      <c r="H114" s="178"/>
      <c r="I114" s="60" t="s">
        <v>135</v>
      </c>
    </row>
    <row r="115" spans="2:9" x14ac:dyDescent="0.25">
      <c r="B115" s="156" t="s">
        <v>1371</v>
      </c>
      <c r="C115" s="156" t="s">
        <v>1213</v>
      </c>
      <c r="D115" s="156" t="s">
        <v>1396</v>
      </c>
      <c r="E115" s="156" t="s">
        <v>1397</v>
      </c>
      <c r="F115" s="156" t="s">
        <v>860</v>
      </c>
      <c r="G115" s="178">
        <v>702</v>
      </c>
      <c r="H115" s="178">
        <f t="shared" ref="H115:H122" si="14">G115*0.56</f>
        <v>393.12000000000006</v>
      </c>
      <c r="I115" s="60">
        <f t="shared" ref="I115:I170" si="15">(G115-H115)/G115*100%</f>
        <v>0.43999999999999989</v>
      </c>
    </row>
    <row r="116" spans="2:9" x14ac:dyDescent="0.25">
      <c r="B116" s="156" t="s">
        <v>1371</v>
      </c>
      <c r="C116" s="156" t="s">
        <v>1213</v>
      </c>
      <c r="D116" s="156" t="s">
        <v>1398</v>
      </c>
      <c r="E116" s="156" t="s">
        <v>1399</v>
      </c>
      <c r="F116" s="156" t="s">
        <v>860</v>
      </c>
      <c r="G116" s="178">
        <v>669</v>
      </c>
      <c r="H116" s="178">
        <f t="shared" si="14"/>
        <v>374.64000000000004</v>
      </c>
      <c r="I116" s="60">
        <f t="shared" si="15"/>
        <v>0.43999999999999995</v>
      </c>
    </row>
    <row r="117" spans="2:9" x14ac:dyDescent="0.25">
      <c r="B117" s="156" t="s">
        <v>1371</v>
      </c>
      <c r="C117" s="156" t="s">
        <v>1213</v>
      </c>
      <c r="D117" s="156" t="s">
        <v>1400</v>
      </c>
      <c r="E117" s="156" t="s">
        <v>1401</v>
      </c>
      <c r="F117" s="156" t="s">
        <v>860</v>
      </c>
      <c r="G117" s="178">
        <v>513</v>
      </c>
      <c r="H117" s="178">
        <f t="shared" si="14"/>
        <v>287.28000000000003</v>
      </c>
      <c r="I117" s="60">
        <f t="shared" si="15"/>
        <v>0.43999999999999995</v>
      </c>
    </row>
    <row r="118" spans="2:9" x14ac:dyDescent="0.25">
      <c r="B118" s="156" t="s">
        <v>1371</v>
      </c>
      <c r="C118" s="156" t="s">
        <v>1213</v>
      </c>
      <c r="D118" s="156" t="s">
        <v>1402</v>
      </c>
      <c r="E118" s="156" t="s">
        <v>1403</v>
      </c>
      <c r="F118" s="156" t="s">
        <v>860</v>
      </c>
      <c r="G118" s="178">
        <v>498</v>
      </c>
      <c r="H118" s="178">
        <f t="shared" si="14"/>
        <v>278.88000000000005</v>
      </c>
      <c r="I118" s="60">
        <f t="shared" si="15"/>
        <v>0.43999999999999989</v>
      </c>
    </row>
    <row r="119" spans="2:9" x14ac:dyDescent="0.25">
      <c r="B119" s="156" t="s">
        <v>1371</v>
      </c>
      <c r="C119" s="156" t="s">
        <v>1213</v>
      </c>
      <c r="D119" s="156" t="s">
        <v>1404</v>
      </c>
      <c r="E119" s="156" t="s">
        <v>1405</v>
      </c>
      <c r="F119" s="156" t="s">
        <v>860</v>
      </c>
      <c r="G119" s="178">
        <v>460</v>
      </c>
      <c r="H119" s="178">
        <f t="shared" si="14"/>
        <v>257.60000000000002</v>
      </c>
      <c r="I119" s="60">
        <f t="shared" si="15"/>
        <v>0.43999999999999995</v>
      </c>
    </row>
    <row r="120" spans="2:9" x14ac:dyDescent="0.25">
      <c r="B120" s="156" t="s">
        <v>1371</v>
      </c>
      <c r="C120" s="156" t="s">
        <v>1213</v>
      </c>
      <c r="D120" s="156" t="s">
        <v>1406</v>
      </c>
      <c r="E120" s="156" t="s">
        <v>1407</v>
      </c>
      <c r="F120" s="156" t="s">
        <v>860</v>
      </c>
      <c r="G120" s="178">
        <v>373</v>
      </c>
      <c r="H120" s="178">
        <f t="shared" si="14"/>
        <v>208.88000000000002</v>
      </c>
      <c r="I120" s="60">
        <f t="shared" si="15"/>
        <v>0.43999999999999995</v>
      </c>
    </row>
    <row r="121" spans="2:9" x14ac:dyDescent="0.25">
      <c r="B121" s="156" t="s">
        <v>1371</v>
      </c>
      <c r="C121" s="156" t="s">
        <v>1213</v>
      </c>
      <c r="D121" s="156" t="s">
        <v>1408</v>
      </c>
      <c r="E121" s="156" t="s">
        <v>1409</v>
      </c>
      <c r="F121" s="156" t="s">
        <v>860</v>
      </c>
      <c r="G121" s="178">
        <v>562</v>
      </c>
      <c r="H121" s="178">
        <f t="shared" si="14"/>
        <v>314.72000000000003</v>
      </c>
      <c r="I121" s="60">
        <f t="shared" si="15"/>
        <v>0.43999999999999995</v>
      </c>
    </row>
    <row r="122" spans="2:9" x14ac:dyDescent="0.25">
      <c r="B122" s="156" t="s">
        <v>1371</v>
      </c>
      <c r="C122" s="156" t="s">
        <v>1213</v>
      </c>
      <c r="D122" s="156" t="s">
        <v>1410</v>
      </c>
      <c r="E122" s="156" t="s">
        <v>1411</v>
      </c>
      <c r="F122" s="156" t="s">
        <v>860</v>
      </c>
      <c r="G122" s="178">
        <v>411</v>
      </c>
      <c r="H122" s="178">
        <f t="shared" si="14"/>
        <v>230.16000000000003</v>
      </c>
      <c r="I122" s="60">
        <f t="shared" si="15"/>
        <v>0.43999999999999995</v>
      </c>
    </row>
    <row r="123" spans="2:9" x14ac:dyDescent="0.25">
      <c r="B123" s="156"/>
      <c r="C123" s="156"/>
      <c r="D123" s="156"/>
      <c r="E123" s="156"/>
      <c r="F123" s="156"/>
      <c r="G123" s="178"/>
      <c r="H123" s="178"/>
      <c r="I123" s="60"/>
    </row>
    <row r="124" spans="2:9" x14ac:dyDescent="0.25">
      <c r="B124" s="156" t="s">
        <v>1371</v>
      </c>
      <c r="C124" s="156" t="s">
        <v>1213</v>
      </c>
      <c r="D124" s="156" t="s">
        <v>1412</v>
      </c>
      <c r="E124" s="156" t="s">
        <v>1373</v>
      </c>
      <c r="F124" s="156" t="s">
        <v>860</v>
      </c>
      <c r="G124" s="178">
        <v>1189</v>
      </c>
      <c r="H124" s="178">
        <f t="shared" ref="H124:H131" si="16">G124*0.56</f>
        <v>665.84</v>
      </c>
      <c r="I124" s="60">
        <f t="shared" si="15"/>
        <v>0.43999999999999995</v>
      </c>
    </row>
    <row r="125" spans="2:9" x14ac:dyDescent="0.25">
      <c r="B125" s="156" t="s">
        <v>1371</v>
      </c>
      <c r="C125" s="156" t="s">
        <v>1213</v>
      </c>
      <c r="D125" s="156" t="s">
        <v>1413</v>
      </c>
      <c r="E125" s="156" t="s">
        <v>1375</v>
      </c>
      <c r="F125" s="156" t="s">
        <v>860</v>
      </c>
      <c r="G125" s="178">
        <v>1131</v>
      </c>
      <c r="H125" s="178">
        <f t="shared" si="16"/>
        <v>633.36</v>
      </c>
      <c r="I125" s="60">
        <f t="shared" si="15"/>
        <v>0.44</v>
      </c>
    </row>
    <row r="126" spans="2:9" x14ac:dyDescent="0.25">
      <c r="B126" s="156" t="s">
        <v>1371</v>
      </c>
      <c r="C126" s="156" t="s">
        <v>1213</v>
      </c>
      <c r="D126" s="156" t="s">
        <v>1414</v>
      </c>
      <c r="E126" s="156" t="s">
        <v>1377</v>
      </c>
      <c r="F126" s="156" t="s">
        <v>860</v>
      </c>
      <c r="G126" s="178">
        <v>866</v>
      </c>
      <c r="H126" s="178">
        <f t="shared" si="16"/>
        <v>484.96000000000004</v>
      </c>
      <c r="I126" s="60">
        <f t="shared" si="15"/>
        <v>0.43999999999999995</v>
      </c>
    </row>
    <row r="127" spans="2:9" x14ac:dyDescent="0.25">
      <c r="B127" s="156" t="s">
        <v>1371</v>
      </c>
      <c r="C127" s="156" t="s">
        <v>1213</v>
      </c>
      <c r="D127" s="156" t="s">
        <v>1415</v>
      </c>
      <c r="E127" s="156" t="s">
        <v>1379</v>
      </c>
      <c r="F127" s="156" t="s">
        <v>860</v>
      </c>
      <c r="G127" s="178">
        <v>758</v>
      </c>
      <c r="H127" s="178">
        <f t="shared" si="16"/>
        <v>424.48</v>
      </c>
      <c r="I127" s="60">
        <f t="shared" si="15"/>
        <v>0.44</v>
      </c>
    </row>
    <row r="128" spans="2:9" x14ac:dyDescent="0.25">
      <c r="B128" s="156" t="s">
        <v>1371</v>
      </c>
      <c r="C128" s="156" t="s">
        <v>1213</v>
      </c>
      <c r="D128" s="156" t="s">
        <v>1416</v>
      </c>
      <c r="E128" s="156" t="s">
        <v>1381</v>
      </c>
      <c r="F128" s="156" t="s">
        <v>860</v>
      </c>
      <c r="G128" s="178">
        <v>649</v>
      </c>
      <c r="H128" s="178">
        <f t="shared" si="16"/>
        <v>363.44000000000005</v>
      </c>
      <c r="I128" s="60">
        <f t="shared" si="15"/>
        <v>0.43999999999999989</v>
      </c>
    </row>
    <row r="129" spans="2:9" x14ac:dyDescent="0.25">
      <c r="B129" s="156" t="s">
        <v>1371</v>
      </c>
      <c r="C129" s="156" t="s">
        <v>1213</v>
      </c>
      <c r="D129" s="156" t="s">
        <v>1417</v>
      </c>
      <c r="E129" s="156" t="s">
        <v>1383</v>
      </c>
      <c r="F129" s="156" t="s">
        <v>860</v>
      </c>
      <c r="G129" s="178">
        <v>523</v>
      </c>
      <c r="H129" s="178">
        <f t="shared" si="16"/>
        <v>292.88000000000005</v>
      </c>
      <c r="I129" s="60">
        <f t="shared" si="15"/>
        <v>0.43999999999999989</v>
      </c>
    </row>
    <row r="130" spans="2:9" x14ac:dyDescent="0.25">
      <c r="B130" s="156" t="s">
        <v>1371</v>
      </c>
      <c r="C130" s="156" t="s">
        <v>1213</v>
      </c>
      <c r="D130" s="156" t="s">
        <v>1418</v>
      </c>
      <c r="E130" s="156" t="s">
        <v>1385</v>
      </c>
      <c r="F130" s="156" t="s">
        <v>860</v>
      </c>
      <c r="G130" s="178">
        <v>857</v>
      </c>
      <c r="H130" s="178">
        <f t="shared" si="16"/>
        <v>479.92000000000007</v>
      </c>
      <c r="I130" s="60">
        <f t="shared" si="15"/>
        <v>0.43999999999999989</v>
      </c>
    </row>
    <row r="131" spans="2:9" x14ac:dyDescent="0.25">
      <c r="B131" s="156" t="s">
        <v>1371</v>
      </c>
      <c r="C131" s="156" t="s">
        <v>1213</v>
      </c>
      <c r="D131" s="156" t="s">
        <v>1419</v>
      </c>
      <c r="E131" s="156" t="s">
        <v>1387</v>
      </c>
      <c r="F131" s="156" t="s">
        <v>860</v>
      </c>
      <c r="G131" s="178">
        <v>626</v>
      </c>
      <c r="H131" s="178">
        <f t="shared" si="16"/>
        <v>350.56000000000006</v>
      </c>
      <c r="I131" s="60">
        <f t="shared" si="15"/>
        <v>0.43999999999999989</v>
      </c>
    </row>
    <row r="132" spans="2:9" x14ac:dyDescent="0.25">
      <c r="B132" s="156"/>
      <c r="C132" s="156"/>
      <c r="D132" s="156"/>
      <c r="E132" s="156"/>
      <c r="F132" s="156"/>
      <c r="G132" s="178"/>
      <c r="H132" s="178"/>
      <c r="I132" s="60" t="s">
        <v>135</v>
      </c>
    </row>
    <row r="133" spans="2:9" x14ac:dyDescent="0.25">
      <c r="B133" s="156" t="s">
        <v>1371</v>
      </c>
      <c r="C133" s="156" t="s">
        <v>1213</v>
      </c>
      <c r="D133" s="156" t="s">
        <v>1420</v>
      </c>
      <c r="E133" s="156" t="s">
        <v>1421</v>
      </c>
      <c r="F133" s="156" t="s">
        <v>860</v>
      </c>
      <c r="G133" s="178">
        <v>633</v>
      </c>
      <c r="H133" s="178">
        <f t="shared" ref="H133:H140" si="17">G133*0.56</f>
        <v>354.48</v>
      </c>
      <c r="I133" s="60">
        <f t="shared" si="15"/>
        <v>0.43999999999999995</v>
      </c>
    </row>
    <row r="134" spans="2:9" x14ac:dyDescent="0.25">
      <c r="B134" s="156" t="s">
        <v>1371</v>
      </c>
      <c r="C134" s="156" t="s">
        <v>1213</v>
      </c>
      <c r="D134" s="156" t="s">
        <v>1422</v>
      </c>
      <c r="E134" s="156" t="s">
        <v>1423</v>
      </c>
      <c r="F134" s="156" t="s">
        <v>860</v>
      </c>
      <c r="G134" s="178">
        <v>604</v>
      </c>
      <c r="H134" s="178">
        <f t="shared" si="17"/>
        <v>338.24</v>
      </c>
      <c r="I134" s="60">
        <f t="shared" si="15"/>
        <v>0.44</v>
      </c>
    </row>
    <row r="135" spans="2:9" x14ac:dyDescent="0.25">
      <c r="B135" s="156" t="s">
        <v>1371</v>
      </c>
      <c r="C135" s="156" t="s">
        <v>1213</v>
      </c>
      <c r="D135" s="156" t="s">
        <v>1424</v>
      </c>
      <c r="E135" s="156" t="s">
        <v>1425</v>
      </c>
      <c r="F135" s="156" t="s">
        <v>860</v>
      </c>
      <c r="G135" s="178">
        <v>399</v>
      </c>
      <c r="H135" s="178">
        <f t="shared" si="17"/>
        <v>223.44000000000003</v>
      </c>
      <c r="I135" s="60">
        <f t="shared" si="15"/>
        <v>0.43999999999999995</v>
      </c>
    </row>
    <row r="136" spans="2:9" x14ac:dyDescent="0.25">
      <c r="B136" s="156" t="s">
        <v>1371</v>
      </c>
      <c r="C136" s="156" t="s">
        <v>1213</v>
      </c>
      <c r="D136" s="156" t="s">
        <v>1426</v>
      </c>
      <c r="E136" s="156" t="s">
        <v>1427</v>
      </c>
      <c r="F136" s="156" t="s">
        <v>860</v>
      </c>
      <c r="G136" s="178">
        <v>363</v>
      </c>
      <c r="H136" s="178">
        <f t="shared" si="17"/>
        <v>203.28000000000003</v>
      </c>
      <c r="I136" s="60">
        <f t="shared" si="15"/>
        <v>0.43999999999999989</v>
      </c>
    </row>
    <row r="137" spans="2:9" x14ac:dyDescent="0.25">
      <c r="B137" s="156" t="s">
        <v>1371</v>
      </c>
      <c r="C137" s="156" t="s">
        <v>1213</v>
      </c>
      <c r="D137" s="156" t="s">
        <v>1428</v>
      </c>
      <c r="E137" s="156" t="s">
        <v>1429</v>
      </c>
      <c r="F137" s="156" t="s">
        <v>860</v>
      </c>
      <c r="G137" s="178">
        <v>312</v>
      </c>
      <c r="H137" s="178">
        <f t="shared" si="17"/>
        <v>174.72000000000003</v>
      </c>
      <c r="I137" s="60">
        <f t="shared" si="15"/>
        <v>0.43999999999999989</v>
      </c>
    </row>
    <row r="138" spans="2:9" x14ac:dyDescent="0.25">
      <c r="B138" s="156" t="s">
        <v>1371</v>
      </c>
      <c r="C138" s="156" t="s">
        <v>1213</v>
      </c>
      <c r="D138" s="156" t="s">
        <v>1430</v>
      </c>
      <c r="E138" s="156" t="s">
        <v>1431</v>
      </c>
      <c r="F138" s="156" t="s">
        <v>860</v>
      </c>
      <c r="G138" s="178">
        <v>287</v>
      </c>
      <c r="H138" s="178">
        <f t="shared" si="17"/>
        <v>160.72000000000003</v>
      </c>
      <c r="I138" s="60">
        <f t="shared" si="15"/>
        <v>0.43999999999999989</v>
      </c>
    </row>
    <row r="139" spans="2:9" x14ac:dyDescent="0.25">
      <c r="B139" s="156" t="s">
        <v>1371</v>
      </c>
      <c r="C139" s="156" t="s">
        <v>1213</v>
      </c>
      <c r="D139" s="156" t="s">
        <v>1432</v>
      </c>
      <c r="E139" s="156" t="s">
        <v>1433</v>
      </c>
      <c r="F139" s="156" t="s">
        <v>860</v>
      </c>
      <c r="G139" s="178">
        <v>495</v>
      </c>
      <c r="H139" s="178">
        <f t="shared" si="17"/>
        <v>277.20000000000005</v>
      </c>
      <c r="I139" s="60">
        <f t="shared" si="15"/>
        <v>0.43999999999999989</v>
      </c>
    </row>
    <row r="140" spans="2:9" x14ac:dyDescent="0.25">
      <c r="B140" s="156" t="s">
        <v>1371</v>
      </c>
      <c r="C140" s="156" t="s">
        <v>1213</v>
      </c>
      <c r="D140" s="156" t="s">
        <v>1434</v>
      </c>
      <c r="E140" s="156" t="s">
        <v>1435</v>
      </c>
      <c r="F140" s="156" t="s">
        <v>860</v>
      </c>
      <c r="G140" s="178">
        <v>365</v>
      </c>
      <c r="H140" s="178">
        <f t="shared" si="17"/>
        <v>204.4</v>
      </c>
      <c r="I140" s="60">
        <f t="shared" si="15"/>
        <v>0.44</v>
      </c>
    </row>
    <row r="141" spans="2:9" x14ac:dyDescent="0.25">
      <c r="B141" s="156"/>
      <c r="C141" s="156"/>
      <c r="D141" s="156"/>
      <c r="E141" s="156"/>
      <c r="F141" s="156"/>
      <c r="G141" s="178"/>
      <c r="H141" s="178"/>
      <c r="I141" s="60" t="s">
        <v>135</v>
      </c>
    </row>
    <row r="142" spans="2:9" x14ac:dyDescent="0.25">
      <c r="B142" s="156" t="s">
        <v>78</v>
      </c>
      <c r="C142" s="156" t="s">
        <v>1213</v>
      </c>
      <c r="D142" s="156" t="s">
        <v>418</v>
      </c>
      <c r="E142" s="156" t="s">
        <v>419</v>
      </c>
      <c r="F142" s="156" t="s">
        <v>860</v>
      </c>
      <c r="G142" s="178">
        <v>4758</v>
      </c>
      <c r="H142" s="178">
        <f>G142*0.56</f>
        <v>2664.4800000000005</v>
      </c>
      <c r="I142" s="60">
        <f t="shared" si="15"/>
        <v>0.43999999999999989</v>
      </c>
    </row>
    <row r="143" spans="2:9" x14ac:dyDescent="0.25">
      <c r="B143" s="156" t="s">
        <v>78</v>
      </c>
      <c r="C143" s="156" t="s">
        <v>1213</v>
      </c>
      <c r="D143" s="156" t="s">
        <v>1436</v>
      </c>
      <c r="E143" s="156" t="s">
        <v>421</v>
      </c>
      <c r="F143" s="156" t="s">
        <v>860</v>
      </c>
      <c r="G143" s="178">
        <v>4532</v>
      </c>
      <c r="H143" s="178">
        <f>G143*0.56</f>
        <v>2537.92</v>
      </c>
      <c r="I143" s="60">
        <f t="shared" si="15"/>
        <v>0.44</v>
      </c>
    </row>
    <row r="144" spans="2:9" x14ac:dyDescent="0.25">
      <c r="B144" s="156" t="s">
        <v>78</v>
      </c>
      <c r="C144" s="156" t="s">
        <v>1213</v>
      </c>
      <c r="D144" s="156" t="s">
        <v>422</v>
      </c>
      <c r="E144" s="156" t="s">
        <v>423</v>
      </c>
      <c r="F144" s="156" t="s">
        <v>860</v>
      </c>
      <c r="G144" s="178">
        <v>3942</v>
      </c>
      <c r="H144" s="178">
        <f>G144*0.56</f>
        <v>2207.5200000000004</v>
      </c>
      <c r="I144" s="60">
        <f t="shared" si="15"/>
        <v>0.43999999999999989</v>
      </c>
    </row>
    <row r="145" spans="2:9" x14ac:dyDescent="0.25">
      <c r="B145" s="156" t="s">
        <v>78</v>
      </c>
      <c r="C145" s="156" t="s">
        <v>1213</v>
      </c>
      <c r="D145" s="156" t="s">
        <v>424</v>
      </c>
      <c r="E145" s="156" t="s">
        <v>425</v>
      </c>
      <c r="F145" s="156" t="s">
        <v>860</v>
      </c>
      <c r="G145" s="178">
        <v>4040</v>
      </c>
      <c r="H145" s="178">
        <f>G145*0.56</f>
        <v>2262.4</v>
      </c>
      <c r="I145" s="60">
        <f t="shared" si="15"/>
        <v>0.44</v>
      </c>
    </row>
    <row r="146" spans="2:9" x14ac:dyDescent="0.25">
      <c r="B146" s="156" t="s">
        <v>78</v>
      </c>
      <c r="C146" s="156" t="s">
        <v>1213</v>
      </c>
      <c r="D146" s="156" t="s">
        <v>426</v>
      </c>
      <c r="E146" s="156" t="s">
        <v>427</v>
      </c>
      <c r="F146" s="156" t="s">
        <v>860</v>
      </c>
      <c r="G146" s="178">
        <v>3386</v>
      </c>
      <c r="H146" s="178">
        <f>G146*0.56</f>
        <v>1896.16</v>
      </c>
      <c r="I146" s="60">
        <f t="shared" si="15"/>
        <v>0.44</v>
      </c>
    </row>
    <row r="147" spans="2:9" x14ac:dyDescent="0.25">
      <c r="B147" s="156"/>
      <c r="C147" s="156"/>
      <c r="D147" s="156"/>
      <c r="E147" s="156"/>
      <c r="F147" s="156"/>
      <c r="G147" s="178"/>
      <c r="H147" s="178"/>
      <c r="I147" s="60" t="s">
        <v>135</v>
      </c>
    </row>
    <row r="148" spans="2:9" x14ac:dyDescent="0.25">
      <c r="B148" s="156" t="s">
        <v>1371</v>
      </c>
      <c r="C148" s="156" t="s">
        <v>1213</v>
      </c>
      <c r="D148" s="156" t="s">
        <v>1437</v>
      </c>
      <c r="E148" s="156" t="s">
        <v>413</v>
      </c>
      <c r="F148" s="156" t="s">
        <v>860</v>
      </c>
      <c r="G148" s="178">
        <v>2248</v>
      </c>
      <c r="H148" s="178">
        <f>G148*0.56</f>
        <v>1258.8800000000001</v>
      </c>
      <c r="I148" s="60">
        <f t="shared" si="15"/>
        <v>0.43999999999999995</v>
      </c>
    </row>
    <row r="149" spans="2:9" x14ac:dyDescent="0.25">
      <c r="B149" s="156" t="s">
        <v>1371</v>
      </c>
      <c r="C149" s="156" t="s">
        <v>1213</v>
      </c>
      <c r="D149" s="156" t="s">
        <v>1438</v>
      </c>
      <c r="E149" s="156" t="s">
        <v>414</v>
      </c>
      <c r="F149" s="156" t="s">
        <v>860</v>
      </c>
      <c r="G149" s="178">
        <v>2141</v>
      </c>
      <c r="H149" s="178">
        <f>G149*0.56</f>
        <v>1198.96</v>
      </c>
      <c r="I149" s="60">
        <f t="shared" si="15"/>
        <v>0.44</v>
      </c>
    </row>
    <row r="150" spans="2:9" x14ac:dyDescent="0.25">
      <c r="B150" s="156" t="s">
        <v>1371</v>
      </c>
      <c r="C150" s="156" t="s">
        <v>1213</v>
      </c>
      <c r="D150" s="156" t="s">
        <v>1439</v>
      </c>
      <c r="E150" s="156" t="s">
        <v>415</v>
      </c>
      <c r="F150" s="156" t="s">
        <v>860</v>
      </c>
      <c r="G150" s="178">
        <v>1787</v>
      </c>
      <c r="H150" s="178">
        <f>G150*0.56</f>
        <v>1000.7200000000001</v>
      </c>
      <c r="I150" s="60">
        <f t="shared" si="15"/>
        <v>0.43999999999999995</v>
      </c>
    </row>
    <row r="151" spans="2:9" x14ac:dyDescent="0.25">
      <c r="B151" s="156" t="s">
        <v>1371</v>
      </c>
      <c r="C151" s="156" t="s">
        <v>1213</v>
      </c>
      <c r="D151" s="156" t="s">
        <v>1440</v>
      </c>
      <c r="E151" s="156" t="s">
        <v>416</v>
      </c>
      <c r="F151" s="156" t="s">
        <v>860</v>
      </c>
      <c r="G151" s="178">
        <v>1863</v>
      </c>
      <c r="H151" s="178">
        <f>G151*0.56</f>
        <v>1043.2800000000002</v>
      </c>
      <c r="I151" s="60">
        <f t="shared" si="15"/>
        <v>0.43999999999999989</v>
      </c>
    </row>
    <row r="152" spans="2:9" x14ac:dyDescent="0.25">
      <c r="B152" s="156" t="s">
        <v>1371</v>
      </c>
      <c r="C152" s="156" t="s">
        <v>1213</v>
      </c>
      <c r="D152" s="156" t="s">
        <v>1441</v>
      </c>
      <c r="E152" s="156" t="s">
        <v>417</v>
      </c>
      <c r="F152" s="156" t="s">
        <v>860</v>
      </c>
      <c r="G152" s="178">
        <v>1429</v>
      </c>
      <c r="H152" s="178">
        <f>G152*0.56</f>
        <v>800.24000000000012</v>
      </c>
      <c r="I152" s="60">
        <f t="shared" si="15"/>
        <v>0.43999999999999989</v>
      </c>
    </row>
    <row r="153" spans="2:9" x14ac:dyDescent="0.25">
      <c r="B153" s="156"/>
      <c r="C153" s="156"/>
      <c r="D153" s="156"/>
      <c r="E153" s="156"/>
      <c r="F153" s="156"/>
      <c r="G153" s="178"/>
      <c r="H153" s="178"/>
      <c r="I153" s="60" t="s">
        <v>135</v>
      </c>
    </row>
    <row r="154" spans="2:9" x14ac:dyDescent="0.25">
      <c r="B154" s="156" t="s">
        <v>1371</v>
      </c>
      <c r="C154" s="156" t="s">
        <v>1213</v>
      </c>
      <c r="D154" s="156" t="s">
        <v>1442</v>
      </c>
      <c r="E154" s="156" t="s">
        <v>429</v>
      </c>
      <c r="F154" s="156" t="s">
        <v>139</v>
      </c>
      <c r="G154" s="178">
        <v>2579</v>
      </c>
      <c r="H154" s="178">
        <f>G154*0.56</f>
        <v>1444.2400000000002</v>
      </c>
      <c r="I154" s="60">
        <f t="shared" si="15"/>
        <v>0.43999999999999989</v>
      </c>
    </row>
    <row r="155" spans="2:9" x14ac:dyDescent="0.25">
      <c r="B155" s="156" t="s">
        <v>1371</v>
      </c>
      <c r="C155" s="156" t="s">
        <v>1213</v>
      </c>
      <c r="D155" s="156" t="s">
        <v>1443</v>
      </c>
      <c r="E155" s="156" t="s">
        <v>430</v>
      </c>
      <c r="F155" s="156" t="s">
        <v>139</v>
      </c>
      <c r="G155" s="178">
        <v>2456</v>
      </c>
      <c r="H155" s="178">
        <f>G155*0.56</f>
        <v>1375.3600000000001</v>
      </c>
      <c r="I155" s="60">
        <f t="shared" si="15"/>
        <v>0.43999999999999995</v>
      </c>
    </row>
    <row r="156" spans="2:9" x14ac:dyDescent="0.25">
      <c r="B156" s="156" t="s">
        <v>1371</v>
      </c>
      <c r="C156" s="156" t="s">
        <v>1213</v>
      </c>
      <c r="D156" s="156" t="s">
        <v>1444</v>
      </c>
      <c r="E156" s="156" t="s">
        <v>431</v>
      </c>
      <c r="F156" s="156" t="s">
        <v>139</v>
      </c>
      <c r="G156" s="178">
        <v>2213</v>
      </c>
      <c r="H156" s="178">
        <f>G156*0.56</f>
        <v>1239.2800000000002</v>
      </c>
      <c r="I156" s="60">
        <f t="shared" si="15"/>
        <v>0.43999999999999989</v>
      </c>
    </row>
    <row r="157" spans="2:9" x14ac:dyDescent="0.25">
      <c r="B157" s="156" t="s">
        <v>1371</v>
      </c>
      <c r="C157" s="156" t="s">
        <v>1213</v>
      </c>
      <c r="D157" s="156" t="s">
        <v>1445</v>
      </c>
      <c r="E157" s="156" t="s">
        <v>432</v>
      </c>
      <c r="F157" s="156" t="s">
        <v>139</v>
      </c>
      <c r="G157" s="178">
        <v>2235</v>
      </c>
      <c r="H157" s="178">
        <f>G157*0.56</f>
        <v>1251.6000000000001</v>
      </c>
      <c r="I157" s="60">
        <f t="shared" si="15"/>
        <v>0.43999999999999995</v>
      </c>
    </row>
    <row r="158" spans="2:9" x14ac:dyDescent="0.25">
      <c r="B158" s="156" t="s">
        <v>1371</v>
      </c>
      <c r="C158" s="156" t="s">
        <v>1213</v>
      </c>
      <c r="D158" s="156" t="s">
        <v>1446</v>
      </c>
      <c r="E158" s="156" t="s">
        <v>433</v>
      </c>
      <c r="F158" s="156" t="s">
        <v>139</v>
      </c>
      <c r="G158" s="178">
        <v>2006</v>
      </c>
      <c r="H158" s="178">
        <f>G158*0.56</f>
        <v>1123.3600000000001</v>
      </c>
      <c r="I158" s="60">
        <f t="shared" si="15"/>
        <v>0.43999999999999995</v>
      </c>
    </row>
    <row r="159" spans="2:9" x14ac:dyDescent="0.25">
      <c r="B159" s="156"/>
      <c r="C159" s="156"/>
      <c r="D159" s="156"/>
      <c r="E159" s="156"/>
      <c r="F159" s="156"/>
      <c r="G159" s="178"/>
      <c r="H159" s="178"/>
      <c r="I159" s="60" t="s">
        <v>135</v>
      </c>
    </row>
    <row r="160" spans="2:9" x14ac:dyDescent="0.25">
      <c r="B160" s="156" t="s">
        <v>1371</v>
      </c>
      <c r="C160" s="156" t="s">
        <v>1213</v>
      </c>
      <c r="D160" s="156" t="s">
        <v>1447</v>
      </c>
      <c r="E160" s="156" t="s">
        <v>435</v>
      </c>
      <c r="F160" s="156" t="s">
        <v>139</v>
      </c>
      <c r="G160" s="178">
        <v>4817</v>
      </c>
      <c r="H160" s="178">
        <f>G160*0.56</f>
        <v>2697.5200000000004</v>
      </c>
      <c r="I160" s="60">
        <f t="shared" si="15"/>
        <v>0.43999999999999989</v>
      </c>
    </row>
    <row r="161" spans="2:9" x14ac:dyDescent="0.25">
      <c r="B161" s="156" t="s">
        <v>1371</v>
      </c>
      <c r="C161" s="156" t="s">
        <v>1213</v>
      </c>
      <c r="D161" s="156" t="s">
        <v>1448</v>
      </c>
      <c r="E161" s="156" t="s">
        <v>436</v>
      </c>
      <c r="F161" s="156" t="s">
        <v>139</v>
      </c>
      <c r="G161" s="178">
        <v>4669</v>
      </c>
      <c r="H161" s="178">
        <f>G161*0.56</f>
        <v>2614.6400000000003</v>
      </c>
      <c r="I161" s="60">
        <f t="shared" si="15"/>
        <v>0.43999999999999995</v>
      </c>
    </row>
    <row r="162" spans="2:9" x14ac:dyDescent="0.25">
      <c r="B162" s="156" t="s">
        <v>1371</v>
      </c>
      <c r="C162" s="156" t="s">
        <v>1213</v>
      </c>
      <c r="D162" s="156" t="s">
        <v>1449</v>
      </c>
      <c r="E162" s="156" t="s">
        <v>437</v>
      </c>
      <c r="F162" s="156" t="s">
        <v>139</v>
      </c>
      <c r="G162" s="178">
        <v>3953</v>
      </c>
      <c r="H162" s="178">
        <f>G162*0.56</f>
        <v>2213.6800000000003</v>
      </c>
      <c r="I162" s="60">
        <f t="shared" si="15"/>
        <v>0.43999999999999995</v>
      </c>
    </row>
    <row r="163" spans="2:9" x14ac:dyDescent="0.25">
      <c r="B163" s="156" t="s">
        <v>1371</v>
      </c>
      <c r="C163" s="156" t="s">
        <v>1213</v>
      </c>
      <c r="D163" s="156" t="s">
        <v>1450</v>
      </c>
      <c r="E163" s="156" t="s">
        <v>438</v>
      </c>
      <c r="F163" s="156" t="s">
        <v>139</v>
      </c>
      <c r="G163" s="178">
        <v>4232</v>
      </c>
      <c r="H163" s="178">
        <f>G163*0.56</f>
        <v>2369.92</v>
      </c>
      <c r="I163" s="60">
        <f t="shared" si="15"/>
        <v>0.44</v>
      </c>
    </row>
    <row r="164" spans="2:9" x14ac:dyDescent="0.25">
      <c r="B164" s="156" t="s">
        <v>1371</v>
      </c>
      <c r="C164" s="156" t="s">
        <v>1213</v>
      </c>
      <c r="D164" s="156" t="s">
        <v>1451</v>
      </c>
      <c r="E164" s="156" t="s">
        <v>439</v>
      </c>
      <c r="F164" s="156" t="s">
        <v>139</v>
      </c>
      <c r="G164" s="178">
        <v>3434</v>
      </c>
      <c r="H164" s="178">
        <f>G164*0.56</f>
        <v>1923.0400000000002</v>
      </c>
      <c r="I164" s="60">
        <f t="shared" si="15"/>
        <v>0.43999999999999995</v>
      </c>
    </row>
    <row r="165" spans="2:9" x14ac:dyDescent="0.25">
      <c r="B165" s="156"/>
      <c r="C165" s="156"/>
      <c r="D165" s="156"/>
      <c r="E165" s="156"/>
      <c r="F165" s="156"/>
      <c r="G165" s="178"/>
      <c r="H165" s="178"/>
      <c r="I165" s="60" t="s">
        <v>135</v>
      </c>
    </row>
    <row r="166" spans="2:9" x14ac:dyDescent="0.25">
      <c r="B166" s="156" t="s">
        <v>1371</v>
      </c>
      <c r="C166" s="156" t="s">
        <v>1213</v>
      </c>
      <c r="D166" s="156" t="s">
        <v>1452</v>
      </c>
      <c r="E166" s="156" t="s">
        <v>1453</v>
      </c>
      <c r="F166" s="156" t="s">
        <v>64</v>
      </c>
      <c r="G166" s="178">
        <v>1224</v>
      </c>
      <c r="H166" s="178">
        <f>G166*0.56</f>
        <v>685.44</v>
      </c>
      <c r="I166" s="60">
        <f t="shared" si="15"/>
        <v>0.43999999999999995</v>
      </c>
    </row>
    <row r="167" spans="2:9" x14ac:dyDescent="0.25">
      <c r="B167" s="156" t="s">
        <v>1371</v>
      </c>
      <c r="C167" s="156" t="s">
        <v>1213</v>
      </c>
      <c r="D167" s="156" t="s">
        <v>1454</v>
      </c>
      <c r="E167" s="156" t="s">
        <v>1455</v>
      </c>
      <c r="F167" s="156" t="s">
        <v>64</v>
      </c>
      <c r="G167" s="178">
        <v>1179</v>
      </c>
      <c r="H167" s="178">
        <f>G167*0.56</f>
        <v>660.24</v>
      </c>
      <c r="I167" s="60">
        <f t="shared" si="15"/>
        <v>0.44</v>
      </c>
    </row>
    <row r="168" spans="2:9" x14ac:dyDescent="0.25">
      <c r="B168" s="156" t="s">
        <v>1371</v>
      </c>
      <c r="C168" s="156" t="s">
        <v>1213</v>
      </c>
      <c r="D168" s="156" t="s">
        <v>1456</v>
      </c>
      <c r="E168" s="156" t="s">
        <v>1457</v>
      </c>
      <c r="F168" s="156" t="s">
        <v>64</v>
      </c>
      <c r="G168" s="178">
        <v>921</v>
      </c>
      <c r="H168" s="178">
        <f>G168*0.56</f>
        <v>515.7600000000001</v>
      </c>
      <c r="I168" s="60">
        <f t="shared" si="15"/>
        <v>0.43999999999999989</v>
      </c>
    </row>
    <row r="169" spans="2:9" x14ac:dyDescent="0.25">
      <c r="B169" s="156" t="s">
        <v>1371</v>
      </c>
      <c r="C169" s="156" t="s">
        <v>1213</v>
      </c>
      <c r="D169" s="156" t="s">
        <v>1458</v>
      </c>
      <c r="E169" s="156" t="s">
        <v>1459</v>
      </c>
      <c r="F169" s="156" t="s">
        <v>64</v>
      </c>
      <c r="G169" s="178">
        <v>998</v>
      </c>
      <c r="H169" s="178">
        <f>G169*0.56</f>
        <v>558.88000000000011</v>
      </c>
      <c r="I169" s="60">
        <f t="shared" si="15"/>
        <v>0.43999999999999989</v>
      </c>
    </row>
    <row r="170" spans="2:9" x14ac:dyDescent="0.25">
      <c r="B170" s="156" t="s">
        <v>1371</v>
      </c>
      <c r="C170" s="156" t="s">
        <v>1213</v>
      </c>
      <c r="D170" s="156" t="s">
        <v>1460</v>
      </c>
      <c r="E170" s="156" t="s">
        <v>1461</v>
      </c>
      <c r="F170" s="156" t="s">
        <v>64</v>
      </c>
      <c r="G170" s="178">
        <v>785</v>
      </c>
      <c r="H170" s="178">
        <f>G170*0.56</f>
        <v>439.6</v>
      </c>
      <c r="I170" s="60">
        <f t="shared" si="15"/>
        <v>0.43999999999999995</v>
      </c>
    </row>
    <row r="171" spans="2:9" x14ac:dyDescent="0.25">
      <c r="B171" s="156"/>
      <c r="C171" s="156"/>
      <c r="D171" s="156"/>
      <c r="E171" s="156"/>
      <c r="F171" s="156"/>
      <c r="G171" s="178"/>
      <c r="H171" s="178"/>
      <c r="I171" s="60" t="s">
        <v>135</v>
      </c>
    </row>
    <row r="172" spans="2:9" x14ac:dyDescent="0.25">
      <c r="B172" s="156" t="s">
        <v>1371</v>
      </c>
      <c r="C172" s="156" t="s">
        <v>1213</v>
      </c>
      <c r="D172" s="156" t="s">
        <v>1462</v>
      </c>
      <c r="E172" s="156" t="s">
        <v>1463</v>
      </c>
      <c r="F172" s="156" t="s">
        <v>64</v>
      </c>
      <c r="G172" s="178">
        <v>3308</v>
      </c>
      <c r="H172" s="178">
        <f>G172*0.56</f>
        <v>1852.4800000000002</v>
      </c>
      <c r="I172" s="60">
        <f t="shared" ref="I172" si="18">(G174-H174)/G174*100%</f>
        <v>0.43999999999999995</v>
      </c>
    </row>
    <row r="173" spans="2:9" x14ac:dyDescent="0.25">
      <c r="B173" s="156" t="s">
        <v>1371</v>
      </c>
      <c r="C173" s="156" t="s">
        <v>1213</v>
      </c>
      <c r="D173" s="156" t="s">
        <v>1464</v>
      </c>
      <c r="E173" s="156" t="s">
        <v>1465</v>
      </c>
      <c r="F173" s="156" t="s">
        <v>64</v>
      </c>
      <c r="G173" s="178">
        <v>3045</v>
      </c>
      <c r="H173" s="178">
        <f>G173*0.56</f>
        <v>1705.2000000000003</v>
      </c>
      <c r="I173" s="60">
        <f t="shared" ref="I173:I236" si="19">(G173-H173)/G173*100%</f>
        <v>0.43999999999999989</v>
      </c>
    </row>
    <row r="174" spans="2:9" x14ac:dyDescent="0.25">
      <c r="B174" s="156" t="s">
        <v>1371</v>
      </c>
      <c r="C174" s="156" t="s">
        <v>1213</v>
      </c>
      <c r="D174" s="156" t="s">
        <v>1466</v>
      </c>
      <c r="E174" s="156" t="s">
        <v>1467</v>
      </c>
      <c r="F174" s="156" t="s">
        <v>64</v>
      </c>
      <c r="G174" s="178">
        <v>2615</v>
      </c>
      <c r="H174" s="178">
        <f>G174*0.56</f>
        <v>1464.4</v>
      </c>
      <c r="I174" s="60">
        <f t="shared" si="19"/>
        <v>0.43999999999999995</v>
      </c>
    </row>
    <row r="175" spans="2:9" x14ac:dyDescent="0.25">
      <c r="B175" s="156" t="s">
        <v>1371</v>
      </c>
      <c r="C175" s="156" t="s">
        <v>1213</v>
      </c>
      <c r="D175" s="156" t="s">
        <v>1468</v>
      </c>
      <c r="E175" s="156" t="s">
        <v>1469</v>
      </c>
      <c r="F175" s="156" t="s">
        <v>64</v>
      </c>
      <c r="G175" s="178">
        <v>2389</v>
      </c>
      <c r="H175" s="178">
        <f>G175*0.56</f>
        <v>1337.8400000000001</v>
      </c>
      <c r="I175" s="60">
        <f t="shared" si="19"/>
        <v>0.43999999999999995</v>
      </c>
    </row>
    <row r="176" spans="2:9" x14ac:dyDescent="0.25">
      <c r="B176" s="156" t="s">
        <v>1371</v>
      </c>
      <c r="C176" s="156" t="s">
        <v>1213</v>
      </c>
      <c r="D176" s="156" t="s">
        <v>1470</v>
      </c>
      <c r="E176" s="156" t="s">
        <v>1471</v>
      </c>
      <c r="F176" s="156" t="s">
        <v>64</v>
      </c>
      <c r="G176" s="178">
        <v>1785</v>
      </c>
      <c r="H176" s="178">
        <f>G176*0.56</f>
        <v>999.60000000000014</v>
      </c>
      <c r="I176" s="60">
        <f t="shared" si="19"/>
        <v>0.43999999999999995</v>
      </c>
    </row>
    <row r="177" spans="2:9" x14ac:dyDescent="0.25">
      <c r="B177" s="156"/>
      <c r="C177" s="156"/>
      <c r="D177" s="156"/>
      <c r="E177" s="156"/>
      <c r="F177" s="156"/>
      <c r="G177" s="178"/>
      <c r="H177" s="178"/>
      <c r="I177" s="60"/>
    </row>
    <row r="178" spans="2:9" x14ac:dyDescent="0.25">
      <c r="B178" s="156" t="s">
        <v>1371</v>
      </c>
      <c r="C178" s="156" t="s">
        <v>1213</v>
      </c>
      <c r="D178" s="156" t="s">
        <v>1472</v>
      </c>
      <c r="E178" s="156" t="s">
        <v>1473</v>
      </c>
      <c r="F178" s="156" t="s">
        <v>64</v>
      </c>
      <c r="G178" s="178">
        <v>4282</v>
      </c>
      <c r="H178" s="178">
        <f>G178*0.56</f>
        <v>2397.92</v>
      </c>
      <c r="I178" s="60">
        <f t="shared" si="19"/>
        <v>0.44</v>
      </c>
    </row>
    <row r="179" spans="2:9" x14ac:dyDescent="0.25">
      <c r="B179" s="156" t="s">
        <v>1371</v>
      </c>
      <c r="C179" s="156" t="s">
        <v>1213</v>
      </c>
      <c r="D179" s="156" t="s">
        <v>1474</v>
      </c>
      <c r="E179" s="156" t="s">
        <v>1475</v>
      </c>
      <c r="F179" s="156" t="s">
        <v>64</v>
      </c>
      <c r="G179" s="178">
        <v>4240</v>
      </c>
      <c r="H179" s="178">
        <f>G179*0.56</f>
        <v>2374.4</v>
      </c>
      <c r="I179" s="60">
        <f t="shared" si="19"/>
        <v>0.44</v>
      </c>
    </row>
    <row r="180" spans="2:9" x14ac:dyDescent="0.25">
      <c r="B180" s="156" t="s">
        <v>1371</v>
      </c>
      <c r="C180" s="156" t="s">
        <v>1213</v>
      </c>
      <c r="D180" s="156" t="s">
        <v>1476</v>
      </c>
      <c r="E180" s="156" t="s">
        <v>1477</v>
      </c>
      <c r="F180" s="156" t="s">
        <v>64</v>
      </c>
      <c r="G180" s="178">
        <v>3261</v>
      </c>
      <c r="H180" s="178">
        <f>G180*0.56</f>
        <v>1826.16</v>
      </c>
      <c r="I180" s="60">
        <f t="shared" si="19"/>
        <v>0.44</v>
      </c>
    </row>
    <row r="181" spans="2:9" x14ac:dyDescent="0.25">
      <c r="B181" s="156" t="s">
        <v>1371</v>
      </c>
      <c r="C181" s="156" t="s">
        <v>1213</v>
      </c>
      <c r="D181" s="156" t="s">
        <v>1478</v>
      </c>
      <c r="E181" s="156" t="s">
        <v>1479</v>
      </c>
      <c r="F181" s="156" t="s">
        <v>64</v>
      </c>
      <c r="G181" s="178">
        <v>3546</v>
      </c>
      <c r="H181" s="178">
        <f>G181*0.56</f>
        <v>1985.7600000000002</v>
      </c>
      <c r="I181" s="60">
        <f t="shared" si="19"/>
        <v>0.43999999999999995</v>
      </c>
    </row>
    <row r="182" spans="2:9" x14ac:dyDescent="0.25">
      <c r="B182" s="156" t="s">
        <v>1371</v>
      </c>
      <c r="C182" s="156" t="s">
        <v>1213</v>
      </c>
      <c r="D182" s="156" t="s">
        <v>1480</v>
      </c>
      <c r="E182" s="156" t="s">
        <v>1481</v>
      </c>
      <c r="F182" s="156" t="s">
        <v>64</v>
      </c>
      <c r="G182" s="178">
        <v>2596</v>
      </c>
      <c r="H182" s="178">
        <f>G182*0.56</f>
        <v>1453.7600000000002</v>
      </c>
      <c r="I182" s="60">
        <f t="shared" si="19"/>
        <v>0.43999999999999989</v>
      </c>
    </row>
    <row r="183" spans="2:9" x14ac:dyDescent="0.25">
      <c r="B183" s="156"/>
      <c r="C183" s="156"/>
      <c r="D183" s="156"/>
      <c r="E183" s="156"/>
      <c r="F183" s="156"/>
      <c r="G183" s="178"/>
      <c r="H183" s="178"/>
      <c r="I183" s="60"/>
    </row>
    <row r="184" spans="2:9" x14ac:dyDescent="0.25">
      <c r="B184" s="156" t="s">
        <v>1371</v>
      </c>
      <c r="C184" s="156" t="s">
        <v>1213</v>
      </c>
      <c r="D184" s="156" t="s">
        <v>1482</v>
      </c>
      <c r="E184" s="156" t="s">
        <v>1483</v>
      </c>
      <c r="F184" s="156" t="s">
        <v>64</v>
      </c>
      <c r="G184" s="178">
        <v>4952</v>
      </c>
      <c r="H184" s="178">
        <f>G184*0.56</f>
        <v>2773.1200000000003</v>
      </c>
      <c r="I184" s="60">
        <f t="shared" si="19"/>
        <v>0.43999999999999995</v>
      </c>
    </row>
    <row r="185" spans="2:9" x14ac:dyDescent="0.25">
      <c r="B185" s="156" t="s">
        <v>1371</v>
      </c>
      <c r="C185" s="156" t="s">
        <v>1213</v>
      </c>
      <c r="D185" s="156" t="s">
        <v>1484</v>
      </c>
      <c r="E185" s="156" t="s">
        <v>1485</v>
      </c>
      <c r="F185" s="156" t="s">
        <v>64</v>
      </c>
      <c r="G185" s="178">
        <v>4868</v>
      </c>
      <c r="H185" s="178">
        <f>G185*0.56</f>
        <v>2726.0800000000004</v>
      </c>
      <c r="I185" s="60">
        <f t="shared" si="19"/>
        <v>0.43999999999999995</v>
      </c>
    </row>
    <row r="186" spans="2:9" x14ac:dyDescent="0.25">
      <c r="B186" s="156" t="s">
        <v>1371</v>
      </c>
      <c r="C186" s="156" t="s">
        <v>1213</v>
      </c>
      <c r="D186" s="156" t="s">
        <v>1486</v>
      </c>
      <c r="E186" s="156" t="s">
        <v>1487</v>
      </c>
      <c r="F186" s="156" t="s">
        <v>64</v>
      </c>
      <c r="G186" s="178">
        <v>4165</v>
      </c>
      <c r="H186" s="178">
        <f>G186*0.56</f>
        <v>2332.4</v>
      </c>
      <c r="I186" s="60">
        <f t="shared" si="19"/>
        <v>0.44</v>
      </c>
    </row>
    <row r="187" spans="2:9" x14ac:dyDescent="0.25">
      <c r="B187" s="156" t="s">
        <v>1371</v>
      </c>
      <c r="C187" s="156" t="s">
        <v>1213</v>
      </c>
      <c r="D187" s="156" t="s">
        <v>1488</v>
      </c>
      <c r="E187" s="156" t="s">
        <v>1489</v>
      </c>
      <c r="F187" s="156" t="s">
        <v>64</v>
      </c>
      <c r="G187" s="178">
        <v>3840</v>
      </c>
      <c r="H187" s="178">
        <f>G187*0.56</f>
        <v>2150.4</v>
      </c>
      <c r="I187" s="60">
        <f t="shared" si="19"/>
        <v>0.44</v>
      </c>
    </row>
    <row r="188" spans="2:9" x14ac:dyDescent="0.25">
      <c r="B188" s="156" t="s">
        <v>1371</v>
      </c>
      <c r="C188" s="156" t="s">
        <v>1213</v>
      </c>
      <c r="D188" s="156" t="s">
        <v>1490</v>
      </c>
      <c r="E188" s="156" t="s">
        <v>1491</v>
      </c>
      <c r="F188" s="156" t="s">
        <v>64</v>
      </c>
      <c r="G188" s="178">
        <v>2916</v>
      </c>
      <c r="H188" s="178">
        <f>G188*0.56</f>
        <v>1632.9600000000003</v>
      </c>
      <c r="I188" s="60">
        <f t="shared" si="19"/>
        <v>0.43999999999999989</v>
      </c>
    </row>
    <row r="189" spans="2:9" x14ac:dyDescent="0.25">
      <c r="B189" s="156"/>
      <c r="C189" s="156"/>
      <c r="D189" s="156"/>
      <c r="E189" s="156"/>
      <c r="F189" s="156"/>
      <c r="G189" s="178"/>
      <c r="H189" s="178"/>
      <c r="I189" s="60"/>
    </row>
    <row r="190" spans="2:9" x14ac:dyDescent="0.3">
      <c r="B190" s="158" t="s">
        <v>1371</v>
      </c>
      <c r="C190" s="157" t="s">
        <v>1213</v>
      </c>
      <c r="D190" s="154" t="s">
        <v>1492</v>
      </c>
      <c r="E190" s="154" t="s">
        <v>1493</v>
      </c>
      <c r="F190" s="154" t="s">
        <v>64</v>
      </c>
      <c r="G190" s="54">
        <v>8503</v>
      </c>
      <c r="H190" s="54">
        <f>G190*0.56</f>
        <v>4761.68</v>
      </c>
      <c r="I190" s="60">
        <f t="shared" si="19"/>
        <v>0.43999999999999995</v>
      </c>
    </row>
    <row r="191" spans="2:9" x14ac:dyDescent="0.3">
      <c r="B191" s="158" t="s">
        <v>1371</v>
      </c>
      <c r="C191" s="157" t="s">
        <v>1213</v>
      </c>
      <c r="D191" s="154" t="s">
        <v>1494</v>
      </c>
      <c r="E191" s="154" t="s">
        <v>1495</v>
      </c>
      <c r="F191" s="154" t="s">
        <v>64</v>
      </c>
      <c r="G191" s="54">
        <v>8320</v>
      </c>
      <c r="H191" s="54">
        <f>G191*0.56</f>
        <v>4659.2000000000007</v>
      </c>
      <c r="I191" s="60">
        <f t="shared" si="19"/>
        <v>0.43999999999999989</v>
      </c>
    </row>
    <row r="192" spans="2:9" x14ac:dyDescent="0.3">
      <c r="B192" s="158" t="s">
        <v>1371</v>
      </c>
      <c r="C192" s="157" t="s">
        <v>1213</v>
      </c>
      <c r="D192" s="154" t="s">
        <v>1496</v>
      </c>
      <c r="E192" s="154" t="s">
        <v>1497</v>
      </c>
      <c r="F192" s="154" t="s">
        <v>64</v>
      </c>
      <c r="G192" s="54">
        <v>6396</v>
      </c>
      <c r="H192" s="54">
        <f>G192*0.56</f>
        <v>3581.76</v>
      </c>
      <c r="I192" s="60">
        <f t="shared" si="19"/>
        <v>0.43999999999999995</v>
      </c>
    </row>
    <row r="193" spans="2:9" x14ac:dyDescent="0.3">
      <c r="B193" s="161" t="s">
        <v>1371</v>
      </c>
      <c r="C193" s="160" t="s">
        <v>1213</v>
      </c>
      <c r="D193" s="162" t="s">
        <v>1498</v>
      </c>
      <c r="E193" s="162" t="s">
        <v>1499</v>
      </c>
      <c r="F193" s="162" t="s">
        <v>64</v>
      </c>
      <c r="G193" s="54">
        <v>6932</v>
      </c>
      <c r="H193" s="163">
        <f>G193*0.56</f>
        <v>3881.9200000000005</v>
      </c>
      <c r="I193" s="60">
        <f t="shared" si="19"/>
        <v>0.43999999999999995</v>
      </c>
    </row>
    <row r="194" spans="2:9" x14ac:dyDescent="0.3">
      <c r="B194" s="158" t="s">
        <v>1371</v>
      </c>
      <c r="C194" s="157" t="s">
        <v>1213</v>
      </c>
      <c r="D194" s="154" t="s">
        <v>1500</v>
      </c>
      <c r="E194" s="154" t="s">
        <v>1501</v>
      </c>
      <c r="F194" s="154" t="s">
        <v>64</v>
      </c>
      <c r="G194" s="54">
        <v>5300</v>
      </c>
      <c r="H194" s="54">
        <f>G194*0.56</f>
        <v>2968.0000000000005</v>
      </c>
      <c r="I194" s="60">
        <f t="shared" si="19"/>
        <v>0.43999999999999989</v>
      </c>
    </row>
    <row r="195" spans="2:9" x14ac:dyDescent="0.3">
      <c r="B195" s="158"/>
      <c r="C195" s="157"/>
      <c r="D195" s="154"/>
      <c r="E195" s="154"/>
      <c r="F195" s="154"/>
      <c r="G195" s="54"/>
      <c r="H195" s="54"/>
      <c r="I195" s="60"/>
    </row>
    <row r="196" spans="2:9" x14ac:dyDescent="0.3">
      <c r="B196" s="161" t="s">
        <v>1371</v>
      </c>
      <c r="C196" s="160" t="s">
        <v>1213</v>
      </c>
      <c r="D196" s="162" t="s">
        <v>1502</v>
      </c>
      <c r="E196" s="162" t="s">
        <v>1503</v>
      </c>
      <c r="F196" s="162" t="s">
        <v>64</v>
      </c>
      <c r="G196" s="54">
        <v>855</v>
      </c>
      <c r="H196" s="163">
        <f>G196*0.56</f>
        <v>478.80000000000007</v>
      </c>
      <c r="I196" s="60">
        <f t="shared" si="19"/>
        <v>0.43999999999999995</v>
      </c>
    </row>
    <row r="197" spans="2:9" x14ac:dyDescent="0.3">
      <c r="B197" s="161" t="s">
        <v>1371</v>
      </c>
      <c r="C197" s="160" t="s">
        <v>1213</v>
      </c>
      <c r="D197" s="162" t="s">
        <v>1504</v>
      </c>
      <c r="E197" s="162" t="s">
        <v>1505</v>
      </c>
      <c r="F197" s="162" t="s">
        <v>64</v>
      </c>
      <c r="G197" s="54">
        <v>810</v>
      </c>
      <c r="H197" s="163">
        <f>G197*0.56</f>
        <v>453.6</v>
      </c>
      <c r="I197" s="60">
        <f t="shared" si="19"/>
        <v>0.43999999999999995</v>
      </c>
    </row>
    <row r="198" spans="2:9" x14ac:dyDescent="0.3">
      <c r="B198" s="161" t="s">
        <v>1371</v>
      </c>
      <c r="C198" s="160" t="s">
        <v>1213</v>
      </c>
      <c r="D198" s="162" t="s">
        <v>1506</v>
      </c>
      <c r="E198" s="162" t="s">
        <v>1507</v>
      </c>
      <c r="F198" s="162" t="s">
        <v>64</v>
      </c>
      <c r="G198" s="54">
        <v>732</v>
      </c>
      <c r="H198" s="163">
        <f>G198*0.56</f>
        <v>409.92</v>
      </c>
      <c r="I198" s="60">
        <f t="shared" si="19"/>
        <v>0.44</v>
      </c>
    </row>
    <row r="199" spans="2:9" x14ac:dyDescent="0.3">
      <c r="B199" s="161" t="s">
        <v>1371</v>
      </c>
      <c r="C199" s="160" t="s">
        <v>1213</v>
      </c>
      <c r="D199" s="162" t="s">
        <v>1508</v>
      </c>
      <c r="E199" s="162" t="s">
        <v>1509</v>
      </c>
      <c r="F199" s="162" t="s">
        <v>64</v>
      </c>
      <c r="G199" s="54">
        <v>692</v>
      </c>
      <c r="H199" s="163">
        <f>G199*0.56</f>
        <v>387.52000000000004</v>
      </c>
      <c r="I199" s="60">
        <f t="shared" si="19"/>
        <v>0.43999999999999995</v>
      </c>
    </row>
    <row r="200" spans="2:9" x14ac:dyDescent="0.3">
      <c r="B200" s="161" t="s">
        <v>1371</v>
      </c>
      <c r="C200" s="160" t="s">
        <v>1213</v>
      </c>
      <c r="D200" s="162" t="s">
        <v>1510</v>
      </c>
      <c r="E200" s="162" t="s">
        <v>1511</v>
      </c>
      <c r="F200" s="162" t="s">
        <v>64</v>
      </c>
      <c r="G200" s="54">
        <v>580</v>
      </c>
      <c r="H200" s="163">
        <f>G200*0.56</f>
        <v>324.8</v>
      </c>
      <c r="I200" s="60">
        <f t="shared" si="19"/>
        <v>0.44</v>
      </c>
    </row>
    <row r="201" spans="2:9" x14ac:dyDescent="0.3">
      <c r="B201" s="158"/>
      <c r="C201" s="157"/>
      <c r="D201" s="154"/>
      <c r="E201" s="154"/>
      <c r="F201" s="154"/>
      <c r="G201" s="54"/>
      <c r="H201" s="54"/>
      <c r="I201" s="60"/>
    </row>
    <row r="202" spans="2:9" x14ac:dyDescent="0.3">
      <c r="B202" s="158" t="s">
        <v>79</v>
      </c>
      <c r="C202" s="157" t="s">
        <v>1213</v>
      </c>
      <c r="D202" s="158" t="s">
        <v>1512</v>
      </c>
      <c r="E202" s="154" t="s">
        <v>1513</v>
      </c>
      <c r="F202" s="154" t="s">
        <v>860</v>
      </c>
      <c r="G202" s="54">
        <v>173</v>
      </c>
      <c r="H202" s="54">
        <f t="shared" ref="H202:H207" si="20">G202*0.56</f>
        <v>96.88000000000001</v>
      </c>
      <c r="I202" s="60">
        <f t="shared" si="19"/>
        <v>0.43999999999999995</v>
      </c>
    </row>
    <row r="203" spans="2:9" x14ac:dyDescent="0.3">
      <c r="B203" s="158" t="s">
        <v>79</v>
      </c>
      <c r="C203" s="157" t="s">
        <v>1213</v>
      </c>
      <c r="D203" s="158" t="s">
        <v>1514</v>
      </c>
      <c r="E203" s="154" t="s">
        <v>1515</v>
      </c>
      <c r="F203" s="154" t="s">
        <v>860</v>
      </c>
      <c r="G203" s="54">
        <v>165</v>
      </c>
      <c r="H203" s="54">
        <f t="shared" si="20"/>
        <v>92.4</v>
      </c>
      <c r="I203" s="60">
        <f t="shared" si="19"/>
        <v>0.43999999999999995</v>
      </c>
    </row>
    <row r="204" spans="2:9" x14ac:dyDescent="0.3">
      <c r="B204" s="158" t="s">
        <v>79</v>
      </c>
      <c r="C204" s="157" t="s">
        <v>1213</v>
      </c>
      <c r="D204" s="158" t="s">
        <v>1516</v>
      </c>
      <c r="E204" s="154" t="s">
        <v>1517</v>
      </c>
      <c r="F204" s="154" t="s">
        <v>860</v>
      </c>
      <c r="G204" s="54">
        <v>228</v>
      </c>
      <c r="H204" s="54">
        <f t="shared" si="20"/>
        <v>127.68</v>
      </c>
      <c r="I204" s="60">
        <f t="shared" si="19"/>
        <v>0.43999999999999995</v>
      </c>
    </row>
    <row r="205" spans="2:9" x14ac:dyDescent="0.3">
      <c r="B205" s="158" t="s">
        <v>79</v>
      </c>
      <c r="C205" s="157" t="s">
        <v>1213</v>
      </c>
      <c r="D205" s="158" t="s">
        <v>1518</v>
      </c>
      <c r="E205" s="154" t="s">
        <v>1519</v>
      </c>
      <c r="F205" s="154" t="s">
        <v>860</v>
      </c>
      <c r="G205" s="54">
        <v>197</v>
      </c>
      <c r="H205" s="54">
        <f t="shared" si="20"/>
        <v>110.32000000000001</v>
      </c>
      <c r="I205" s="60">
        <f t="shared" si="19"/>
        <v>0.43999999999999995</v>
      </c>
    </row>
    <row r="206" spans="2:9" x14ac:dyDescent="0.3">
      <c r="B206" s="158" t="s">
        <v>79</v>
      </c>
      <c r="C206" s="157" t="s">
        <v>1213</v>
      </c>
      <c r="D206" s="158" t="s">
        <v>1520</v>
      </c>
      <c r="E206" s="154" t="s">
        <v>1521</v>
      </c>
      <c r="F206" s="154" t="s">
        <v>860</v>
      </c>
      <c r="G206" s="54">
        <v>168</v>
      </c>
      <c r="H206" s="54">
        <f t="shared" si="20"/>
        <v>94.080000000000013</v>
      </c>
      <c r="I206" s="60">
        <f t="shared" si="19"/>
        <v>0.43999999999999995</v>
      </c>
    </row>
    <row r="207" spans="2:9" x14ac:dyDescent="0.3">
      <c r="B207" s="158" t="s">
        <v>79</v>
      </c>
      <c r="C207" s="157" t="s">
        <v>1213</v>
      </c>
      <c r="D207" s="158" t="s">
        <v>1522</v>
      </c>
      <c r="E207" s="154" t="s">
        <v>1523</v>
      </c>
      <c r="F207" s="154" t="s">
        <v>860</v>
      </c>
      <c r="G207" s="54">
        <v>171</v>
      </c>
      <c r="H207" s="54">
        <f t="shared" si="20"/>
        <v>95.76</v>
      </c>
      <c r="I207" s="60">
        <f t="shared" si="19"/>
        <v>0.43999999999999995</v>
      </c>
    </row>
    <row r="208" spans="2:9" x14ac:dyDescent="0.3">
      <c r="B208" s="158"/>
      <c r="C208" s="157"/>
      <c r="D208" s="158"/>
      <c r="E208" s="154"/>
      <c r="F208" s="154"/>
      <c r="G208" s="54"/>
      <c r="H208" s="54"/>
      <c r="I208" s="60"/>
    </row>
    <row r="209" spans="2:9" x14ac:dyDescent="0.3">
      <c r="B209" s="158" t="s">
        <v>79</v>
      </c>
      <c r="C209" s="157" t="s">
        <v>1213</v>
      </c>
      <c r="D209" s="158" t="s">
        <v>1524</v>
      </c>
      <c r="E209" s="154" t="s">
        <v>1525</v>
      </c>
      <c r="F209" s="154" t="s">
        <v>860</v>
      </c>
      <c r="G209" s="54">
        <v>180</v>
      </c>
      <c r="H209" s="54">
        <f t="shared" ref="H209:H214" si="21">G209*0.56</f>
        <v>100.80000000000001</v>
      </c>
      <c r="I209" s="60">
        <f t="shared" si="19"/>
        <v>0.43999999999999995</v>
      </c>
    </row>
    <row r="210" spans="2:9" x14ac:dyDescent="0.3">
      <c r="B210" s="158" t="s">
        <v>79</v>
      </c>
      <c r="C210" s="157" t="s">
        <v>1213</v>
      </c>
      <c r="D210" s="158" t="s">
        <v>1526</v>
      </c>
      <c r="E210" s="154" t="s">
        <v>1527</v>
      </c>
      <c r="F210" s="154" t="s">
        <v>860</v>
      </c>
      <c r="G210" s="54">
        <v>172</v>
      </c>
      <c r="H210" s="54">
        <f t="shared" si="21"/>
        <v>96.320000000000007</v>
      </c>
      <c r="I210" s="60">
        <f t="shared" si="19"/>
        <v>0.43999999999999995</v>
      </c>
    </row>
    <row r="211" spans="2:9" x14ac:dyDescent="0.3">
      <c r="B211" s="158" t="s">
        <v>79</v>
      </c>
      <c r="C211" s="157" t="s">
        <v>1213</v>
      </c>
      <c r="D211" s="158" t="s">
        <v>1528</v>
      </c>
      <c r="E211" s="154" t="s">
        <v>1529</v>
      </c>
      <c r="F211" s="154" t="s">
        <v>860</v>
      </c>
      <c r="G211" s="54">
        <v>143</v>
      </c>
      <c r="H211" s="54">
        <f t="shared" si="21"/>
        <v>80.080000000000013</v>
      </c>
      <c r="I211" s="60">
        <f t="shared" si="19"/>
        <v>0.43999999999999989</v>
      </c>
    </row>
    <row r="212" spans="2:9" x14ac:dyDescent="0.3">
      <c r="B212" s="158" t="s">
        <v>79</v>
      </c>
      <c r="C212" s="157" t="s">
        <v>1213</v>
      </c>
      <c r="D212" s="158" t="s">
        <v>1530</v>
      </c>
      <c r="E212" s="154" t="s">
        <v>1531</v>
      </c>
      <c r="F212" s="154" t="s">
        <v>860</v>
      </c>
      <c r="G212" s="54">
        <v>128</v>
      </c>
      <c r="H212" s="54">
        <f t="shared" si="21"/>
        <v>71.680000000000007</v>
      </c>
      <c r="I212" s="60">
        <f t="shared" si="19"/>
        <v>0.43999999999999995</v>
      </c>
    </row>
    <row r="213" spans="2:9" x14ac:dyDescent="0.3">
      <c r="B213" s="158" t="s">
        <v>79</v>
      </c>
      <c r="C213" s="157" t="s">
        <v>1213</v>
      </c>
      <c r="D213" s="158" t="s">
        <v>1532</v>
      </c>
      <c r="E213" s="154" t="s">
        <v>1533</v>
      </c>
      <c r="F213" s="154" t="s">
        <v>860</v>
      </c>
      <c r="G213" s="54">
        <v>115</v>
      </c>
      <c r="H213" s="54">
        <f t="shared" si="21"/>
        <v>64.400000000000006</v>
      </c>
      <c r="I213" s="60">
        <f t="shared" si="19"/>
        <v>0.43999999999999995</v>
      </c>
    </row>
    <row r="214" spans="2:9" x14ac:dyDescent="0.3">
      <c r="B214" s="158" t="s">
        <v>79</v>
      </c>
      <c r="C214" s="157" t="s">
        <v>1213</v>
      </c>
      <c r="D214" s="158" t="s">
        <v>1534</v>
      </c>
      <c r="E214" s="154" t="s">
        <v>1535</v>
      </c>
      <c r="F214" s="154" t="s">
        <v>860</v>
      </c>
      <c r="G214" s="54">
        <v>117</v>
      </c>
      <c r="H214" s="54">
        <f t="shared" si="21"/>
        <v>65.52000000000001</v>
      </c>
      <c r="I214" s="60">
        <f t="shared" si="19"/>
        <v>0.43999999999999989</v>
      </c>
    </row>
    <row r="215" spans="2:9" x14ac:dyDescent="0.3">
      <c r="B215" s="158"/>
      <c r="C215" s="157"/>
      <c r="D215" s="158"/>
      <c r="E215" s="154"/>
      <c r="F215" s="154"/>
      <c r="G215" s="54"/>
      <c r="H215" s="54"/>
      <c r="I215" s="60"/>
    </row>
    <row r="216" spans="2:9" x14ac:dyDescent="0.3">
      <c r="B216" s="158" t="s">
        <v>79</v>
      </c>
      <c r="C216" s="157" t="s">
        <v>1213</v>
      </c>
      <c r="D216" s="158" t="s">
        <v>1536</v>
      </c>
      <c r="E216" s="154" t="s">
        <v>1537</v>
      </c>
      <c r="F216" s="154" t="s">
        <v>860</v>
      </c>
      <c r="G216" s="54">
        <v>756</v>
      </c>
      <c r="H216" s="54">
        <f t="shared" ref="H216:H221" si="22">G216*0.56</f>
        <v>423.36</v>
      </c>
      <c r="I216" s="60">
        <f t="shared" si="19"/>
        <v>0.44</v>
      </c>
    </row>
    <row r="217" spans="2:9" x14ac:dyDescent="0.3">
      <c r="B217" s="158" t="s">
        <v>79</v>
      </c>
      <c r="C217" s="157" t="s">
        <v>1213</v>
      </c>
      <c r="D217" s="158" t="s">
        <v>1538</v>
      </c>
      <c r="E217" s="154" t="s">
        <v>1539</v>
      </c>
      <c r="F217" s="154" t="s">
        <v>860</v>
      </c>
      <c r="G217" s="54">
        <v>720</v>
      </c>
      <c r="H217" s="54">
        <f t="shared" si="22"/>
        <v>403.20000000000005</v>
      </c>
      <c r="I217" s="60">
        <f t="shared" si="19"/>
        <v>0.43999999999999995</v>
      </c>
    </row>
    <row r="218" spans="2:9" x14ac:dyDescent="0.3">
      <c r="B218" s="158" t="s">
        <v>79</v>
      </c>
      <c r="C218" s="157" t="s">
        <v>1213</v>
      </c>
      <c r="D218" s="158" t="s">
        <v>1540</v>
      </c>
      <c r="E218" s="154" t="s">
        <v>1541</v>
      </c>
      <c r="F218" s="154" t="s">
        <v>860</v>
      </c>
      <c r="G218" s="54">
        <v>626</v>
      </c>
      <c r="H218" s="54">
        <f t="shared" si="22"/>
        <v>350.56000000000006</v>
      </c>
      <c r="I218" s="60">
        <f t="shared" si="19"/>
        <v>0.43999999999999989</v>
      </c>
    </row>
    <row r="219" spans="2:9" x14ac:dyDescent="0.3">
      <c r="B219" s="158" t="s">
        <v>79</v>
      </c>
      <c r="C219" s="157" t="s">
        <v>1213</v>
      </c>
      <c r="D219" s="158" t="s">
        <v>1542</v>
      </c>
      <c r="E219" s="154" t="s">
        <v>1543</v>
      </c>
      <c r="F219" s="154" t="s">
        <v>860</v>
      </c>
      <c r="G219" s="54">
        <v>529</v>
      </c>
      <c r="H219" s="54">
        <f t="shared" si="22"/>
        <v>296.24</v>
      </c>
      <c r="I219" s="60">
        <f t="shared" si="19"/>
        <v>0.44</v>
      </c>
    </row>
    <row r="220" spans="2:9" x14ac:dyDescent="0.3">
      <c r="B220" s="158" t="s">
        <v>79</v>
      </c>
      <c r="C220" s="157" t="s">
        <v>1213</v>
      </c>
      <c r="D220" s="158" t="s">
        <v>1544</v>
      </c>
      <c r="E220" s="154" t="s">
        <v>1545</v>
      </c>
      <c r="F220" s="154" t="s">
        <v>860</v>
      </c>
      <c r="G220" s="54">
        <v>478</v>
      </c>
      <c r="H220" s="54">
        <f t="shared" si="22"/>
        <v>267.68</v>
      </c>
      <c r="I220" s="60">
        <f t="shared" si="19"/>
        <v>0.44</v>
      </c>
    </row>
    <row r="221" spans="2:9" x14ac:dyDescent="0.3">
      <c r="B221" s="158" t="s">
        <v>79</v>
      </c>
      <c r="C221" s="157" t="s">
        <v>1213</v>
      </c>
      <c r="D221" s="158" t="s">
        <v>1546</v>
      </c>
      <c r="E221" s="154" t="s">
        <v>1547</v>
      </c>
      <c r="F221" s="154" t="s">
        <v>860</v>
      </c>
      <c r="G221" s="54">
        <v>461</v>
      </c>
      <c r="H221" s="54">
        <f t="shared" si="22"/>
        <v>258.16000000000003</v>
      </c>
      <c r="I221" s="60">
        <f t="shared" si="19"/>
        <v>0.43999999999999995</v>
      </c>
    </row>
    <row r="222" spans="2:9" x14ac:dyDescent="0.3">
      <c r="B222" s="158"/>
      <c r="C222" s="157"/>
      <c r="D222" s="158"/>
      <c r="E222" s="154"/>
      <c r="F222" s="154"/>
      <c r="G222" s="54"/>
      <c r="H222" s="54"/>
      <c r="I222" s="60"/>
    </row>
    <row r="223" spans="2:9" x14ac:dyDescent="0.3">
      <c r="B223" s="158" t="s">
        <v>79</v>
      </c>
      <c r="C223" s="157" t="s">
        <v>1213</v>
      </c>
      <c r="D223" s="158" t="s">
        <v>1548</v>
      </c>
      <c r="E223" s="154" t="s">
        <v>1549</v>
      </c>
      <c r="F223" s="154" t="s">
        <v>860</v>
      </c>
      <c r="G223" s="54">
        <v>51</v>
      </c>
      <c r="H223" s="164">
        <f>G223*0.56</f>
        <v>28.560000000000002</v>
      </c>
      <c r="I223" s="60">
        <f t="shared" si="19"/>
        <v>0.43999999999999995</v>
      </c>
    </row>
    <row r="224" spans="2:9" x14ac:dyDescent="0.3">
      <c r="B224" s="158" t="s">
        <v>79</v>
      </c>
      <c r="C224" s="157" t="s">
        <v>1213</v>
      </c>
      <c r="D224" s="158" t="s">
        <v>1550</v>
      </c>
      <c r="E224" s="154" t="s">
        <v>1551</v>
      </c>
      <c r="F224" s="154" t="s">
        <v>860</v>
      </c>
      <c r="G224" s="54">
        <v>51</v>
      </c>
      <c r="H224" s="54">
        <f>G224*0.56</f>
        <v>28.560000000000002</v>
      </c>
      <c r="I224" s="60">
        <f t="shared" si="19"/>
        <v>0.43999999999999995</v>
      </c>
    </row>
    <row r="225" spans="2:9" x14ac:dyDescent="0.3">
      <c r="B225" s="158"/>
      <c r="C225" s="157"/>
      <c r="D225" s="158"/>
      <c r="E225" s="154"/>
      <c r="F225" s="154"/>
      <c r="G225" s="54"/>
      <c r="H225" s="54"/>
      <c r="I225" s="60"/>
    </row>
    <row r="226" spans="2:9" x14ac:dyDescent="0.3">
      <c r="B226" s="158" t="s">
        <v>79</v>
      </c>
      <c r="C226" s="157" t="s">
        <v>1213</v>
      </c>
      <c r="D226" s="158" t="s">
        <v>1552</v>
      </c>
      <c r="E226" s="154" t="s">
        <v>1553</v>
      </c>
      <c r="F226" s="154" t="s">
        <v>860</v>
      </c>
      <c r="G226" s="54">
        <v>517</v>
      </c>
      <c r="H226" s="54">
        <f t="shared" ref="H226:H231" si="23">G226*0.56</f>
        <v>289.52000000000004</v>
      </c>
      <c r="I226" s="60">
        <f t="shared" si="19"/>
        <v>0.43999999999999995</v>
      </c>
    </row>
    <row r="227" spans="2:9" x14ac:dyDescent="0.3">
      <c r="B227" s="158" t="s">
        <v>79</v>
      </c>
      <c r="C227" s="157" t="s">
        <v>1213</v>
      </c>
      <c r="D227" s="158" t="s">
        <v>1554</v>
      </c>
      <c r="E227" s="154" t="s">
        <v>1555</v>
      </c>
      <c r="F227" s="154" t="s">
        <v>860</v>
      </c>
      <c r="G227" s="54">
        <v>492</v>
      </c>
      <c r="H227" s="54">
        <f t="shared" si="23"/>
        <v>275.52000000000004</v>
      </c>
      <c r="I227" s="60">
        <f t="shared" si="19"/>
        <v>0.43999999999999995</v>
      </c>
    </row>
    <row r="228" spans="2:9" x14ac:dyDescent="0.3">
      <c r="B228" s="158" t="s">
        <v>79</v>
      </c>
      <c r="C228" s="157" t="s">
        <v>1213</v>
      </c>
      <c r="D228" s="158" t="s">
        <v>1556</v>
      </c>
      <c r="E228" s="154" t="s">
        <v>1557</v>
      </c>
      <c r="F228" s="154" t="s">
        <v>860</v>
      </c>
      <c r="G228" s="54">
        <v>455</v>
      </c>
      <c r="H228" s="54">
        <f t="shared" si="23"/>
        <v>254.8</v>
      </c>
      <c r="I228" s="60">
        <f t="shared" si="19"/>
        <v>0.44</v>
      </c>
    </row>
    <row r="229" spans="2:9" x14ac:dyDescent="0.3">
      <c r="B229" s="158" t="s">
        <v>79</v>
      </c>
      <c r="C229" s="157" t="s">
        <v>1213</v>
      </c>
      <c r="D229" s="158" t="s">
        <v>1558</v>
      </c>
      <c r="E229" s="154" t="s">
        <v>1559</v>
      </c>
      <c r="F229" s="154" t="s">
        <v>860</v>
      </c>
      <c r="G229" s="54">
        <v>341</v>
      </c>
      <c r="H229" s="54">
        <f t="shared" si="23"/>
        <v>190.96</v>
      </c>
      <c r="I229" s="60">
        <f t="shared" si="19"/>
        <v>0.44</v>
      </c>
    </row>
    <row r="230" spans="2:9" x14ac:dyDescent="0.3">
      <c r="B230" s="158" t="s">
        <v>79</v>
      </c>
      <c r="C230" s="157" t="s">
        <v>1213</v>
      </c>
      <c r="D230" s="158" t="s">
        <v>1560</v>
      </c>
      <c r="E230" s="154" t="s">
        <v>1561</v>
      </c>
      <c r="F230" s="154" t="s">
        <v>860</v>
      </c>
      <c r="G230" s="54">
        <v>305</v>
      </c>
      <c r="H230" s="54">
        <f t="shared" si="23"/>
        <v>170.8</v>
      </c>
      <c r="I230" s="60">
        <f t="shared" si="19"/>
        <v>0.43999999999999995</v>
      </c>
    </row>
    <row r="231" spans="2:9" x14ac:dyDescent="0.3">
      <c r="B231" s="158" t="s">
        <v>79</v>
      </c>
      <c r="C231" s="157" t="s">
        <v>1213</v>
      </c>
      <c r="D231" s="158" t="s">
        <v>1562</v>
      </c>
      <c r="E231" s="154" t="s">
        <v>1563</v>
      </c>
      <c r="F231" s="154" t="s">
        <v>860</v>
      </c>
      <c r="G231" s="54">
        <v>293</v>
      </c>
      <c r="H231" s="54">
        <f t="shared" si="23"/>
        <v>164.08</v>
      </c>
      <c r="I231" s="60">
        <f t="shared" si="19"/>
        <v>0.43999999999999995</v>
      </c>
    </row>
    <row r="232" spans="2:9" x14ac:dyDescent="0.3">
      <c r="B232" s="158"/>
      <c r="C232" s="157"/>
      <c r="D232" s="158"/>
      <c r="E232" s="154"/>
      <c r="F232" s="154"/>
      <c r="G232" s="54"/>
      <c r="H232" s="54"/>
      <c r="I232" s="60"/>
    </row>
    <row r="233" spans="2:9" x14ac:dyDescent="0.3">
      <c r="B233" s="158" t="s">
        <v>79</v>
      </c>
      <c r="C233" s="157" t="s">
        <v>1213</v>
      </c>
      <c r="D233" s="158" t="s">
        <v>1564</v>
      </c>
      <c r="E233" s="154" t="s">
        <v>1565</v>
      </c>
      <c r="F233" s="154" t="s">
        <v>860</v>
      </c>
      <c r="G233" s="54">
        <v>448</v>
      </c>
      <c r="H233" s="54">
        <f t="shared" ref="H233:H238" si="24">G233*0.56</f>
        <v>250.88000000000002</v>
      </c>
      <c r="I233" s="60">
        <f t="shared" si="19"/>
        <v>0.43999999999999995</v>
      </c>
    </row>
    <row r="234" spans="2:9" x14ac:dyDescent="0.3">
      <c r="B234" s="158" t="s">
        <v>79</v>
      </c>
      <c r="C234" s="157" t="s">
        <v>1213</v>
      </c>
      <c r="D234" s="158" t="s">
        <v>1566</v>
      </c>
      <c r="E234" s="154" t="s">
        <v>1567</v>
      </c>
      <c r="F234" s="154" t="s">
        <v>860</v>
      </c>
      <c r="G234" s="54">
        <v>427</v>
      </c>
      <c r="H234" s="54">
        <f t="shared" si="24"/>
        <v>239.12000000000003</v>
      </c>
      <c r="I234" s="60">
        <f t="shared" si="19"/>
        <v>0.43999999999999995</v>
      </c>
    </row>
    <row r="235" spans="2:9" x14ac:dyDescent="0.3">
      <c r="B235" s="158" t="s">
        <v>79</v>
      </c>
      <c r="C235" s="157" t="s">
        <v>1213</v>
      </c>
      <c r="D235" s="158" t="s">
        <v>1568</v>
      </c>
      <c r="E235" s="154" t="s">
        <v>1569</v>
      </c>
      <c r="F235" s="154" t="s">
        <v>860</v>
      </c>
      <c r="G235" s="54">
        <v>342</v>
      </c>
      <c r="H235" s="54">
        <f t="shared" si="24"/>
        <v>191.52</v>
      </c>
      <c r="I235" s="60">
        <f t="shared" si="19"/>
        <v>0.43999999999999995</v>
      </c>
    </row>
    <row r="236" spans="2:9" x14ac:dyDescent="0.3">
      <c r="B236" s="158" t="s">
        <v>79</v>
      </c>
      <c r="C236" s="157" t="s">
        <v>1213</v>
      </c>
      <c r="D236" s="158" t="s">
        <v>1570</v>
      </c>
      <c r="E236" s="154" t="s">
        <v>1571</v>
      </c>
      <c r="F236" s="154" t="s">
        <v>860</v>
      </c>
      <c r="G236" s="54">
        <v>294</v>
      </c>
      <c r="H236" s="54">
        <f t="shared" si="24"/>
        <v>164.64000000000001</v>
      </c>
      <c r="I236" s="60">
        <f t="shared" si="19"/>
        <v>0.43999999999999995</v>
      </c>
    </row>
    <row r="237" spans="2:9" x14ac:dyDescent="0.3">
      <c r="B237" s="158" t="s">
        <v>79</v>
      </c>
      <c r="C237" s="157" t="s">
        <v>1213</v>
      </c>
      <c r="D237" s="158" t="s">
        <v>1572</v>
      </c>
      <c r="E237" s="154" t="s">
        <v>1573</v>
      </c>
      <c r="F237" s="154" t="s">
        <v>860</v>
      </c>
      <c r="G237" s="54">
        <v>259</v>
      </c>
      <c r="H237" s="54">
        <f t="shared" si="24"/>
        <v>145.04000000000002</v>
      </c>
      <c r="I237" s="60">
        <f t="shared" ref="I237:I299" si="25">(G237-H237)/G237*100%</f>
        <v>0.43999999999999995</v>
      </c>
    </row>
    <row r="238" spans="2:9" x14ac:dyDescent="0.3">
      <c r="B238" s="158" t="s">
        <v>79</v>
      </c>
      <c r="C238" s="157" t="s">
        <v>1213</v>
      </c>
      <c r="D238" s="158" t="s">
        <v>1574</v>
      </c>
      <c r="E238" s="154" t="s">
        <v>1575</v>
      </c>
      <c r="F238" s="154" t="s">
        <v>860</v>
      </c>
      <c r="G238" s="54">
        <v>240</v>
      </c>
      <c r="H238" s="54">
        <f t="shared" si="24"/>
        <v>134.4</v>
      </c>
      <c r="I238" s="60">
        <f t="shared" si="25"/>
        <v>0.44</v>
      </c>
    </row>
    <row r="239" spans="2:9" x14ac:dyDescent="0.3">
      <c r="B239" s="158"/>
      <c r="C239" s="157"/>
      <c r="D239" s="158"/>
      <c r="E239" s="154"/>
      <c r="F239" s="154"/>
      <c r="G239" s="54"/>
      <c r="H239" s="54"/>
      <c r="I239" s="60"/>
    </row>
    <row r="240" spans="2:9" x14ac:dyDescent="0.3">
      <c r="B240" s="158" t="s">
        <v>79</v>
      </c>
      <c r="C240" s="157" t="s">
        <v>1213</v>
      </c>
      <c r="D240" s="158" t="s">
        <v>1576</v>
      </c>
      <c r="E240" s="154" t="s">
        <v>1577</v>
      </c>
      <c r="F240" s="154" t="s">
        <v>860</v>
      </c>
      <c r="G240" s="54">
        <v>448</v>
      </c>
      <c r="H240" s="54">
        <f t="shared" ref="H240:H245" si="26">G240*0.56</f>
        <v>250.88000000000002</v>
      </c>
      <c r="I240" s="60">
        <f t="shared" si="25"/>
        <v>0.43999999999999995</v>
      </c>
    </row>
    <row r="241" spans="2:9" x14ac:dyDescent="0.3">
      <c r="B241" s="158" t="s">
        <v>79</v>
      </c>
      <c r="C241" s="157" t="s">
        <v>1213</v>
      </c>
      <c r="D241" s="158" t="s">
        <v>1578</v>
      </c>
      <c r="E241" s="154" t="s">
        <v>1579</v>
      </c>
      <c r="F241" s="154" t="s">
        <v>860</v>
      </c>
      <c r="G241" s="54">
        <v>427</v>
      </c>
      <c r="H241" s="54">
        <f t="shared" si="26"/>
        <v>239.12000000000003</v>
      </c>
      <c r="I241" s="60">
        <f t="shared" si="25"/>
        <v>0.43999999999999995</v>
      </c>
    </row>
    <row r="242" spans="2:9" x14ac:dyDescent="0.3">
      <c r="B242" s="158" t="s">
        <v>79</v>
      </c>
      <c r="C242" s="157" t="s">
        <v>1213</v>
      </c>
      <c r="D242" s="158" t="s">
        <v>1580</v>
      </c>
      <c r="E242" s="154" t="s">
        <v>1581</v>
      </c>
      <c r="F242" s="154" t="s">
        <v>860</v>
      </c>
      <c r="G242" s="54">
        <v>342</v>
      </c>
      <c r="H242" s="54">
        <f t="shared" si="26"/>
        <v>191.52</v>
      </c>
      <c r="I242" s="60">
        <f t="shared" si="25"/>
        <v>0.43999999999999995</v>
      </c>
    </row>
    <row r="243" spans="2:9" x14ac:dyDescent="0.3">
      <c r="B243" s="158" t="s">
        <v>79</v>
      </c>
      <c r="C243" s="157" t="s">
        <v>1213</v>
      </c>
      <c r="D243" s="158" t="s">
        <v>1582</v>
      </c>
      <c r="E243" s="154" t="s">
        <v>1583</v>
      </c>
      <c r="F243" s="154" t="s">
        <v>860</v>
      </c>
      <c r="G243" s="54">
        <v>294</v>
      </c>
      <c r="H243" s="54">
        <f t="shared" si="26"/>
        <v>164.64000000000001</v>
      </c>
      <c r="I243" s="60">
        <f t="shared" si="25"/>
        <v>0.43999999999999995</v>
      </c>
    </row>
    <row r="244" spans="2:9" x14ac:dyDescent="0.3">
      <c r="B244" s="158" t="s">
        <v>79</v>
      </c>
      <c r="C244" s="157" t="s">
        <v>1213</v>
      </c>
      <c r="D244" s="158" t="s">
        <v>1584</v>
      </c>
      <c r="E244" s="154" t="s">
        <v>1585</v>
      </c>
      <c r="F244" s="154" t="s">
        <v>860</v>
      </c>
      <c r="G244" s="54">
        <v>259</v>
      </c>
      <c r="H244" s="54">
        <f t="shared" si="26"/>
        <v>145.04000000000002</v>
      </c>
      <c r="I244" s="60">
        <f t="shared" si="25"/>
        <v>0.43999999999999995</v>
      </c>
    </row>
    <row r="245" spans="2:9" x14ac:dyDescent="0.3">
      <c r="B245" s="158" t="s">
        <v>79</v>
      </c>
      <c r="C245" s="157" t="s">
        <v>1213</v>
      </c>
      <c r="D245" s="158" t="s">
        <v>1586</v>
      </c>
      <c r="E245" s="154" t="s">
        <v>1587</v>
      </c>
      <c r="F245" s="154" t="s">
        <v>860</v>
      </c>
      <c r="G245" s="54">
        <v>240</v>
      </c>
      <c r="H245" s="54">
        <f t="shared" si="26"/>
        <v>134.4</v>
      </c>
      <c r="I245" s="60">
        <f t="shared" si="25"/>
        <v>0.44</v>
      </c>
    </row>
    <row r="246" spans="2:9" x14ac:dyDescent="0.3">
      <c r="B246" s="158"/>
      <c r="C246" s="157"/>
      <c r="D246" s="158"/>
      <c r="E246" s="154"/>
      <c r="F246" s="154"/>
      <c r="G246" s="54"/>
      <c r="H246" s="54"/>
      <c r="I246" s="60"/>
    </row>
    <row r="247" spans="2:9" x14ac:dyDescent="0.3">
      <c r="B247" s="158" t="s">
        <v>79</v>
      </c>
      <c r="C247" s="157" t="s">
        <v>1213</v>
      </c>
      <c r="D247" s="158" t="s">
        <v>1588</v>
      </c>
      <c r="E247" s="154" t="s">
        <v>1589</v>
      </c>
      <c r="F247" s="154" t="s">
        <v>860</v>
      </c>
      <c r="G247" s="54">
        <v>1594</v>
      </c>
      <c r="H247" s="54">
        <f t="shared" ref="H247:H252" si="27">G247*0.56</f>
        <v>892.6400000000001</v>
      </c>
      <c r="I247" s="60">
        <f t="shared" si="25"/>
        <v>0.43999999999999995</v>
      </c>
    </row>
    <row r="248" spans="2:9" x14ac:dyDescent="0.3">
      <c r="B248" s="158" t="s">
        <v>79</v>
      </c>
      <c r="C248" s="157" t="s">
        <v>1213</v>
      </c>
      <c r="D248" s="158" t="s">
        <v>1590</v>
      </c>
      <c r="E248" s="154" t="s">
        <v>1591</v>
      </c>
      <c r="F248" s="154" t="s">
        <v>860</v>
      </c>
      <c r="G248" s="54">
        <v>1489</v>
      </c>
      <c r="H248" s="54">
        <f t="shared" si="27"/>
        <v>833.84</v>
      </c>
      <c r="I248" s="60">
        <f t="shared" si="25"/>
        <v>0.44</v>
      </c>
    </row>
    <row r="249" spans="2:9" x14ac:dyDescent="0.3">
      <c r="B249" s="158" t="s">
        <v>79</v>
      </c>
      <c r="C249" s="157" t="s">
        <v>1213</v>
      </c>
      <c r="D249" s="158" t="s">
        <v>1592</v>
      </c>
      <c r="E249" s="154" t="s">
        <v>1593</v>
      </c>
      <c r="F249" s="154" t="s">
        <v>860</v>
      </c>
      <c r="G249" s="54">
        <v>1137</v>
      </c>
      <c r="H249" s="54">
        <f t="shared" si="27"/>
        <v>636.72</v>
      </c>
      <c r="I249" s="60">
        <f t="shared" si="25"/>
        <v>0.44</v>
      </c>
    </row>
    <row r="250" spans="2:9" x14ac:dyDescent="0.3">
      <c r="B250" s="158" t="s">
        <v>79</v>
      </c>
      <c r="C250" s="157" t="s">
        <v>1213</v>
      </c>
      <c r="D250" s="158" t="s">
        <v>1594</v>
      </c>
      <c r="E250" s="154" t="s">
        <v>1595</v>
      </c>
      <c r="F250" s="154" t="s">
        <v>860</v>
      </c>
      <c r="G250" s="54">
        <v>1044</v>
      </c>
      <c r="H250" s="54">
        <f t="shared" si="27"/>
        <v>584.6400000000001</v>
      </c>
      <c r="I250" s="60">
        <f t="shared" si="25"/>
        <v>0.43999999999999989</v>
      </c>
    </row>
    <row r="251" spans="2:9" x14ac:dyDescent="0.3">
      <c r="B251" s="158" t="s">
        <v>79</v>
      </c>
      <c r="C251" s="157" t="s">
        <v>1213</v>
      </c>
      <c r="D251" s="158" t="s">
        <v>1596</v>
      </c>
      <c r="E251" s="154" t="s">
        <v>1597</v>
      </c>
      <c r="F251" s="154" t="s">
        <v>860</v>
      </c>
      <c r="G251" s="54">
        <v>900</v>
      </c>
      <c r="H251" s="54">
        <f t="shared" si="27"/>
        <v>504.00000000000006</v>
      </c>
      <c r="I251" s="60">
        <f t="shared" si="25"/>
        <v>0.43999999999999995</v>
      </c>
    </row>
    <row r="252" spans="2:9" x14ac:dyDescent="0.3">
      <c r="B252" s="158" t="s">
        <v>79</v>
      </c>
      <c r="C252" s="157" t="s">
        <v>1213</v>
      </c>
      <c r="D252" s="158" t="s">
        <v>1598</v>
      </c>
      <c r="E252" s="154" t="s">
        <v>1599</v>
      </c>
      <c r="F252" s="154" t="s">
        <v>860</v>
      </c>
      <c r="G252" s="54">
        <v>645</v>
      </c>
      <c r="H252" s="54">
        <f t="shared" si="27"/>
        <v>361.20000000000005</v>
      </c>
      <c r="I252" s="60">
        <f t="shared" si="25"/>
        <v>0.43999999999999995</v>
      </c>
    </row>
    <row r="253" spans="2:9" x14ac:dyDescent="0.3">
      <c r="B253" s="158"/>
      <c r="C253" s="157"/>
      <c r="D253" s="158"/>
      <c r="E253" s="154"/>
      <c r="F253" s="154"/>
      <c r="G253" s="54"/>
      <c r="H253" s="54"/>
      <c r="I253" s="60"/>
    </row>
    <row r="254" spans="2:9" x14ac:dyDescent="0.3">
      <c r="B254" s="158" t="s">
        <v>79</v>
      </c>
      <c r="C254" s="157" t="s">
        <v>1213</v>
      </c>
      <c r="D254" s="158" t="s">
        <v>1600</v>
      </c>
      <c r="E254" s="154" t="s">
        <v>1601</v>
      </c>
      <c r="F254" s="154" t="s">
        <v>860</v>
      </c>
      <c r="G254" s="54">
        <v>182</v>
      </c>
      <c r="H254" s="54">
        <f>G254*0.56</f>
        <v>101.92000000000002</v>
      </c>
      <c r="I254" s="60">
        <f t="shared" si="25"/>
        <v>0.43999999999999989</v>
      </c>
    </row>
    <row r="255" spans="2:9" x14ac:dyDescent="0.3">
      <c r="B255" s="158" t="s">
        <v>79</v>
      </c>
      <c r="C255" s="157" t="s">
        <v>1213</v>
      </c>
      <c r="D255" s="158" t="s">
        <v>1602</v>
      </c>
      <c r="E255" s="154" t="s">
        <v>1603</v>
      </c>
      <c r="F255" s="154" t="s">
        <v>860</v>
      </c>
      <c r="G255" s="54">
        <v>237</v>
      </c>
      <c r="H255" s="54">
        <f>G255*0.56</f>
        <v>132.72</v>
      </c>
      <c r="I255" s="60">
        <f t="shared" si="25"/>
        <v>0.44</v>
      </c>
    </row>
    <row r="256" spans="2:9" x14ac:dyDescent="0.3">
      <c r="B256" s="158" t="s">
        <v>79</v>
      </c>
      <c r="C256" s="157" t="s">
        <v>1213</v>
      </c>
      <c r="D256" s="158" t="s">
        <v>1604</v>
      </c>
      <c r="E256" s="154" t="s">
        <v>1605</v>
      </c>
      <c r="F256" s="154" t="s">
        <v>860</v>
      </c>
      <c r="G256" s="54">
        <v>293</v>
      </c>
      <c r="H256" s="54">
        <f>G256*0.56</f>
        <v>164.08</v>
      </c>
      <c r="I256" s="60">
        <f t="shared" si="25"/>
        <v>0.43999999999999995</v>
      </c>
    </row>
    <row r="257" spans="2:9" x14ac:dyDescent="0.3">
      <c r="B257" s="158" t="s">
        <v>79</v>
      </c>
      <c r="C257" s="157" t="s">
        <v>1213</v>
      </c>
      <c r="D257" s="158" t="s">
        <v>1606</v>
      </c>
      <c r="E257" s="154" t="s">
        <v>1607</v>
      </c>
      <c r="F257" s="154" t="s">
        <v>860</v>
      </c>
      <c r="G257" s="54">
        <v>248</v>
      </c>
      <c r="H257" s="54">
        <f>G257*0.56</f>
        <v>138.88000000000002</v>
      </c>
      <c r="I257" s="60">
        <f t="shared" si="25"/>
        <v>0.43999999999999989</v>
      </c>
    </row>
    <row r="258" spans="2:9" x14ac:dyDescent="0.3">
      <c r="B258" s="158"/>
      <c r="C258" s="157"/>
      <c r="D258" s="158"/>
      <c r="E258" s="154"/>
      <c r="F258" s="154"/>
      <c r="G258" s="54"/>
      <c r="H258" s="54"/>
      <c r="I258" s="60"/>
    </row>
    <row r="259" spans="2:9" x14ac:dyDescent="0.3">
      <c r="B259" s="158" t="s">
        <v>79</v>
      </c>
      <c r="C259" s="157" t="s">
        <v>1213</v>
      </c>
      <c r="D259" s="158" t="s">
        <v>1608</v>
      </c>
      <c r="E259" s="154" t="s">
        <v>1609</v>
      </c>
      <c r="F259" s="154" t="s">
        <v>860</v>
      </c>
      <c r="G259" s="54">
        <v>87</v>
      </c>
      <c r="H259" s="54">
        <f>G259*0.56</f>
        <v>48.720000000000006</v>
      </c>
      <c r="I259" s="60">
        <f t="shared" si="25"/>
        <v>0.43999999999999995</v>
      </c>
    </row>
    <row r="260" spans="2:9" x14ac:dyDescent="0.3">
      <c r="B260" s="158" t="s">
        <v>79</v>
      </c>
      <c r="C260" s="157" t="s">
        <v>1213</v>
      </c>
      <c r="D260" s="158" t="s">
        <v>1610</v>
      </c>
      <c r="E260" s="154" t="s">
        <v>1611</v>
      </c>
      <c r="F260" s="154" t="s">
        <v>860</v>
      </c>
      <c r="G260" s="54">
        <v>124</v>
      </c>
      <c r="H260" s="54">
        <f>G260*0.56</f>
        <v>69.440000000000012</v>
      </c>
      <c r="I260" s="60">
        <f t="shared" si="25"/>
        <v>0.43999999999999989</v>
      </c>
    </row>
    <row r="261" spans="2:9" x14ac:dyDescent="0.3">
      <c r="B261" s="158" t="s">
        <v>79</v>
      </c>
      <c r="C261" s="157" t="s">
        <v>1213</v>
      </c>
      <c r="D261" s="158" t="s">
        <v>1612</v>
      </c>
      <c r="E261" s="154" t="s">
        <v>1613</v>
      </c>
      <c r="F261" s="154" t="s">
        <v>860</v>
      </c>
      <c r="G261" s="54">
        <v>130</v>
      </c>
      <c r="H261" s="54">
        <f>G261*0.56</f>
        <v>72.800000000000011</v>
      </c>
      <c r="I261" s="60">
        <f t="shared" si="25"/>
        <v>0.43999999999999989</v>
      </c>
    </row>
    <row r="262" spans="2:9" x14ac:dyDescent="0.3">
      <c r="B262" s="158" t="s">
        <v>79</v>
      </c>
      <c r="C262" s="157" t="s">
        <v>1213</v>
      </c>
      <c r="D262" s="158" t="s">
        <v>1614</v>
      </c>
      <c r="E262" s="154" t="s">
        <v>1615</v>
      </c>
      <c r="F262" s="154" t="s">
        <v>860</v>
      </c>
      <c r="G262" s="54">
        <v>152</v>
      </c>
      <c r="H262" s="54">
        <f>G262*0.56</f>
        <v>85.12</v>
      </c>
      <c r="I262" s="60">
        <f t="shared" si="25"/>
        <v>0.43999999999999995</v>
      </c>
    </row>
    <row r="263" spans="2:9" x14ac:dyDescent="0.3">
      <c r="B263" s="158"/>
      <c r="C263" s="157"/>
      <c r="D263" s="158"/>
      <c r="E263" s="154"/>
      <c r="F263" s="154"/>
      <c r="G263" s="54"/>
      <c r="H263" s="54"/>
      <c r="I263" s="60"/>
    </row>
    <row r="264" spans="2:9" x14ac:dyDescent="0.3">
      <c r="B264" s="158" t="s">
        <v>79</v>
      </c>
      <c r="C264" s="157" t="s">
        <v>1213</v>
      </c>
      <c r="D264" s="158" t="s">
        <v>1616</v>
      </c>
      <c r="E264" s="154" t="s">
        <v>1617</v>
      </c>
      <c r="F264" s="154" t="s">
        <v>860</v>
      </c>
      <c r="G264" s="54">
        <v>383</v>
      </c>
      <c r="H264" s="54">
        <f>G264*0.56</f>
        <v>214.48000000000002</v>
      </c>
      <c r="I264" s="60">
        <f t="shared" si="25"/>
        <v>0.43999999999999995</v>
      </c>
    </row>
    <row r="265" spans="2:9" x14ac:dyDescent="0.3">
      <c r="B265" s="158" t="s">
        <v>79</v>
      </c>
      <c r="C265" s="157" t="s">
        <v>1213</v>
      </c>
      <c r="D265" s="158" t="s">
        <v>1618</v>
      </c>
      <c r="E265" s="154" t="s">
        <v>1619</v>
      </c>
      <c r="F265" s="154" t="s">
        <v>860</v>
      </c>
      <c r="G265" s="54">
        <v>628</v>
      </c>
      <c r="H265" s="54">
        <f>G265*0.56</f>
        <v>351.68</v>
      </c>
      <c r="I265" s="60">
        <f t="shared" si="25"/>
        <v>0.44</v>
      </c>
    </row>
    <row r="266" spans="2:9" x14ac:dyDescent="0.3">
      <c r="B266" s="158" t="s">
        <v>79</v>
      </c>
      <c r="C266" s="157" t="s">
        <v>1213</v>
      </c>
      <c r="D266" s="158" t="s">
        <v>1620</v>
      </c>
      <c r="E266" s="154" t="s">
        <v>1621</v>
      </c>
      <c r="F266" s="154" t="s">
        <v>860</v>
      </c>
      <c r="G266" s="54">
        <v>636</v>
      </c>
      <c r="H266" s="54">
        <f>G266*0.56</f>
        <v>356.16</v>
      </c>
      <c r="I266" s="60">
        <f t="shared" si="25"/>
        <v>0.43999999999999995</v>
      </c>
    </row>
    <row r="267" spans="2:9" x14ac:dyDescent="0.3">
      <c r="B267" s="158" t="s">
        <v>79</v>
      </c>
      <c r="C267" s="157" t="s">
        <v>1213</v>
      </c>
      <c r="D267" s="158" t="s">
        <v>1622</v>
      </c>
      <c r="E267" s="154" t="s">
        <v>1623</v>
      </c>
      <c r="F267" s="154" t="s">
        <v>860</v>
      </c>
      <c r="G267" s="54">
        <v>823</v>
      </c>
      <c r="H267" s="54">
        <f>G267*0.56</f>
        <v>460.88000000000005</v>
      </c>
      <c r="I267" s="60">
        <f t="shared" si="25"/>
        <v>0.43999999999999995</v>
      </c>
    </row>
    <row r="268" spans="2:9" x14ac:dyDescent="0.3">
      <c r="B268" s="158"/>
      <c r="C268" s="157"/>
      <c r="D268" s="158"/>
      <c r="E268" s="154"/>
      <c r="F268" s="154"/>
      <c r="G268" s="54"/>
      <c r="H268" s="54"/>
      <c r="I268" s="60"/>
    </row>
    <row r="269" spans="2:9" x14ac:dyDescent="0.3">
      <c r="B269" s="158" t="s">
        <v>79</v>
      </c>
      <c r="C269" s="157" t="s">
        <v>1213</v>
      </c>
      <c r="D269" s="158" t="s">
        <v>1624</v>
      </c>
      <c r="E269" s="154" t="s">
        <v>1625</v>
      </c>
      <c r="F269" s="154" t="s">
        <v>860</v>
      </c>
      <c r="G269" s="54">
        <v>239</v>
      </c>
      <c r="H269" s="54">
        <f>G269*0.56</f>
        <v>133.84</v>
      </c>
      <c r="I269" s="60">
        <f t="shared" si="25"/>
        <v>0.44</v>
      </c>
    </row>
    <row r="270" spans="2:9" x14ac:dyDescent="0.3">
      <c r="B270" s="158" t="s">
        <v>79</v>
      </c>
      <c r="C270" s="157" t="s">
        <v>1213</v>
      </c>
      <c r="D270" s="158" t="s">
        <v>1626</v>
      </c>
      <c r="E270" s="154" t="s">
        <v>1627</v>
      </c>
      <c r="F270" s="154" t="s">
        <v>860</v>
      </c>
      <c r="G270" s="54">
        <v>401</v>
      </c>
      <c r="H270" s="54">
        <f>G270*0.56</f>
        <v>224.56000000000003</v>
      </c>
      <c r="I270" s="60">
        <f t="shared" si="25"/>
        <v>0.43999999999999995</v>
      </c>
    </row>
    <row r="271" spans="2:9" x14ac:dyDescent="0.3">
      <c r="B271" s="158" t="s">
        <v>79</v>
      </c>
      <c r="C271" s="157" t="s">
        <v>1213</v>
      </c>
      <c r="D271" s="158" t="s">
        <v>1628</v>
      </c>
      <c r="E271" s="154" t="s">
        <v>1629</v>
      </c>
      <c r="F271" s="154" t="s">
        <v>860</v>
      </c>
      <c r="G271" s="54">
        <v>406</v>
      </c>
      <c r="H271" s="54">
        <f>G271*0.56</f>
        <v>227.36</v>
      </c>
      <c r="I271" s="60">
        <f t="shared" si="25"/>
        <v>0.43999999999999995</v>
      </c>
    </row>
    <row r="272" spans="2:9" x14ac:dyDescent="0.3">
      <c r="B272" s="158" t="s">
        <v>79</v>
      </c>
      <c r="C272" s="157" t="s">
        <v>1213</v>
      </c>
      <c r="D272" s="158" t="s">
        <v>1630</v>
      </c>
      <c r="E272" s="154" t="s">
        <v>1631</v>
      </c>
      <c r="F272" s="154" t="s">
        <v>860</v>
      </c>
      <c r="G272" s="54">
        <v>503</v>
      </c>
      <c r="H272" s="54">
        <f>G272*0.56</f>
        <v>281.68</v>
      </c>
      <c r="I272" s="60">
        <f t="shared" si="25"/>
        <v>0.44</v>
      </c>
    </row>
    <row r="273" spans="2:9" x14ac:dyDescent="0.3">
      <c r="B273" s="158"/>
      <c r="C273" s="157"/>
      <c r="D273" s="158"/>
      <c r="E273" s="154"/>
      <c r="F273" s="154"/>
      <c r="G273" s="54"/>
      <c r="H273" s="54"/>
      <c r="I273" s="60"/>
    </row>
    <row r="274" spans="2:9" x14ac:dyDescent="0.3">
      <c r="B274" s="158" t="s">
        <v>79</v>
      </c>
      <c r="C274" s="157" t="s">
        <v>1213</v>
      </c>
      <c r="D274" s="158" t="s">
        <v>1632</v>
      </c>
      <c r="E274" s="154" t="s">
        <v>1633</v>
      </c>
      <c r="F274" s="154" t="s">
        <v>860</v>
      </c>
      <c r="G274" s="54">
        <v>227</v>
      </c>
      <c r="H274" s="54">
        <f t="shared" ref="H274:H281" si="28">G274*0.56</f>
        <v>127.12000000000002</v>
      </c>
      <c r="I274" s="60">
        <f t="shared" si="25"/>
        <v>0.43999999999999989</v>
      </c>
    </row>
    <row r="275" spans="2:9" x14ac:dyDescent="0.3">
      <c r="B275" s="158" t="s">
        <v>79</v>
      </c>
      <c r="C275" s="157" t="s">
        <v>1213</v>
      </c>
      <c r="D275" s="158" t="s">
        <v>1634</v>
      </c>
      <c r="E275" s="154" t="s">
        <v>1635</v>
      </c>
      <c r="F275" s="154" t="s">
        <v>860</v>
      </c>
      <c r="G275" s="54">
        <v>217</v>
      </c>
      <c r="H275" s="54">
        <f t="shared" si="28"/>
        <v>121.52000000000001</v>
      </c>
      <c r="I275" s="60">
        <f t="shared" si="25"/>
        <v>0.43999999999999995</v>
      </c>
    </row>
    <row r="276" spans="2:9" x14ac:dyDescent="0.3">
      <c r="B276" s="158" t="s">
        <v>79</v>
      </c>
      <c r="C276" s="157" t="s">
        <v>1213</v>
      </c>
      <c r="D276" s="158" t="s">
        <v>1636</v>
      </c>
      <c r="E276" s="154" t="s">
        <v>1637</v>
      </c>
      <c r="F276" s="154" t="s">
        <v>860</v>
      </c>
      <c r="G276" s="54">
        <v>172</v>
      </c>
      <c r="H276" s="54">
        <f t="shared" si="28"/>
        <v>96.320000000000007</v>
      </c>
      <c r="I276" s="60">
        <f t="shared" si="25"/>
        <v>0.43999999999999995</v>
      </c>
    </row>
    <row r="277" spans="2:9" x14ac:dyDescent="0.3">
      <c r="B277" s="158" t="s">
        <v>79</v>
      </c>
      <c r="C277" s="157" t="s">
        <v>1213</v>
      </c>
      <c r="D277" s="158" t="s">
        <v>1638</v>
      </c>
      <c r="E277" s="154" t="s">
        <v>1639</v>
      </c>
      <c r="F277" s="154" t="s">
        <v>860</v>
      </c>
      <c r="G277" s="54">
        <v>154</v>
      </c>
      <c r="H277" s="54">
        <f t="shared" si="28"/>
        <v>86.240000000000009</v>
      </c>
      <c r="I277" s="60">
        <f t="shared" si="25"/>
        <v>0.43999999999999995</v>
      </c>
    </row>
    <row r="278" spans="2:9" x14ac:dyDescent="0.3">
      <c r="B278" s="158" t="s">
        <v>79</v>
      </c>
      <c r="C278" s="157" t="s">
        <v>1213</v>
      </c>
      <c r="D278" s="158" t="s">
        <v>1640</v>
      </c>
      <c r="E278" s="154" t="s">
        <v>1641</v>
      </c>
      <c r="F278" s="154" t="s">
        <v>860</v>
      </c>
      <c r="G278" s="54">
        <v>136</v>
      </c>
      <c r="H278" s="54">
        <f t="shared" si="28"/>
        <v>76.160000000000011</v>
      </c>
      <c r="I278" s="60">
        <f t="shared" si="25"/>
        <v>0.43999999999999995</v>
      </c>
    </row>
    <row r="279" spans="2:9" x14ac:dyDescent="0.3">
      <c r="B279" s="158" t="s">
        <v>79</v>
      </c>
      <c r="C279" s="157" t="s">
        <v>1213</v>
      </c>
      <c r="D279" s="158" t="s">
        <v>1642</v>
      </c>
      <c r="E279" s="154" t="s">
        <v>1643</v>
      </c>
      <c r="F279" s="154" t="s">
        <v>860</v>
      </c>
      <c r="G279" s="54">
        <v>132</v>
      </c>
      <c r="H279" s="54">
        <f t="shared" si="28"/>
        <v>73.92</v>
      </c>
      <c r="I279" s="60">
        <f t="shared" si="25"/>
        <v>0.44</v>
      </c>
    </row>
    <row r="280" spans="2:9" x14ac:dyDescent="0.3">
      <c r="B280" s="161" t="s">
        <v>79</v>
      </c>
      <c r="C280" s="160" t="s">
        <v>1213</v>
      </c>
      <c r="D280" s="161" t="s">
        <v>1644</v>
      </c>
      <c r="E280" s="162" t="s">
        <v>1645</v>
      </c>
      <c r="F280" s="162" t="s">
        <v>860</v>
      </c>
      <c r="G280" s="54">
        <v>185</v>
      </c>
      <c r="H280" s="163">
        <f t="shared" si="28"/>
        <v>103.60000000000001</v>
      </c>
      <c r="I280" s="60">
        <f t="shared" si="25"/>
        <v>0.43999999999999995</v>
      </c>
    </row>
    <row r="281" spans="2:9" x14ac:dyDescent="0.3">
      <c r="B281" s="158" t="s">
        <v>79</v>
      </c>
      <c r="C281" s="157" t="s">
        <v>1213</v>
      </c>
      <c r="D281" s="158" t="s">
        <v>1646</v>
      </c>
      <c r="E281" s="154" t="s">
        <v>1647</v>
      </c>
      <c r="F281" s="154" t="s">
        <v>860</v>
      </c>
      <c r="G281" s="54">
        <v>137</v>
      </c>
      <c r="H281" s="54">
        <f t="shared" si="28"/>
        <v>76.720000000000013</v>
      </c>
      <c r="I281" s="60">
        <f t="shared" si="25"/>
        <v>0.43999999999999989</v>
      </c>
    </row>
    <row r="282" spans="2:9" x14ac:dyDescent="0.3">
      <c r="B282" s="158"/>
      <c r="C282" s="157"/>
      <c r="D282" s="158"/>
      <c r="E282" s="154"/>
      <c r="F282" s="154"/>
      <c r="G282" s="54"/>
      <c r="H282" s="54"/>
      <c r="I282" s="60"/>
    </row>
    <row r="283" spans="2:9" x14ac:dyDescent="0.3">
      <c r="B283" s="158" t="s">
        <v>79</v>
      </c>
      <c r="C283" s="157" t="s">
        <v>1213</v>
      </c>
      <c r="D283" s="158" t="s">
        <v>1648</v>
      </c>
      <c r="E283" s="154" t="s">
        <v>1649</v>
      </c>
      <c r="F283" s="154" t="s">
        <v>860</v>
      </c>
      <c r="G283" s="54">
        <v>243</v>
      </c>
      <c r="H283" s="54">
        <f t="shared" ref="H283:H290" si="29">G283*0.56</f>
        <v>136.08000000000001</v>
      </c>
      <c r="I283" s="60">
        <f t="shared" si="25"/>
        <v>0.43999999999999995</v>
      </c>
    </row>
    <row r="284" spans="2:9" x14ac:dyDescent="0.3">
      <c r="B284" s="158" t="s">
        <v>79</v>
      </c>
      <c r="C284" s="157" t="s">
        <v>1213</v>
      </c>
      <c r="D284" s="158" t="s">
        <v>1650</v>
      </c>
      <c r="E284" s="154" t="s">
        <v>1651</v>
      </c>
      <c r="F284" s="154" t="s">
        <v>860</v>
      </c>
      <c r="G284" s="54">
        <v>230</v>
      </c>
      <c r="H284" s="54">
        <f t="shared" si="29"/>
        <v>128.80000000000001</v>
      </c>
      <c r="I284" s="60">
        <f t="shared" si="25"/>
        <v>0.43999999999999995</v>
      </c>
    </row>
    <row r="285" spans="2:9" x14ac:dyDescent="0.3">
      <c r="B285" s="158" t="s">
        <v>79</v>
      </c>
      <c r="C285" s="157" t="s">
        <v>1213</v>
      </c>
      <c r="D285" s="158" t="s">
        <v>1652</v>
      </c>
      <c r="E285" s="154" t="s">
        <v>1653</v>
      </c>
      <c r="F285" s="154" t="s">
        <v>860</v>
      </c>
      <c r="G285" s="54">
        <v>183</v>
      </c>
      <c r="H285" s="54">
        <f t="shared" si="29"/>
        <v>102.48</v>
      </c>
      <c r="I285" s="60">
        <f t="shared" si="25"/>
        <v>0.44</v>
      </c>
    </row>
    <row r="286" spans="2:9" x14ac:dyDescent="0.3">
      <c r="B286" s="158" t="s">
        <v>79</v>
      </c>
      <c r="C286" s="157" t="s">
        <v>1213</v>
      </c>
      <c r="D286" s="158" t="s">
        <v>1654</v>
      </c>
      <c r="E286" s="154" t="s">
        <v>1655</v>
      </c>
      <c r="F286" s="154" t="s">
        <v>860</v>
      </c>
      <c r="G286" s="54">
        <v>174</v>
      </c>
      <c r="H286" s="54">
        <f t="shared" si="29"/>
        <v>97.440000000000012</v>
      </c>
      <c r="I286" s="60">
        <f t="shared" si="25"/>
        <v>0.43999999999999995</v>
      </c>
    </row>
    <row r="287" spans="2:9" x14ac:dyDescent="0.3">
      <c r="B287" s="158" t="s">
        <v>79</v>
      </c>
      <c r="C287" s="157" t="s">
        <v>1213</v>
      </c>
      <c r="D287" s="158" t="s">
        <v>1656</v>
      </c>
      <c r="E287" s="154" t="s">
        <v>1657</v>
      </c>
      <c r="F287" s="154" t="s">
        <v>860</v>
      </c>
      <c r="G287" s="54">
        <v>157</v>
      </c>
      <c r="H287" s="54">
        <f t="shared" si="29"/>
        <v>87.92</v>
      </c>
      <c r="I287" s="60">
        <f t="shared" si="25"/>
        <v>0.44</v>
      </c>
    </row>
    <row r="288" spans="2:9" x14ac:dyDescent="0.3">
      <c r="B288" s="158" t="s">
        <v>79</v>
      </c>
      <c r="C288" s="157" t="s">
        <v>1213</v>
      </c>
      <c r="D288" s="158" t="s">
        <v>1658</v>
      </c>
      <c r="E288" s="154" t="s">
        <v>1659</v>
      </c>
      <c r="F288" s="154" t="s">
        <v>860</v>
      </c>
      <c r="G288" s="54">
        <v>152</v>
      </c>
      <c r="H288" s="54">
        <f t="shared" si="29"/>
        <v>85.12</v>
      </c>
      <c r="I288" s="60">
        <f t="shared" si="25"/>
        <v>0.43999999999999995</v>
      </c>
    </row>
    <row r="289" spans="2:9" x14ac:dyDescent="0.3">
      <c r="B289" s="161" t="s">
        <v>79</v>
      </c>
      <c r="C289" s="160" t="s">
        <v>1213</v>
      </c>
      <c r="D289" s="161" t="s">
        <v>1660</v>
      </c>
      <c r="E289" s="162" t="s">
        <v>1661</v>
      </c>
      <c r="F289" s="162" t="s">
        <v>860</v>
      </c>
      <c r="G289" s="54">
        <v>198</v>
      </c>
      <c r="H289" s="163">
        <f t="shared" si="29"/>
        <v>110.88000000000001</v>
      </c>
      <c r="I289" s="60">
        <f t="shared" si="25"/>
        <v>0.43999999999999995</v>
      </c>
    </row>
    <row r="290" spans="2:9" x14ac:dyDescent="0.3">
      <c r="B290" s="158" t="s">
        <v>79</v>
      </c>
      <c r="C290" s="157" t="s">
        <v>1213</v>
      </c>
      <c r="D290" s="158" t="s">
        <v>1662</v>
      </c>
      <c r="E290" s="154" t="s">
        <v>1663</v>
      </c>
      <c r="F290" s="154" t="s">
        <v>860</v>
      </c>
      <c r="G290" s="54">
        <v>155</v>
      </c>
      <c r="H290" s="54">
        <f t="shared" si="29"/>
        <v>86.800000000000011</v>
      </c>
      <c r="I290" s="60">
        <f t="shared" si="25"/>
        <v>0.43999999999999995</v>
      </c>
    </row>
    <row r="291" spans="2:9" x14ac:dyDescent="0.3">
      <c r="B291" s="158"/>
      <c r="C291" s="157"/>
      <c r="D291" s="158"/>
      <c r="E291" s="154"/>
      <c r="F291" s="154"/>
      <c r="G291" s="54"/>
      <c r="H291" s="54"/>
      <c r="I291" s="60"/>
    </row>
    <row r="292" spans="2:9" x14ac:dyDescent="0.3">
      <c r="B292" s="158" t="s">
        <v>79</v>
      </c>
      <c r="C292" s="157" t="s">
        <v>1213</v>
      </c>
      <c r="D292" s="158" t="s">
        <v>1664</v>
      </c>
      <c r="E292" s="154" t="s">
        <v>1665</v>
      </c>
      <c r="F292" s="154" t="s">
        <v>860</v>
      </c>
      <c r="G292" s="54">
        <v>384</v>
      </c>
      <c r="H292" s="54">
        <f t="shared" ref="H292:H299" si="30">G292*0.56</f>
        <v>215.04000000000002</v>
      </c>
      <c r="I292" s="60">
        <f t="shared" si="25"/>
        <v>0.43999999999999995</v>
      </c>
    </row>
    <row r="293" spans="2:9" x14ac:dyDescent="0.3">
      <c r="B293" s="158" t="s">
        <v>79</v>
      </c>
      <c r="C293" s="157" t="s">
        <v>1213</v>
      </c>
      <c r="D293" s="158" t="s">
        <v>1666</v>
      </c>
      <c r="E293" s="154" t="s">
        <v>1667</v>
      </c>
      <c r="F293" s="154" t="s">
        <v>860</v>
      </c>
      <c r="G293" s="54">
        <v>367</v>
      </c>
      <c r="H293" s="54">
        <f t="shared" si="30"/>
        <v>205.52</v>
      </c>
      <c r="I293" s="60">
        <f t="shared" si="25"/>
        <v>0.43999999999999995</v>
      </c>
    </row>
    <row r="294" spans="2:9" x14ac:dyDescent="0.3">
      <c r="B294" s="158" t="s">
        <v>79</v>
      </c>
      <c r="C294" s="157" t="s">
        <v>1213</v>
      </c>
      <c r="D294" s="158" t="s">
        <v>1668</v>
      </c>
      <c r="E294" s="154" t="s">
        <v>1669</v>
      </c>
      <c r="F294" s="154" t="s">
        <v>860</v>
      </c>
      <c r="G294" s="54">
        <v>285</v>
      </c>
      <c r="H294" s="54">
        <f t="shared" si="30"/>
        <v>159.60000000000002</v>
      </c>
      <c r="I294" s="60">
        <f t="shared" si="25"/>
        <v>0.43999999999999995</v>
      </c>
    </row>
    <row r="295" spans="2:9" x14ac:dyDescent="0.3">
      <c r="B295" s="158" t="s">
        <v>79</v>
      </c>
      <c r="C295" s="157" t="s">
        <v>1213</v>
      </c>
      <c r="D295" s="158" t="s">
        <v>1670</v>
      </c>
      <c r="E295" s="154" t="s">
        <v>1671</v>
      </c>
      <c r="F295" s="154" t="s">
        <v>860</v>
      </c>
      <c r="G295" s="54">
        <v>334</v>
      </c>
      <c r="H295" s="54">
        <f t="shared" si="30"/>
        <v>187.04000000000002</v>
      </c>
      <c r="I295" s="60">
        <f t="shared" si="25"/>
        <v>0.43999999999999995</v>
      </c>
    </row>
    <row r="296" spans="2:9" x14ac:dyDescent="0.3">
      <c r="B296" s="158" t="s">
        <v>79</v>
      </c>
      <c r="C296" s="157" t="s">
        <v>1213</v>
      </c>
      <c r="D296" s="158" t="s">
        <v>1672</v>
      </c>
      <c r="E296" s="154" t="s">
        <v>1673</v>
      </c>
      <c r="F296" s="154" t="s">
        <v>860</v>
      </c>
      <c r="G296" s="54">
        <v>240</v>
      </c>
      <c r="H296" s="54">
        <f t="shared" si="30"/>
        <v>134.4</v>
      </c>
      <c r="I296" s="60">
        <f t="shared" si="25"/>
        <v>0.44</v>
      </c>
    </row>
    <row r="297" spans="2:9" x14ac:dyDescent="0.3">
      <c r="B297" s="158" t="s">
        <v>79</v>
      </c>
      <c r="C297" s="157" t="s">
        <v>1213</v>
      </c>
      <c r="D297" s="158" t="s">
        <v>1674</v>
      </c>
      <c r="E297" s="154" t="s">
        <v>1675</v>
      </c>
      <c r="F297" s="154" t="s">
        <v>860</v>
      </c>
      <c r="G297" s="54">
        <v>210</v>
      </c>
      <c r="H297" s="54">
        <f t="shared" si="30"/>
        <v>117.60000000000001</v>
      </c>
      <c r="I297" s="60">
        <f t="shared" si="25"/>
        <v>0.43999999999999995</v>
      </c>
    </row>
    <row r="298" spans="2:9" x14ac:dyDescent="0.3">
      <c r="B298" s="161" t="s">
        <v>79</v>
      </c>
      <c r="C298" s="160" t="s">
        <v>1213</v>
      </c>
      <c r="D298" s="161" t="s">
        <v>1676</v>
      </c>
      <c r="E298" s="162" t="s">
        <v>1677</v>
      </c>
      <c r="F298" s="162" t="s">
        <v>860</v>
      </c>
      <c r="G298" s="54">
        <v>306</v>
      </c>
      <c r="H298" s="163">
        <f t="shared" si="30"/>
        <v>171.36</v>
      </c>
      <c r="I298" s="60">
        <f t="shared" si="25"/>
        <v>0.43999999999999995</v>
      </c>
    </row>
    <row r="299" spans="2:9" x14ac:dyDescent="0.3">
      <c r="B299" s="158" t="s">
        <v>79</v>
      </c>
      <c r="C299" s="157" t="s">
        <v>1213</v>
      </c>
      <c r="D299" s="158" t="s">
        <v>1678</v>
      </c>
      <c r="E299" s="154" t="s">
        <v>1679</v>
      </c>
      <c r="F299" s="154" t="s">
        <v>860</v>
      </c>
      <c r="G299" s="54">
        <v>240</v>
      </c>
      <c r="H299" s="54">
        <f t="shared" si="30"/>
        <v>134.4</v>
      </c>
      <c r="I299" s="60">
        <f t="shared" si="25"/>
        <v>0.44</v>
      </c>
    </row>
    <row r="300" spans="2:9" x14ac:dyDescent="0.3">
      <c r="B300" s="158"/>
      <c r="C300" s="157"/>
      <c r="D300" s="158"/>
      <c r="E300" s="154"/>
      <c r="F300" s="154"/>
      <c r="G300" s="54"/>
      <c r="H300" s="54"/>
      <c r="I300" s="60"/>
    </row>
    <row r="301" spans="2:9" x14ac:dyDescent="0.3">
      <c r="B301" s="158" t="s">
        <v>79</v>
      </c>
      <c r="C301" s="157" t="s">
        <v>1213</v>
      </c>
      <c r="D301" s="158" t="s">
        <v>1680</v>
      </c>
      <c r="E301" s="154" t="s">
        <v>1681</v>
      </c>
      <c r="F301" s="154" t="s">
        <v>860</v>
      </c>
      <c r="G301" s="54">
        <v>396</v>
      </c>
      <c r="H301" s="54">
        <f t="shared" ref="H301:H308" si="31">G301*0.56</f>
        <v>221.76000000000002</v>
      </c>
      <c r="I301" s="60">
        <f t="shared" ref="I301:I364" si="32">(G301-H301)/G301*100%</f>
        <v>0.43999999999999995</v>
      </c>
    </row>
    <row r="302" spans="2:9" x14ac:dyDescent="0.3">
      <c r="B302" s="158" t="s">
        <v>79</v>
      </c>
      <c r="C302" s="157" t="s">
        <v>1213</v>
      </c>
      <c r="D302" s="158" t="s">
        <v>1682</v>
      </c>
      <c r="E302" s="154" t="s">
        <v>1683</v>
      </c>
      <c r="F302" s="154" t="s">
        <v>860</v>
      </c>
      <c r="G302" s="54">
        <v>376</v>
      </c>
      <c r="H302" s="54">
        <f t="shared" si="31"/>
        <v>210.56000000000003</v>
      </c>
      <c r="I302" s="60">
        <f t="shared" si="32"/>
        <v>0.43999999999999989</v>
      </c>
    </row>
    <row r="303" spans="2:9" x14ac:dyDescent="0.3">
      <c r="B303" s="158" t="s">
        <v>79</v>
      </c>
      <c r="C303" s="157" t="s">
        <v>1213</v>
      </c>
      <c r="D303" s="158" t="s">
        <v>1684</v>
      </c>
      <c r="E303" s="154" t="s">
        <v>1685</v>
      </c>
      <c r="F303" s="154" t="s">
        <v>860</v>
      </c>
      <c r="G303" s="54">
        <v>291</v>
      </c>
      <c r="H303" s="54">
        <f t="shared" si="31"/>
        <v>162.96</v>
      </c>
      <c r="I303" s="60">
        <f t="shared" si="32"/>
        <v>0.43999999999999995</v>
      </c>
    </row>
    <row r="304" spans="2:9" x14ac:dyDescent="0.3">
      <c r="B304" s="158" t="s">
        <v>79</v>
      </c>
      <c r="C304" s="157" t="s">
        <v>1213</v>
      </c>
      <c r="D304" s="158" t="s">
        <v>1686</v>
      </c>
      <c r="E304" s="154" t="s">
        <v>1687</v>
      </c>
      <c r="F304" s="154" t="s">
        <v>860</v>
      </c>
      <c r="G304" s="54">
        <v>307</v>
      </c>
      <c r="H304" s="54">
        <f t="shared" si="31"/>
        <v>171.92000000000002</v>
      </c>
      <c r="I304" s="60">
        <f t="shared" si="32"/>
        <v>0.43999999999999995</v>
      </c>
    </row>
    <row r="305" spans="2:9" x14ac:dyDescent="0.3">
      <c r="B305" s="158" t="s">
        <v>79</v>
      </c>
      <c r="C305" s="157" t="s">
        <v>1213</v>
      </c>
      <c r="D305" s="158" t="s">
        <v>1688</v>
      </c>
      <c r="E305" s="154" t="s">
        <v>1689</v>
      </c>
      <c r="F305" s="154" t="s">
        <v>860</v>
      </c>
      <c r="G305" s="54">
        <v>262</v>
      </c>
      <c r="H305" s="54">
        <f t="shared" si="31"/>
        <v>146.72000000000003</v>
      </c>
      <c r="I305" s="60">
        <f t="shared" si="32"/>
        <v>0.43999999999999989</v>
      </c>
    </row>
    <row r="306" spans="2:9" x14ac:dyDescent="0.3">
      <c r="B306" s="158" t="s">
        <v>79</v>
      </c>
      <c r="C306" s="157" t="s">
        <v>1213</v>
      </c>
      <c r="D306" s="158" t="s">
        <v>1690</v>
      </c>
      <c r="E306" s="154" t="s">
        <v>1691</v>
      </c>
      <c r="F306" s="154" t="s">
        <v>860</v>
      </c>
      <c r="G306" s="54">
        <v>240</v>
      </c>
      <c r="H306" s="54">
        <f t="shared" si="31"/>
        <v>134.4</v>
      </c>
      <c r="I306" s="60">
        <f t="shared" si="32"/>
        <v>0.44</v>
      </c>
    </row>
    <row r="307" spans="2:9" x14ac:dyDescent="0.3">
      <c r="B307" s="161" t="s">
        <v>79</v>
      </c>
      <c r="C307" s="160" t="s">
        <v>1213</v>
      </c>
      <c r="D307" s="161" t="s">
        <v>1692</v>
      </c>
      <c r="E307" s="162" t="s">
        <v>1693</v>
      </c>
      <c r="F307" s="162" t="s">
        <v>860</v>
      </c>
      <c r="G307" s="54">
        <v>318</v>
      </c>
      <c r="H307" s="163">
        <f t="shared" si="31"/>
        <v>178.08</v>
      </c>
      <c r="I307" s="60">
        <f t="shared" si="32"/>
        <v>0.43999999999999995</v>
      </c>
    </row>
    <row r="308" spans="2:9" x14ac:dyDescent="0.3">
      <c r="B308" s="158" t="s">
        <v>79</v>
      </c>
      <c r="C308" s="157" t="s">
        <v>1213</v>
      </c>
      <c r="D308" s="158" t="s">
        <v>1694</v>
      </c>
      <c r="E308" s="154" t="s">
        <v>1695</v>
      </c>
      <c r="F308" s="154" t="s">
        <v>860</v>
      </c>
      <c r="G308" s="54">
        <v>263</v>
      </c>
      <c r="H308" s="54">
        <f t="shared" si="31"/>
        <v>147.28</v>
      </c>
      <c r="I308" s="60">
        <f t="shared" si="32"/>
        <v>0.44</v>
      </c>
    </row>
    <row r="309" spans="2:9" x14ac:dyDescent="0.3">
      <c r="B309" s="158"/>
      <c r="C309" s="157"/>
      <c r="D309" s="158"/>
      <c r="E309" s="154"/>
      <c r="F309" s="154"/>
      <c r="G309" s="54"/>
      <c r="H309" s="54"/>
      <c r="I309" s="60"/>
    </row>
    <row r="310" spans="2:9" x14ac:dyDescent="0.3">
      <c r="B310" s="158" t="s">
        <v>79</v>
      </c>
      <c r="C310" s="157" t="s">
        <v>1213</v>
      </c>
      <c r="D310" s="158" t="s">
        <v>1696</v>
      </c>
      <c r="E310" s="154" t="s">
        <v>1697</v>
      </c>
      <c r="F310" s="154" t="s">
        <v>860</v>
      </c>
      <c r="G310" s="54">
        <v>898</v>
      </c>
      <c r="H310" s="54">
        <f t="shared" ref="H310:H317" si="33">G310*0.56</f>
        <v>502.88000000000005</v>
      </c>
      <c r="I310" s="60">
        <f t="shared" si="32"/>
        <v>0.43999999999999995</v>
      </c>
    </row>
    <row r="311" spans="2:9" x14ac:dyDescent="0.3">
      <c r="B311" s="158" t="s">
        <v>79</v>
      </c>
      <c r="C311" s="157" t="s">
        <v>1213</v>
      </c>
      <c r="D311" s="158" t="s">
        <v>1698</v>
      </c>
      <c r="E311" s="154" t="s">
        <v>1699</v>
      </c>
      <c r="F311" s="154" t="s">
        <v>860</v>
      </c>
      <c r="G311" s="54">
        <v>855</v>
      </c>
      <c r="H311" s="54">
        <f t="shared" si="33"/>
        <v>478.80000000000007</v>
      </c>
      <c r="I311" s="60">
        <f t="shared" si="32"/>
        <v>0.43999999999999995</v>
      </c>
    </row>
    <row r="312" spans="2:9" x14ac:dyDescent="0.3">
      <c r="B312" s="158" t="s">
        <v>79</v>
      </c>
      <c r="C312" s="157" t="s">
        <v>1213</v>
      </c>
      <c r="D312" s="158" t="s">
        <v>1700</v>
      </c>
      <c r="E312" s="154" t="s">
        <v>1701</v>
      </c>
      <c r="F312" s="154" t="s">
        <v>860</v>
      </c>
      <c r="G312" s="54">
        <v>682</v>
      </c>
      <c r="H312" s="54">
        <f t="shared" si="33"/>
        <v>381.92</v>
      </c>
      <c r="I312" s="60">
        <f t="shared" si="32"/>
        <v>0.44</v>
      </c>
    </row>
    <row r="313" spans="2:9" x14ac:dyDescent="0.3">
      <c r="B313" s="158" t="s">
        <v>79</v>
      </c>
      <c r="C313" s="157" t="s">
        <v>1213</v>
      </c>
      <c r="D313" s="158" t="s">
        <v>1702</v>
      </c>
      <c r="E313" s="154" t="s">
        <v>1703</v>
      </c>
      <c r="F313" s="154" t="s">
        <v>860</v>
      </c>
      <c r="G313" s="54">
        <v>574</v>
      </c>
      <c r="H313" s="54">
        <f t="shared" si="33"/>
        <v>321.44000000000005</v>
      </c>
      <c r="I313" s="60">
        <f t="shared" si="32"/>
        <v>0.43999999999999989</v>
      </c>
    </row>
    <row r="314" spans="2:9" x14ac:dyDescent="0.3">
      <c r="B314" s="158" t="s">
        <v>79</v>
      </c>
      <c r="C314" s="157" t="s">
        <v>1213</v>
      </c>
      <c r="D314" s="158" t="s">
        <v>1704</v>
      </c>
      <c r="E314" s="154" t="s">
        <v>1705</v>
      </c>
      <c r="F314" s="154" t="s">
        <v>860</v>
      </c>
      <c r="G314" s="54">
        <v>502</v>
      </c>
      <c r="H314" s="54">
        <f t="shared" si="33"/>
        <v>281.12</v>
      </c>
      <c r="I314" s="60">
        <f t="shared" si="32"/>
        <v>0.44</v>
      </c>
    </row>
    <row r="315" spans="2:9" x14ac:dyDescent="0.3">
      <c r="B315" s="158" t="s">
        <v>79</v>
      </c>
      <c r="C315" s="157" t="s">
        <v>1213</v>
      </c>
      <c r="D315" s="158" t="s">
        <v>1706</v>
      </c>
      <c r="E315" s="154" t="s">
        <v>1707</v>
      </c>
      <c r="F315" s="154" t="s">
        <v>860</v>
      </c>
      <c r="G315" s="54">
        <v>482</v>
      </c>
      <c r="H315" s="54">
        <f t="shared" si="33"/>
        <v>269.92</v>
      </c>
      <c r="I315" s="60">
        <f t="shared" si="32"/>
        <v>0.43999999999999995</v>
      </c>
    </row>
    <row r="316" spans="2:9" x14ac:dyDescent="0.3">
      <c r="B316" s="161" t="s">
        <v>79</v>
      </c>
      <c r="C316" s="160" t="s">
        <v>1213</v>
      </c>
      <c r="D316" s="161" t="s">
        <v>1708</v>
      </c>
      <c r="E316" s="162" t="s">
        <v>1709</v>
      </c>
      <c r="F316" s="162" t="s">
        <v>860</v>
      </c>
      <c r="G316" s="54">
        <v>714</v>
      </c>
      <c r="H316" s="163">
        <f t="shared" si="33"/>
        <v>399.84000000000003</v>
      </c>
      <c r="I316" s="60">
        <f t="shared" si="32"/>
        <v>0.43999999999999995</v>
      </c>
    </row>
    <row r="317" spans="2:9" x14ac:dyDescent="0.3">
      <c r="B317" s="158" t="s">
        <v>79</v>
      </c>
      <c r="C317" s="157" t="s">
        <v>1213</v>
      </c>
      <c r="D317" s="158" t="s">
        <v>1710</v>
      </c>
      <c r="E317" s="154" t="s">
        <v>1711</v>
      </c>
      <c r="F317" s="154" t="s">
        <v>860</v>
      </c>
      <c r="G317" s="54">
        <v>500</v>
      </c>
      <c r="H317" s="54">
        <f t="shared" si="33"/>
        <v>280</v>
      </c>
      <c r="I317" s="60">
        <f t="shared" si="32"/>
        <v>0.44</v>
      </c>
    </row>
    <row r="318" spans="2:9" x14ac:dyDescent="0.3">
      <c r="B318" s="158"/>
      <c r="C318" s="157"/>
      <c r="D318" s="158"/>
      <c r="E318" s="154"/>
      <c r="F318" s="154"/>
      <c r="G318" s="54"/>
      <c r="H318" s="54"/>
      <c r="I318" s="60"/>
    </row>
    <row r="319" spans="2:9" x14ac:dyDescent="0.3">
      <c r="B319" s="158" t="s">
        <v>79</v>
      </c>
      <c r="C319" s="157" t="s">
        <v>1213</v>
      </c>
      <c r="D319" s="158" t="s">
        <v>1712</v>
      </c>
      <c r="E319" s="154" t="s">
        <v>1713</v>
      </c>
      <c r="F319" s="154" t="s">
        <v>860</v>
      </c>
      <c r="G319" s="54">
        <v>472</v>
      </c>
      <c r="H319" s="54">
        <f t="shared" ref="H319:H326" si="34">G319*0.56</f>
        <v>264.32000000000005</v>
      </c>
      <c r="I319" s="60">
        <f t="shared" si="32"/>
        <v>0.43999999999999989</v>
      </c>
    </row>
    <row r="320" spans="2:9" x14ac:dyDescent="0.3">
      <c r="B320" s="158" t="s">
        <v>79</v>
      </c>
      <c r="C320" s="157" t="s">
        <v>1213</v>
      </c>
      <c r="D320" s="158" t="s">
        <v>1714</v>
      </c>
      <c r="E320" s="154" t="s">
        <v>1715</v>
      </c>
      <c r="F320" s="154" t="s">
        <v>860</v>
      </c>
      <c r="G320" s="54">
        <v>450</v>
      </c>
      <c r="H320" s="54">
        <f t="shared" si="34"/>
        <v>252.00000000000003</v>
      </c>
      <c r="I320" s="60">
        <f t="shared" si="32"/>
        <v>0.43999999999999995</v>
      </c>
    </row>
    <row r="321" spans="2:9" x14ac:dyDescent="0.3">
      <c r="B321" s="158" t="s">
        <v>79</v>
      </c>
      <c r="C321" s="157" t="s">
        <v>1213</v>
      </c>
      <c r="D321" s="158" t="s">
        <v>1716</v>
      </c>
      <c r="E321" s="154" t="s">
        <v>1717</v>
      </c>
      <c r="F321" s="154" t="s">
        <v>860</v>
      </c>
      <c r="G321" s="54">
        <v>380</v>
      </c>
      <c r="H321" s="54">
        <f t="shared" si="34"/>
        <v>212.8</v>
      </c>
      <c r="I321" s="60">
        <f t="shared" si="32"/>
        <v>0.43999999999999995</v>
      </c>
    </row>
    <row r="322" spans="2:9" x14ac:dyDescent="0.3">
      <c r="B322" s="158" t="s">
        <v>79</v>
      </c>
      <c r="C322" s="157" t="s">
        <v>1213</v>
      </c>
      <c r="D322" s="158" t="s">
        <v>1718</v>
      </c>
      <c r="E322" s="154" t="s">
        <v>1719</v>
      </c>
      <c r="F322" s="154" t="s">
        <v>860</v>
      </c>
      <c r="G322" s="54">
        <v>333</v>
      </c>
      <c r="H322" s="54">
        <f t="shared" si="34"/>
        <v>186.48000000000002</v>
      </c>
      <c r="I322" s="60">
        <f t="shared" si="32"/>
        <v>0.43999999999999995</v>
      </c>
    </row>
    <row r="323" spans="2:9" x14ac:dyDescent="0.3">
      <c r="B323" s="158" t="s">
        <v>79</v>
      </c>
      <c r="C323" s="157" t="s">
        <v>1213</v>
      </c>
      <c r="D323" s="158" t="s">
        <v>1720</v>
      </c>
      <c r="E323" s="154" t="s">
        <v>1721</v>
      </c>
      <c r="F323" s="154" t="s">
        <v>860</v>
      </c>
      <c r="G323" s="54">
        <v>265</v>
      </c>
      <c r="H323" s="54">
        <f t="shared" si="34"/>
        <v>148.4</v>
      </c>
      <c r="I323" s="60">
        <f t="shared" si="32"/>
        <v>0.44</v>
      </c>
    </row>
    <row r="324" spans="2:9" x14ac:dyDescent="0.3">
      <c r="B324" s="158" t="s">
        <v>79</v>
      </c>
      <c r="C324" s="157" t="s">
        <v>1213</v>
      </c>
      <c r="D324" s="158" t="s">
        <v>1722</v>
      </c>
      <c r="E324" s="154" t="s">
        <v>1723</v>
      </c>
      <c r="F324" s="154" t="s">
        <v>860</v>
      </c>
      <c r="G324" s="54">
        <v>259</v>
      </c>
      <c r="H324" s="54">
        <f t="shared" si="34"/>
        <v>145.04000000000002</v>
      </c>
      <c r="I324" s="60">
        <f t="shared" si="32"/>
        <v>0.43999999999999995</v>
      </c>
    </row>
    <row r="325" spans="2:9" x14ac:dyDescent="0.3">
      <c r="B325" s="161" t="s">
        <v>79</v>
      </c>
      <c r="C325" s="160" t="s">
        <v>1213</v>
      </c>
      <c r="D325" s="161" t="s">
        <v>1724</v>
      </c>
      <c r="E325" s="162" t="s">
        <v>1725</v>
      </c>
      <c r="F325" s="162" t="s">
        <v>860</v>
      </c>
      <c r="G325" s="54">
        <v>397</v>
      </c>
      <c r="H325" s="163">
        <f t="shared" si="34"/>
        <v>222.32000000000002</v>
      </c>
      <c r="I325" s="60">
        <f t="shared" si="32"/>
        <v>0.43999999999999995</v>
      </c>
    </row>
    <row r="326" spans="2:9" x14ac:dyDescent="0.3">
      <c r="B326" s="158" t="s">
        <v>79</v>
      </c>
      <c r="C326" s="157" t="s">
        <v>1213</v>
      </c>
      <c r="D326" s="158" t="s">
        <v>1726</v>
      </c>
      <c r="E326" s="154" t="s">
        <v>1727</v>
      </c>
      <c r="F326" s="154" t="s">
        <v>860</v>
      </c>
      <c r="G326" s="54">
        <v>266</v>
      </c>
      <c r="H326" s="54">
        <f t="shared" si="34"/>
        <v>148.96</v>
      </c>
      <c r="I326" s="60">
        <f t="shared" si="32"/>
        <v>0.43999999999999995</v>
      </c>
    </row>
    <row r="327" spans="2:9" x14ac:dyDescent="0.3">
      <c r="B327" s="158"/>
      <c r="C327" s="157"/>
      <c r="D327" s="158"/>
      <c r="E327" s="154"/>
      <c r="F327" s="154"/>
      <c r="G327" s="54"/>
      <c r="H327" s="54"/>
      <c r="I327" s="60"/>
    </row>
    <row r="328" spans="2:9" x14ac:dyDescent="0.3">
      <c r="B328" s="158" t="s">
        <v>79</v>
      </c>
      <c r="C328" s="157" t="s">
        <v>1213</v>
      </c>
      <c r="D328" s="158" t="s">
        <v>1728</v>
      </c>
      <c r="E328" s="154" t="s">
        <v>1729</v>
      </c>
      <c r="F328" s="154" t="s">
        <v>860</v>
      </c>
      <c r="G328" s="54">
        <v>384</v>
      </c>
      <c r="H328" s="54">
        <f t="shared" ref="H328:H335" si="35">G328*0.56</f>
        <v>215.04000000000002</v>
      </c>
      <c r="I328" s="60">
        <f t="shared" si="32"/>
        <v>0.43999999999999995</v>
      </c>
    </row>
    <row r="329" spans="2:9" x14ac:dyDescent="0.3">
      <c r="B329" s="158" t="s">
        <v>79</v>
      </c>
      <c r="C329" s="157" t="s">
        <v>1213</v>
      </c>
      <c r="D329" s="158" t="s">
        <v>1730</v>
      </c>
      <c r="E329" s="154" t="s">
        <v>1731</v>
      </c>
      <c r="F329" s="154" t="s">
        <v>860</v>
      </c>
      <c r="G329" s="54">
        <v>367</v>
      </c>
      <c r="H329" s="54">
        <f t="shared" si="35"/>
        <v>205.52</v>
      </c>
      <c r="I329" s="60">
        <f t="shared" si="32"/>
        <v>0.43999999999999995</v>
      </c>
    </row>
    <row r="330" spans="2:9" x14ac:dyDescent="0.3">
      <c r="B330" s="158" t="s">
        <v>79</v>
      </c>
      <c r="C330" s="157" t="s">
        <v>1213</v>
      </c>
      <c r="D330" s="158" t="s">
        <v>1732</v>
      </c>
      <c r="E330" s="154" t="s">
        <v>1733</v>
      </c>
      <c r="F330" s="154" t="s">
        <v>860</v>
      </c>
      <c r="G330" s="54">
        <v>285</v>
      </c>
      <c r="H330" s="54">
        <f t="shared" si="35"/>
        <v>159.60000000000002</v>
      </c>
      <c r="I330" s="60">
        <f t="shared" si="32"/>
        <v>0.43999999999999995</v>
      </c>
    </row>
    <row r="331" spans="2:9" x14ac:dyDescent="0.3">
      <c r="B331" s="158" t="s">
        <v>79</v>
      </c>
      <c r="C331" s="157" t="s">
        <v>1213</v>
      </c>
      <c r="D331" s="158" t="s">
        <v>1734</v>
      </c>
      <c r="E331" s="154" t="s">
        <v>1735</v>
      </c>
      <c r="F331" s="154" t="s">
        <v>860</v>
      </c>
      <c r="G331" s="54">
        <v>334</v>
      </c>
      <c r="H331" s="54">
        <f t="shared" si="35"/>
        <v>187.04000000000002</v>
      </c>
      <c r="I331" s="60">
        <f t="shared" si="32"/>
        <v>0.43999999999999995</v>
      </c>
    </row>
    <row r="332" spans="2:9" x14ac:dyDescent="0.3">
      <c r="B332" s="158" t="s">
        <v>79</v>
      </c>
      <c r="C332" s="157" t="s">
        <v>1213</v>
      </c>
      <c r="D332" s="158" t="s">
        <v>1736</v>
      </c>
      <c r="E332" s="154" t="s">
        <v>1737</v>
      </c>
      <c r="F332" s="154" t="s">
        <v>860</v>
      </c>
      <c r="G332" s="54">
        <v>240</v>
      </c>
      <c r="H332" s="54">
        <f t="shared" si="35"/>
        <v>134.4</v>
      </c>
      <c r="I332" s="60">
        <f t="shared" si="32"/>
        <v>0.44</v>
      </c>
    </row>
    <row r="333" spans="2:9" x14ac:dyDescent="0.3">
      <c r="B333" s="158" t="s">
        <v>79</v>
      </c>
      <c r="C333" s="157" t="s">
        <v>1213</v>
      </c>
      <c r="D333" s="158" t="s">
        <v>1738</v>
      </c>
      <c r="E333" s="154" t="s">
        <v>1739</v>
      </c>
      <c r="F333" s="154" t="s">
        <v>860</v>
      </c>
      <c r="G333" s="54">
        <v>210</v>
      </c>
      <c r="H333" s="54">
        <f t="shared" si="35"/>
        <v>117.60000000000001</v>
      </c>
      <c r="I333" s="60">
        <f t="shared" si="32"/>
        <v>0.43999999999999995</v>
      </c>
    </row>
    <row r="334" spans="2:9" x14ac:dyDescent="0.3">
      <c r="B334" s="161" t="s">
        <v>79</v>
      </c>
      <c r="C334" s="160" t="s">
        <v>1213</v>
      </c>
      <c r="D334" s="161" t="s">
        <v>1740</v>
      </c>
      <c r="E334" s="162" t="s">
        <v>1741</v>
      </c>
      <c r="F334" s="162" t="s">
        <v>860</v>
      </c>
      <c r="G334" s="54">
        <v>306</v>
      </c>
      <c r="H334" s="163">
        <f t="shared" si="35"/>
        <v>171.36</v>
      </c>
      <c r="I334" s="60">
        <f t="shared" si="32"/>
        <v>0.43999999999999995</v>
      </c>
    </row>
    <row r="335" spans="2:9" x14ac:dyDescent="0.3">
      <c r="B335" s="158" t="s">
        <v>79</v>
      </c>
      <c r="C335" s="157" t="s">
        <v>1213</v>
      </c>
      <c r="D335" s="158" t="s">
        <v>1742</v>
      </c>
      <c r="E335" s="154" t="s">
        <v>1743</v>
      </c>
      <c r="F335" s="154" t="s">
        <v>860</v>
      </c>
      <c r="G335" s="54">
        <v>240</v>
      </c>
      <c r="H335" s="54">
        <f t="shared" si="35"/>
        <v>134.4</v>
      </c>
      <c r="I335" s="60">
        <f t="shared" si="32"/>
        <v>0.44</v>
      </c>
    </row>
    <row r="336" spans="2:9" x14ac:dyDescent="0.3">
      <c r="B336" s="158"/>
      <c r="C336" s="157"/>
      <c r="D336" s="158"/>
      <c r="E336" s="154"/>
      <c r="F336" s="154"/>
      <c r="G336" s="54"/>
      <c r="H336" s="54"/>
      <c r="I336" s="60"/>
    </row>
    <row r="337" spans="2:9" x14ac:dyDescent="0.3">
      <c r="B337" s="158" t="s">
        <v>79</v>
      </c>
      <c r="C337" s="157" t="s">
        <v>1213</v>
      </c>
      <c r="D337" s="158" t="s">
        <v>1744</v>
      </c>
      <c r="E337" s="154" t="s">
        <v>1745</v>
      </c>
      <c r="F337" s="154" t="s">
        <v>64</v>
      </c>
      <c r="G337" s="54">
        <v>51</v>
      </c>
      <c r="H337" s="54">
        <f>G337*0.56</f>
        <v>28.560000000000002</v>
      </c>
      <c r="I337" s="60">
        <f t="shared" si="32"/>
        <v>0.43999999999999995</v>
      </c>
    </row>
    <row r="338" spans="2:9" x14ac:dyDescent="0.3">
      <c r="B338" s="158"/>
      <c r="C338" s="157"/>
      <c r="D338" s="158"/>
      <c r="E338" s="154"/>
      <c r="F338" s="154"/>
      <c r="G338" s="54"/>
      <c r="H338" s="54"/>
      <c r="I338" s="60"/>
    </row>
    <row r="339" spans="2:9" x14ac:dyDescent="0.3">
      <c r="B339" s="158" t="s">
        <v>79</v>
      </c>
      <c r="C339" s="157" t="s">
        <v>1213</v>
      </c>
      <c r="D339" s="158" t="s">
        <v>1746</v>
      </c>
      <c r="E339" s="154" t="s">
        <v>1747</v>
      </c>
      <c r="F339" s="154" t="s">
        <v>64</v>
      </c>
      <c r="G339" s="54">
        <v>236</v>
      </c>
      <c r="H339" s="54">
        <f>G339*0.56</f>
        <v>132.16000000000003</v>
      </c>
      <c r="I339" s="60">
        <f t="shared" si="32"/>
        <v>0.43999999999999989</v>
      </c>
    </row>
    <row r="340" spans="2:9" x14ac:dyDescent="0.3">
      <c r="B340" s="158"/>
      <c r="C340" s="157"/>
      <c r="D340" s="158"/>
      <c r="E340" s="154"/>
      <c r="F340" s="154"/>
      <c r="G340" s="54"/>
      <c r="H340" s="54"/>
      <c r="I340" s="60"/>
    </row>
    <row r="341" spans="2:9" x14ac:dyDescent="0.3">
      <c r="B341" s="158" t="s">
        <v>79</v>
      </c>
      <c r="C341" s="157" t="s">
        <v>1213</v>
      </c>
      <c r="D341" s="158" t="s">
        <v>1748</v>
      </c>
      <c r="E341" s="154" t="s">
        <v>1749</v>
      </c>
      <c r="F341" s="154" t="s">
        <v>64</v>
      </c>
      <c r="G341" s="54">
        <v>183</v>
      </c>
      <c r="H341" s="54">
        <f>G341*0.56</f>
        <v>102.48</v>
      </c>
      <c r="I341" s="60">
        <f t="shared" si="32"/>
        <v>0.44</v>
      </c>
    </row>
    <row r="342" spans="2:9" x14ac:dyDescent="0.3">
      <c r="B342" s="158" t="s">
        <v>79</v>
      </c>
      <c r="C342" s="157" t="s">
        <v>1213</v>
      </c>
      <c r="D342" s="158" t="s">
        <v>1750</v>
      </c>
      <c r="E342" s="154" t="s">
        <v>1751</v>
      </c>
      <c r="F342" s="154" t="s">
        <v>64</v>
      </c>
      <c r="G342" s="54">
        <v>183</v>
      </c>
      <c r="H342" s="54">
        <f>G342*0.56</f>
        <v>102.48</v>
      </c>
      <c r="I342" s="60">
        <f t="shared" si="32"/>
        <v>0.44</v>
      </c>
    </row>
    <row r="343" spans="2:9" x14ac:dyDescent="0.3">
      <c r="B343" s="158"/>
      <c r="C343" s="157"/>
      <c r="D343" s="158"/>
      <c r="E343" s="154"/>
      <c r="F343" s="154"/>
      <c r="G343" s="54"/>
      <c r="H343" s="54"/>
      <c r="I343" s="60"/>
    </row>
    <row r="344" spans="2:9" x14ac:dyDescent="0.3">
      <c r="B344" s="158" t="s">
        <v>79</v>
      </c>
      <c r="C344" s="157" t="s">
        <v>1213</v>
      </c>
      <c r="D344" s="158" t="s">
        <v>1752</v>
      </c>
      <c r="E344" s="154" t="s">
        <v>1753</v>
      </c>
      <c r="F344" s="154" t="s">
        <v>64</v>
      </c>
      <c r="G344" s="54">
        <v>183</v>
      </c>
      <c r="H344" s="54">
        <f>G344*0.56</f>
        <v>102.48</v>
      </c>
      <c r="I344" s="60">
        <f t="shared" si="32"/>
        <v>0.44</v>
      </c>
    </row>
    <row r="345" spans="2:9" x14ac:dyDescent="0.3">
      <c r="B345" s="158" t="s">
        <v>79</v>
      </c>
      <c r="C345" s="157" t="s">
        <v>1213</v>
      </c>
      <c r="D345" s="158" t="s">
        <v>1754</v>
      </c>
      <c r="E345" s="154" t="s">
        <v>1755</v>
      </c>
      <c r="F345" s="154" t="s">
        <v>64</v>
      </c>
      <c r="G345" s="54">
        <v>183</v>
      </c>
      <c r="H345" s="54">
        <f>G345*0.56</f>
        <v>102.48</v>
      </c>
      <c r="I345" s="60">
        <f t="shared" si="32"/>
        <v>0.44</v>
      </c>
    </row>
    <row r="346" spans="2:9" x14ac:dyDescent="0.3">
      <c r="B346" s="158"/>
      <c r="C346" s="157"/>
      <c r="D346" s="158"/>
      <c r="E346" s="154"/>
      <c r="F346" s="154"/>
      <c r="G346" s="54"/>
      <c r="H346" s="54"/>
      <c r="I346" s="60"/>
    </row>
    <row r="347" spans="2:9" x14ac:dyDescent="0.3">
      <c r="B347" s="158" t="s">
        <v>79</v>
      </c>
      <c r="C347" s="157" t="s">
        <v>1213</v>
      </c>
      <c r="D347" s="158" t="s">
        <v>1756</v>
      </c>
      <c r="E347" s="154" t="s">
        <v>1757</v>
      </c>
      <c r="F347" s="154" t="s">
        <v>64</v>
      </c>
      <c r="G347" s="54">
        <v>210</v>
      </c>
      <c r="H347" s="54">
        <f>G347*0.56</f>
        <v>117.60000000000001</v>
      </c>
      <c r="I347" s="60">
        <f t="shared" si="32"/>
        <v>0.43999999999999995</v>
      </c>
    </row>
    <row r="348" spans="2:9" x14ac:dyDescent="0.3">
      <c r="B348" s="158" t="s">
        <v>79</v>
      </c>
      <c r="C348" s="157" t="s">
        <v>1213</v>
      </c>
      <c r="D348" s="158" t="s">
        <v>1758</v>
      </c>
      <c r="E348" s="154" t="s">
        <v>1759</v>
      </c>
      <c r="F348" s="154" t="s">
        <v>64</v>
      </c>
      <c r="G348" s="54">
        <v>210</v>
      </c>
      <c r="H348" s="54">
        <f>G348*0.56</f>
        <v>117.60000000000001</v>
      </c>
      <c r="I348" s="60">
        <f t="shared" si="32"/>
        <v>0.43999999999999995</v>
      </c>
    </row>
    <row r="349" spans="2:9" x14ac:dyDescent="0.3">
      <c r="B349" s="158"/>
      <c r="C349" s="157"/>
      <c r="D349" s="158"/>
      <c r="E349" s="154"/>
      <c r="F349" s="154"/>
      <c r="G349" s="54"/>
      <c r="H349" s="54"/>
      <c r="I349" s="60" t="s">
        <v>135</v>
      </c>
    </row>
    <row r="350" spans="2:9" x14ac:dyDescent="0.3">
      <c r="B350" s="158" t="s">
        <v>79</v>
      </c>
      <c r="C350" s="157" t="s">
        <v>1213</v>
      </c>
      <c r="D350" s="158" t="s">
        <v>1760</v>
      </c>
      <c r="E350" s="154" t="s">
        <v>1761</v>
      </c>
      <c r="F350" s="154" t="s">
        <v>64</v>
      </c>
      <c r="G350" s="54">
        <v>210</v>
      </c>
      <c r="H350" s="54">
        <f>G350*0.56</f>
        <v>117.60000000000001</v>
      </c>
      <c r="I350" s="60">
        <f t="shared" si="32"/>
        <v>0.43999999999999995</v>
      </c>
    </row>
    <row r="351" spans="2:9" x14ac:dyDescent="0.3">
      <c r="B351" s="158" t="s">
        <v>79</v>
      </c>
      <c r="C351" s="157" t="s">
        <v>1213</v>
      </c>
      <c r="D351" s="158" t="s">
        <v>1762</v>
      </c>
      <c r="E351" s="154" t="s">
        <v>1763</v>
      </c>
      <c r="F351" s="154" t="s">
        <v>64</v>
      </c>
      <c r="G351" s="54">
        <v>210</v>
      </c>
      <c r="H351" s="54">
        <f>G351*0.56</f>
        <v>117.60000000000001</v>
      </c>
      <c r="I351" s="60">
        <f t="shared" si="32"/>
        <v>0.43999999999999995</v>
      </c>
    </row>
    <row r="352" spans="2:9" x14ac:dyDescent="0.3">
      <c r="B352" s="158"/>
      <c r="C352" s="157"/>
      <c r="D352" s="158"/>
      <c r="E352" s="154"/>
      <c r="F352" s="154"/>
      <c r="G352" s="54"/>
      <c r="H352" s="54"/>
      <c r="I352" s="60" t="s">
        <v>135</v>
      </c>
    </row>
    <row r="353" spans="2:9" x14ac:dyDescent="0.3">
      <c r="B353" s="158" t="s">
        <v>79</v>
      </c>
      <c r="C353" s="157" t="s">
        <v>1213</v>
      </c>
      <c r="D353" s="158" t="s">
        <v>1764</v>
      </c>
      <c r="E353" s="154" t="s">
        <v>1765</v>
      </c>
      <c r="F353" s="154" t="s">
        <v>860</v>
      </c>
      <c r="G353" s="54">
        <v>227</v>
      </c>
      <c r="H353" s="54">
        <f t="shared" ref="H353:H360" si="36">G353*0.56</f>
        <v>127.12000000000002</v>
      </c>
      <c r="I353" s="60">
        <f t="shared" si="32"/>
        <v>0.43999999999999989</v>
      </c>
    </row>
    <row r="354" spans="2:9" x14ac:dyDescent="0.3">
      <c r="B354" s="158" t="s">
        <v>79</v>
      </c>
      <c r="C354" s="157" t="s">
        <v>1213</v>
      </c>
      <c r="D354" s="158" t="s">
        <v>1766</v>
      </c>
      <c r="E354" s="154" t="s">
        <v>1767</v>
      </c>
      <c r="F354" s="154" t="s">
        <v>860</v>
      </c>
      <c r="G354" s="54">
        <v>217</v>
      </c>
      <c r="H354" s="54">
        <f t="shared" si="36"/>
        <v>121.52000000000001</v>
      </c>
      <c r="I354" s="60">
        <f t="shared" si="32"/>
        <v>0.43999999999999995</v>
      </c>
    </row>
    <row r="355" spans="2:9" x14ac:dyDescent="0.3">
      <c r="B355" s="158" t="s">
        <v>79</v>
      </c>
      <c r="C355" s="157" t="s">
        <v>1213</v>
      </c>
      <c r="D355" s="158" t="s">
        <v>1768</v>
      </c>
      <c r="E355" s="154" t="s">
        <v>1769</v>
      </c>
      <c r="F355" s="154" t="s">
        <v>860</v>
      </c>
      <c r="G355" s="54">
        <v>172</v>
      </c>
      <c r="H355" s="54">
        <f t="shared" si="36"/>
        <v>96.320000000000007</v>
      </c>
      <c r="I355" s="60">
        <f t="shared" si="32"/>
        <v>0.43999999999999995</v>
      </c>
    </row>
    <row r="356" spans="2:9" x14ac:dyDescent="0.3">
      <c r="B356" s="158" t="s">
        <v>79</v>
      </c>
      <c r="C356" s="157" t="s">
        <v>1213</v>
      </c>
      <c r="D356" s="158" t="s">
        <v>1770</v>
      </c>
      <c r="E356" s="154" t="s">
        <v>1771</v>
      </c>
      <c r="F356" s="154" t="s">
        <v>860</v>
      </c>
      <c r="G356" s="54">
        <v>154</v>
      </c>
      <c r="H356" s="54">
        <f t="shared" si="36"/>
        <v>86.240000000000009</v>
      </c>
      <c r="I356" s="60">
        <f t="shared" si="32"/>
        <v>0.43999999999999995</v>
      </c>
    </row>
    <row r="357" spans="2:9" x14ac:dyDescent="0.3">
      <c r="B357" s="158" t="s">
        <v>79</v>
      </c>
      <c r="C357" s="157" t="s">
        <v>1213</v>
      </c>
      <c r="D357" s="158" t="s">
        <v>1772</v>
      </c>
      <c r="E357" s="154" t="s">
        <v>1773</v>
      </c>
      <c r="F357" s="154" t="s">
        <v>860</v>
      </c>
      <c r="G357" s="54">
        <v>136</v>
      </c>
      <c r="H357" s="54">
        <f t="shared" si="36"/>
        <v>76.160000000000011</v>
      </c>
      <c r="I357" s="60">
        <f t="shared" si="32"/>
        <v>0.43999999999999995</v>
      </c>
    </row>
    <row r="358" spans="2:9" x14ac:dyDescent="0.3">
      <c r="B358" s="158" t="s">
        <v>79</v>
      </c>
      <c r="C358" s="157" t="s">
        <v>1213</v>
      </c>
      <c r="D358" s="158" t="s">
        <v>1774</v>
      </c>
      <c r="E358" s="154" t="s">
        <v>1775</v>
      </c>
      <c r="F358" s="154" t="s">
        <v>860</v>
      </c>
      <c r="G358" s="54">
        <v>132</v>
      </c>
      <c r="H358" s="54">
        <f t="shared" si="36"/>
        <v>73.92</v>
      </c>
      <c r="I358" s="60">
        <f t="shared" si="32"/>
        <v>0.44</v>
      </c>
    </row>
    <row r="359" spans="2:9" x14ac:dyDescent="0.3">
      <c r="B359" s="161" t="s">
        <v>79</v>
      </c>
      <c r="C359" s="160" t="s">
        <v>1213</v>
      </c>
      <c r="D359" s="161" t="s">
        <v>1776</v>
      </c>
      <c r="E359" s="162" t="s">
        <v>1777</v>
      </c>
      <c r="F359" s="162" t="s">
        <v>860</v>
      </c>
      <c r="G359" s="54">
        <v>185</v>
      </c>
      <c r="H359" s="163">
        <f t="shared" si="36"/>
        <v>103.60000000000001</v>
      </c>
      <c r="I359" s="60">
        <f t="shared" si="32"/>
        <v>0.43999999999999995</v>
      </c>
    </row>
    <row r="360" spans="2:9" x14ac:dyDescent="0.3">
      <c r="B360" s="158" t="s">
        <v>79</v>
      </c>
      <c r="C360" s="157" t="s">
        <v>1213</v>
      </c>
      <c r="D360" s="158" t="s">
        <v>1778</v>
      </c>
      <c r="E360" s="154" t="s">
        <v>1779</v>
      </c>
      <c r="F360" s="154" t="s">
        <v>860</v>
      </c>
      <c r="G360" s="54">
        <v>137</v>
      </c>
      <c r="H360" s="54">
        <f t="shared" si="36"/>
        <v>76.720000000000013</v>
      </c>
      <c r="I360" s="60">
        <f t="shared" si="32"/>
        <v>0.43999999999999989</v>
      </c>
    </row>
    <row r="361" spans="2:9" x14ac:dyDescent="0.3">
      <c r="B361" s="158"/>
      <c r="C361" s="157"/>
      <c r="D361" s="158"/>
      <c r="E361" s="154"/>
      <c r="F361" s="154"/>
      <c r="G361" s="54"/>
      <c r="H361" s="54"/>
      <c r="I361" s="60" t="s">
        <v>135</v>
      </c>
    </row>
    <row r="362" spans="2:9" x14ac:dyDescent="0.3">
      <c r="B362" s="158" t="s">
        <v>79</v>
      </c>
      <c r="C362" s="157" t="s">
        <v>1213</v>
      </c>
      <c r="D362" s="158" t="s">
        <v>1780</v>
      </c>
      <c r="E362" s="154" t="s">
        <v>1781</v>
      </c>
      <c r="F362" s="154" t="s">
        <v>860</v>
      </c>
      <c r="G362" s="54">
        <v>243</v>
      </c>
      <c r="H362" s="54">
        <f t="shared" ref="H362:H369" si="37">G362*0.56</f>
        <v>136.08000000000001</v>
      </c>
      <c r="I362" s="60">
        <f t="shared" si="32"/>
        <v>0.43999999999999995</v>
      </c>
    </row>
    <row r="363" spans="2:9" x14ac:dyDescent="0.3">
      <c r="B363" s="158" t="s">
        <v>79</v>
      </c>
      <c r="C363" s="157" t="s">
        <v>1213</v>
      </c>
      <c r="D363" s="158" t="s">
        <v>1782</v>
      </c>
      <c r="E363" s="154" t="s">
        <v>1783</v>
      </c>
      <c r="F363" s="154" t="s">
        <v>860</v>
      </c>
      <c r="G363" s="54">
        <v>230</v>
      </c>
      <c r="H363" s="54">
        <f t="shared" si="37"/>
        <v>128.80000000000001</v>
      </c>
      <c r="I363" s="60">
        <f t="shared" si="32"/>
        <v>0.43999999999999995</v>
      </c>
    </row>
    <row r="364" spans="2:9" x14ac:dyDescent="0.3">
      <c r="B364" s="158" t="s">
        <v>79</v>
      </c>
      <c r="C364" s="157" t="s">
        <v>1213</v>
      </c>
      <c r="D364" s="158" t="s">
        <v>1784</v>
      </c>
      <c r="E364" s="154" t="s">
        <v>1785</v>
      </c>
      <c r="F364" s="154" t="s">
        <v>860</v>
      </c>
      <c r="G364" s="54">
        <v>183</v>
      </c>
      <c r="H364" s="54">
        <f t="shared" si="37"/>
        <v>102.48</v>
      </c>
      <c r="I364" s="60">
        <f t="shared" si="32"/>
        <v>0.44</v>
      </c>
    </row>
    <row r="365" spans="2:9" x14ac:dyDescent="0.3">
      <c r="B365" s="158" t="s">
        <v>79</v>
      </c>
      <c r="C365" s="157" t="s">
        <v>1213</v>
      </c>
      <c r="D365" s="158" t="s">
        <v>1786</v>
      </c>
      <c r="E365" s="154" t="s">
        <v>1787</v>
      </c>
      <c r="F365" s="154" t="s">
        <v>860</v>
      </c>
      <c r="G365" s="54">
        <v>174</v>
      </c>
      <c r="H365" s="54">
        <f t="shared" si="37"/>
        <v>97.440000000000012</v>
      </c>
      <c r="I365" s="60">
        <f t="shared" ref="I365:I427" si="38">(G365-H365)/G365*100%</f>
        <v>0.43999999999999995</v>
      </c>
    </row>
    <row r="366" spans="2:9" x14ac:dyDescent="0.3">
      <c r="B366" s="158" t="s">
        <v>79</v>
      </c>
      <c r="C366" s="157" t="s">
        <v>1213</v>
      </c>
      <c r="D366" s="158" t="s">
        <v>1788</v>
      </c>
      <c r="E366" s="154" t="s">
        <v>1789</v>
      </c>
      <c r="F366" s="154" t="s">
        <v>860</v>
      </c>
      <c r="G366" s="54">
        <v>157</v>
      </c>
      <c r="H366" s="54">
        <f t="shared" si="37"/>
        <v>87.92</v>
      </c>
      <c r="I366" s="60">
        <f t="shared" si="38"/>
        <v>0.44</v>
      </c>
    </row>
    <row r="367" spans="2:9" x14ac:dyDescent="0.3">
      <c r="B367" s="158" t="s">
        <v>79</v>
      </c>
      <c r="C367" s="157" t="s">
        <v>1213</v>
      </c>
      <c r="D367" s="158" t="s">
        <v>1790</v>
      </c>
      <c r="E367" s="154" t="s">
        <v>1791</v>
      </c>
      <c r="F367" s="154" t="s">
        <v>860</v>
      </c>
      <c r="G367" s="54">
        <v>152</v>
      </c>
      <c r="H367" s="54">
        <f t="shared" si="37"/>
        <v>85.12</v>
      </c>
      <c r="I367" s="60">
        <f t="shared" si="38"/>
        <v>0.43999999999999995</v>
      </c>
    </row>
    <row r="368" spans="2:9" x14ac:dyDescent="0.3">
      <c r="B368" s="161" t="s">
        <v>79</v>
      </c>
      <c r="C368" s="160" t="s">
        <v>1213</v>
      </c>
      <c r="D368" s="161" t="s">
        <v>1792</v>
      </c>
      <c r="E368" s="162" t="s">
        <v>1793</v>
      </c>
      <c r="F368" s="162" t="s">
        <v>860</v>
      </c>
      <c r="G368" s="54">
        <v>198</v>
      </c>
      <c r="H368" s="163">
        <f t="shared" si="37"/>
        <v>110.88000000000001</v>
      </c>
      <c r="I368" s="60">
        <f t="shared" si="38"/>
        <v>0.43999999999999995</v>
      </c>
    </row>
    <row r="369" spans="2:9" x14ac:dyDescent="0.3">
      <c r="B369" s="158" t="s">
        <v>79</v>
      </c>
      <c r="C369" s="157" t="s">
        <v>1213</v>
      </c>
      <c r="D369" s="158" t="s">
        <v>1794</v>
      </c>
      <c r="E369" s="154" t="s">
        <v>1795</v>
      </c>
      <c r="F369" s="154" t="s">
        <v>860</v>
      </c>
      <c r="G369" s="54">
        <v>160</v>
      </c>
      <c r="H369" s="54">
        <f t="shared" si="37"/>
        <v>89.600000000000009</v>
      </c>
      <c r="I369" s="60">
        <f t="shared" si="38"/>
        <v>0.43999999999999995</v>
      </c>
    </row>
    <row r="370" spans="2:9" x14ac:dyDescent="0.3">
      <c r="B370" s="158"/>
      <c r="C370" s="157"/>
      <c r="D370" s="158"/>
      <c r="E370" s="154"/>
      <c r="F370" s="154"/>
      <c r="G370" s="54"/>
      <c r="H370" s="54"/>
      <c r="I370" s="60"/>
    </row>
    <row r="371" spans="2:9" x14ac:dyDescent="0.3">
      <c r="B371" s="158" t="s">
        <v>79</v>
      </c>
      <c r="C371" s="157" t="s">
        <v>1213</v>
      </c>
      <c r="D371" s="158" t="s">
        <v>1796</v>
      </c>
      <c r="E371" s="154" t="s">
        <v>1697</v>
      </c>
      <c r="F371" s="154" t="s">
        <v>860</v>
      </c>
      <c r="G371" s="54">
        <v>898</v>
      </c>
      <c r="H371" s="54">
        <f t="shared" ref="H371:H378" si="39">G371*0.56</f>
        <v>502.88000000000005</v>
      </c>
      <c r="I371" s="60">
        <f t="shared" si="38"/>
        <v>0.43999999999999995</v>
      </c>
    </row>
    <row r="372" spans="2:9" x14ac:dyDescent="0.3">
      <c r="B372" s="158" t="s">
        <v>79</v>
      </c>
      <c r="C372" s="157" t="s">
        <v>1213</v>
      </c>
      <c r="D372" s="158" t="s">
        <v>1797</v>
      </c>
      <c r="E372" s="154" t="s">
        <v>1699</v>
      </c>
      <c r="F372" s="154" t="s">
        <v>860</v>
      </c>
      <c r="G372" s="54">
        <v>855</v>
      </c>
      <c r="H372" s="54">
        <f t="shared" si="39"/>
        <v>478.80000000000007</v>
      </c>
      <c r="I372" s="60">
        <f t="shared" si="38"/>
        <v>0.43999999999999995</v>
      </c>
    </row>
    <row r="373" spans="2:9" x14ac:dyDescent="0.3">
      <c r="B373" s="158" t="s">
        <v>79</v>
      </c>
      <c r="C373" s="157" t="s">
        <v>1213</v>
      </c>
      <c r="D373" s="158" t="s">
        <v>1798</v>
      </c>
      <c r="E373" s="154" t="s">
        <v>1799</v>
      </c>
      <c r="F373" s="154" t="s">
        <v>860</v>
      </c>
      <c r="G373" s="54">
        <v>682</v>
      </c>
      <c r="H373" s="54">
        <f t="shared" si="39"/>
        <v>381.92</v>
      </c>
      <c r="I373" s="60">
        <f t="shared" si="38"/>
        <v>0.44</v>
      </c>
    </row>
    <row r="374" spans="2:9" x14ac:dyDescent="0.3">
      <c r="B374" s="158" t="s">
        <v>79</v>
      </c>
      <c r="C374" s="157" t="s">
        <v>1213</v>
      </c>
      <c r="D374" s="158" t="s">
        <v>1800</v>
      </c>
      <c r="E374" s="154" t="s">
        <v>1703</v>
      </c>
      <c r="F374" s="154" t="s">
        <v>860</v>
      </c>
      <c r="G374" s="54">
        <v>574</v>
      </c>
      <c r="H374" s="54">
        <f t="shared" si="39"/>
        <v>321.44000000000005</v>
      </c>
      <c r="I374" s="60">
        <f t="shared" si="38"/>
        <v>0.43999999999999989</v>
      </c>
    </row>
    <row r="375" spans="2:9" x14ac:dyDescent="0.3">
      <c r="B375" s="158" t="s">
        <v>79</v>
      </c>
      <c r="C375" s="157" t="s">
        <v>1213</v>
      </c>
      <c r="D375" s="158" t="s">
        <v>1801</v>
      </c>
      <c r="E375" s="154" t="s">
        <v>1705</v>
      </c>
      <c r="F375" s="154" t="s">
        <v>860</v>
      </c>
      <c r="G375" s="54">
        <v>502</v>
      </c>
      <c r="H375" s="54">
        <f t="shared" si="39"/>
        <v>281.12</v>
      </c>
      <c r="I375" s="60">
        <f t="shared" si="38"/>
        <v>0.44</v>
      </c>
    </row>
    <row r="376" spans="2:9" x14ac:dyDescent="0.3">
      <c r="B376" s="158" t="s">
        <v>79</v>
      </c>
      <c r="C376" s="157" t="s">
        <v>1213</v>
      </c>
      <c r="D376" s="158" t="s">
        <v>1802</v>
      </c>
      <c r="E376" s="154" t="s">
        <v>1803</v>
      </c>
      <c r="F376" s="154" t="s">
        <v>860</v>
      </c>
      <c r="G376" s="54">
        <v>482</v>
      </c>
      <c r="H376" s="54">
        <f t="shared" si="39"/>
        <v>269.92</v>
      </c>
      <c r="I376" s="60">
        <f t="shared" si="38"/>
        <v>0.43999999999999995</v>
      </c>
    </row>
    <row r="377" spans="2:9" x14ac:dyDescent="0.3">
      <c r="B377" s="161" t="s">
        <v>79</v>
      </c>
      <c r="C377" s="160" t="s">
        <v>1213</v>
      </c>
      <c r="D377" s="161" t="s">
        <v>1804</v>
      </c>
      <c r="E377" s="162" t="s">
        <v>1709</v>
      </c>
      <c r="F377" s="162" t="s">
        <v>860</v>
      </c>
      <c r="G377" s="54">
        <v>714</v>
      </c>
      <c r="H377" s="163">
        <f t="shared" si="39"/>
        <v>399.84000000000003</v>
      </c>
      <c r="I377" s="60">
        <f t="shared" si="38"/>
        <v>0.43999999999999995</v>
      </c>
    </row>
    <row r="378" spans="2:9" x14ac:dyDescent="0.3">
      <c r="B378" s="158" t="s">
        <v>79</v>
      </c>
      <c r="C378" s="157" t="s">
        <v>1213</v>
      </c>
      <c r="D378" s="158" t="s">
        <v>1805</v>
      </c>
      <c r="E378" s="154" t="s">
        <v>1711</v>
      </c>
      <c r="F378" s="154" t="s">
        <v>860</v>
      </c>
      <c r="G378" s="54">
        <v>500</v>
      </c>
      <c r="H378" s="54">
        <f t="shared" si="39"/>
        <v>280</v>
      </c>
      <c r="I378" s="60">
        <f t="shared" si="38"/>
        <v>0.44</v>
      </c>
    </row>
    <row r="379" spans="2:9" x14ac:dyDescent="0.3">
      <c r="B379" s="158"/>
      <c r="C379" s="157"/>
      <c r="D379" s="158"/>
      <c r="E379" s="154"/>
      <c r="F379" s="154"/>
      <c r="G379" s="54"/>
      <c r="H379" s="54"/>
      <c r="I379" s="60"/>
    </row>
    <row r="380" spans="2:9" x14ac:dyDescent="0.3">
      <c r="B380" s="158" t="s">
        <v>79</v>
      </c>
      <c r="C380" s="157" t="s">
        <v>1213</v>
      </c>
      <c r="D380" s="158" t="s">
        <v>1806</v>
      </c>
      <c r="E380" s="154" t="s">
        <v>1681</v>
      </c>
      <c r="F380" s="154" t="s">
        <v>860</v>
      </c>
      <c r="G380" s="54">
        <v>396</v>
      </c>
      <c r="H380" s="54">
        <f t="shared" ref="H380:H387" si="40">G380*0.56</f>
        <v>221.76000000000002</v>
      </c>
      <c r="I380" s="60">
        <f t="shared" si="38"/>
        <v>0.43999999999999995</v>
      </c>
    </row>
    <row r="381" spans="2:9" x14ac:dyDescent="0.3">
      <c r="B381" s="158" t="s">
        <v>79</v>
      </c>
      <c r="C381" s="157" t="s">
        <v>1213</v>
      </c>
      <c r="D381" s="158" t="s">
        <v>1807</v>
      </c>
      <c r="E381" s="154" t="s">
        <v>1683</v>
      </c>
      <c r="F381" s="154" t="s">
        <v>860</v>
      </c>
      <c r="G381" s="54">
        <v>376</v>
      </c>
      <c r="H381" s="54">
        <f t="shared" si="40"/>
        <v>210.56000000000003</v>
      </c>
      <c r="I381" s="60">
        <f t="shared" si="38"/>
        <v>0.43999999999999989</v>
      </c>
    </row>
    <row r="382" spans="2:9" x14ac:dyDescent="0.3">
      <c r="B382" s="158" t="s">
        <v>79</v>
      </c>
      <c r="C382" s="157" t="s">
        <v>1213</v>
      </c>
      <c r="D382" s="158" t="s">
        <v>1808</v>
      </c>
      <c r="E382" s="154" t="s">
        <v>1685</v>
      </c>
      <c r="F382" s="154" t="s">
        <v>860</v>
      </c>
      <c r="G382" s="54">
        <v>291</v>
      </c>
      <c r="H382" s="54">
        <f t="shared" si="40"/>
        <v>162.96</v>
      </c>
      <c r="I382" s="60">
        <f t="shared" si="38"/>
        <v>0.43999999999999995</v>
      </c>
    </row>
    <row r="383" spans="2:9" x14ac:dyDescent="0.3">
      <c r="B383" s="158" t="s">
        <v>79</v>
      </c>
      <c r="C383" s="157" t="s">
        <v>1213</v>
      </c>
      <c r="D383" s="158" t="s">
        <v>1809</v>
      </c>
      <c r="E383" s="154" t="s">
        <v>1687</v>
      </c>
      <c r="F383" s="154" t="s">
        <v>860</v>
      </c>
      <c r="G383" s="54">
        <v>307</v>
      </c>
      <c r="H383" s="54">
        <f t="shared" si="40"/>
        <v>171.92000000000002</v>
      </c>
      <c r="I383" s="60">
        <f t="shared" si="38"/>
        <v>0.43999999999999995</v>
      </c>
    </row>
    <row r="384" spans="2:9" x14ac:dyDescent="0.3">
      <c r="B384" s="158" t="s">
        <v>79</v>
      </c>
      <c r="C384" s="157" t="s">
        <v>1213</v>
      </c>
      <c r="D384" s="158" t="s">
        <v>1810</v>
      </c>
      <c r="E384" s="154" t="s">
        <v>1689</v>
      </c>
      <c r="F384" s="154" t="s">
        <v>860</v>
      </c>
      <c r="G384" s="54">
        <v>262</v>
      </c>
      <c r="H384" s="54">
        <f t="shared" si="40"/>
        <v>146.72000000000003</v>
      </c>
      <c r="I384" s="60">
        <f t="shared" si="38"/>
        <v>0.43999999999999989</v>
      </c>
    </row>
    <row r="385" spans="2:9" x14ac:dyDescent="0.3">
      <c r="B385" s="158" t="s">
        <v>79</v>
      </c>
      <c r="C385" s="157" t="s">
        <v>1213</v>
      </c>
      <c r="D385" s="158" t="s">
        <v>1811</v>
      </c>
      <c r="E385" s="154" t="s">
        <v>1691</v>
      </c>
      <c r="F385" s="154" t="s">
        <v>860</v>
      </c>
      <c r="G385" s="54">
        <v>240</v>
      </c>
      <c r="H385" s="54">
        <f t="shared" si="40"/>
        <v>134.4</v>
      </c>
      <c r="I385" s="60">
        <f t="shared" si="38"/>
        <v>0.44</v>
      </c>
    </row>
    <row r="386" spans="2:9" x14ac:dyDescent="0.3">
      <c r="B386" s="161" t="s">
        <v>79</v>
      </c>
      <c r="C386" s="160" t="s">
        <v>1213</v>
      </c>
      <c r="D386" s="161" t="s">
        <v>1812</v>
      </c>
      <c r="E386" s="162" t="s">
        <v>1693</v>
      </c>
      <c r="F386" s="162" t="s">
        <v>860</v>
      </c>
      <c r="G386" s="54">
        <v>318</v>
      </c>
      <c r="H386" s="163">
        <f t="shared" si="40"/>
        <v>178.08</v>
      </c>
      <c r="I386" s="60">
        <f t="shared" si="38"/>
        <v>0.43999999999999995</v>
      </c>
    </row>
    <row r="387" spans="2:9" x14ac:dyDescent="0.3">
      <c r="B387" s="158" t="s">
        <v>79</v>
      </c>
      <c r="C387" s="157" t="s">
        <v>1213</v>
      </c>
      <c r="D387" s="158" t="s">
        <v>1813</v>
      </c>
      <c r="E387" s="154" t="s">
        <v>1695</v>
      </c>
      <c r="F387" s="154" t="s">
        <v>860</v>
      </c>
      <c r="G387" s="54">
        <v>263</v>
      </c>
      <c r="H387" s="54">
        <f t="shared" si="40"/>
        <v>147.28</v>
      </c>
      <c r="I387" s="60">
        <f t="shared" si="38"/>
        <v>0.44</v>
      </c>
    </row>
    <row r="388" spans="2:9" x14ac:dyDescent="0.3">
      <c r="B388" s="158"/>
      <c r="C388" s="157"/>
      <c r="D388" s="158"/>
      <c r="E388" s="154"/>
      <c r="F388" s="154"/>
      <c r="G388" s="54"/>
      <c r="H388" s="54"/>
      <c r="I388" s="60"/>
    </row>
    <row r="389" spans="2:9" x14ac:dyDescent="0.3">
      <c r="B389" s="158" t="s">
        <v>79</v>
      </c>
      <c r="C389" s="157" t="s">
        <v>1213</v>
      </c>
      <c r="D389" s="158" t="s">
        <v>1814</v>
      </c>
      <c r="E389" s="154" t="s">
        <v>1713</v>
      </c>
      <c r="F389" s="154" t="s">
        <v>860</v>
      </c>
      <c r="G389" s="54">
        <v>472</v>
      </c>
      <c r="H389" s="54">
        <f t="shared" ref="H389:H396" si="41">G389*0.56</f>
        <v>264.32000000000005</v>
      </c>
      <c r="I389" s="60">
        <f t="shared" si="38"/>
        <v>0.43999999999999989</v>
      </c>
    </row>
    <row r="390" spans="2:9" x14ac:dyDescent="0.3">
      <c r="B390" s="158" t="s">
        <v>79</v>
      </c>
      <c r="C390" s="157" t="s">
        <v>1213</v>
      </c>
      <c r="D390" s="158" t="s">
        <v>1815</v>
      </c>
      <c r="E390" s="154" t="s">
        <v>1715</v>
      </c>
      <c r="F390" s="154" t="s">
        <v>860</v>
      </c>
      <c r="G390" s="54">
        <v>450</v>
      </c>
      <c r="H390" s="54">
        <f t="shared" si="41"/>
        <v>252.00000000000003</v>
      </c>
      <c r="I390" s="60">
        <f t="shared" si="38"/>
        <v>0.43999999999999995</v>
      </c>
    </row>
    <row r="391" spans="2:9" x14ac:dyDescent="0.3">
      <c r="B391" s="158" t="s">
        <v>79</v>
      </c>
      <c r="C391" s="157" t="s">
        <v>1213</v>
      </c>
      <c r="D391" s="158" t="s">
        <v>1816</v>
      </c>
      <c r="E391" s="154" t="s">
        <v>1717</v>
      </c>
      <c r="F391" s="154" t="s">
        <v>860</v>
      </c>
      <c r="G391" s="54">
        <v>380</v>
      </c>
      <c r="H391" s="54">
        <f t="shared" si="41"/>
        <v>212.8</v>
      </c>
      <c r="I391" s="60">
        <f t="shared" si="38"/>
        <v>0.43999999999999995</v>
      </c>
    </row>
    <row r="392" spans="2:9" x14ac:dyDescent="0.3">
      <c r="B392" s="158" t="s">
        <v>79</v>
      </c>
      <c r="C392" s="157" t="s">
        <v>1213</v>
      </c>
      <c r="D392" s="158" t="s">
        <v>1817</v>
      </c>
      <c r="E392" s="154" t="s">
        <v>1719</v>
      </c>
      <c r="F392" s="154" t="s">
        <v>860</v>
      </c>
      <c r="G392" s="54">
        <v>333</v>
      </c>
      <c r="H392" s="54">
        <f t="shared" si="41"/>
        <v>186.48000000000002</v>
      </c>
      <c r="I392" s="60">
        <f t="shared" si="38"/>
        <v>0.43999999999999995</v>
      </c>
    </row>
    <row r="393" spans="2:9" x14ac:dyDescent="0.3">
      <c r="B393" s="158" t="s">
        <v>79</v>
      </c>
      <c r="C393" s="157" t="s">
        <v>1213</v>
      </c>
      <c r="D393" s="158" t="s">
        <v>1818</v>
      </c>
      <c r="E393" s="154" t="s">
        <v>1721</v>
      </c>
      <c r="F393" s="154" t="s">
        <v>860</v>
      </c>
      <c r="G393" s="54">
        <v>265</v>
      </c>
      <c r="H393" s="54">
        <f t="shared" si="41"/>
        <v>148.4</v>
      </c>
      <c r="I393" s="60">
        <f t="shared" si="38"/>
        <v>0.44</v>
      </c>
    </row>
    <row r="394" spans="2:9" x14ac:dyDescent="0.3">
      <c r="B394" s="158" t="s">
        <v>79</v>
      </c>
      <c r="C394" s="157" t="s">
        <v>1213</v>
      </c>
      <c r="D394" s="158" t="s">
        <v>1819</v>
      </c>
      <c r="E394" s="154" t="s">
        <v>1723</v>
      </c>
      <c r="F394" s="154" t="s">
        <v>860</v>
      </c>
      <c r="G394" s="54">
        <v>259</v>
      </c>
      <c r="H394" s="54">
        <f t="shared" si="41"/>
        <v>145.04000000000002</v>
      </c>
      <c r="I394" s="60">
        <f t="shared" si="38"/>
        <v>0.43999999999999995</v>
      </c>
    </row>
    <row r="395" spans="2:9" x14ac:dyDescent="0.3">
      <c r="B395" s="161" t="s">
        <v>79</v>
      </c>
      <c r="C395" s="160" t="s">
        <v>1213</v>
      </c>
      <c r="D395" s="161" t="s">
        <v>1820</v>
      </c>
      <c r="E395" s="162" t="s">
        <v>1725</v>
      </c>
      <c r="F395" s="162" t="s">
        <v>860</v>
      </c>
      <c r="G395" s="54">
        <v>397</v>
      </c>
      <c r="H395" s="163">
        <f t="shared" si="41"/>
        <v>222.32000000000002</v>
      </c>
      <c r="I395" s="60">
        <f t="shared" si="38"/>
        <v>0.43999999999999995</v>
      </c>
    </row>
    <row r="396" spans="2:9" x14ac:dyDescent="0.3">
      <c r="B396" s="158" t="s">
        <v>79</v>
      </c>
      <c r="C396" s="157" t="s">
        <v>1213</v>
      </c>
      <c r="D396" s="158" t="s">
        <v>1821</v>
      </c>
      <c r="E396" s="154" t="s">
        <v>1727</v>
      </c>
      <c r="F396" s="154" t="s">
        <v>860</v>
      </c>
      <c r="G396" s="54">
        <v>266</v>
      </c>
      <c r="H396" s="54">
        <f t="shared" si="41"/>
        <v>148.96</v>
      </c>
      <c r="I396" s="60">
        <f t="shared" si="38"/>
        <v>0.43999999999999995</v>
      </c>
    </row>
    <row r="397" spans="2:9" x14ac:dyDescent="0.3">
      <c r="B397" s="158"/>
      <c r="C397" s="157"/>
      <c r="D397" s="158"/>
      <c r="E397" s="154"/>
      <c r="F397" s="154"/>
      <c r="G397" s="54"/>
      <c r="H397" s="54"/>
      <c r="I397" s="60"/>
    </row>
    <row r="398" spans="2:9" x14ac:dyDescent="0.3">
      <c r="B398" s="158" t="s">
        <v>79</v>
      </c>
      <c r="C398" s="157" t="s">
        <v>1213</v>
      </c>
      <c r="D398" s="158" t="s">
        <v>1822</v>
      </c>
      <c r="E398" s="154" t="s">
        <v>1823</v>
      </c>
      <c r="F398" s="154" t="s">
        <v>860</v>
      </c>
      <c r="G398" s="54">
        <v>51</v>
      </c>
      <c r="H398" s="54">
        <f>G398*0.56</f>
        <v>28.560000000000002</v>
      </c>
      <c r="I398" s="60">
        <f t="shared" si="38"/>
        <v>0.43999999999999995</v>
      </c>
    </row>
    <row r="399" spans="2:9" x14ac:dyDescent="0.3">
      <c r="B399" s="158"/>
      <c r="C399" s="157"/>
      <c r="D399" s="158"/>
      <c r="E399" s="154"/>
      <c r="F399" s="154"/>
      <c r="G399" s="54"/>
      <c r="H399" s="54"/>
      <c r="I399" s="60"/>
    </row>
    <row r="400" spans="2:9" x14ac:dyDescent="0.3">
      <c r="B400" s="158" t="s">
        <v>79</v>
      </c>
      <c r="C400" s="157" t="s">
        <v>1213</v>
      </c>
      <c r="D400" s="158" t="s">
        <v>1824</v>
      </c>
      <c r="E400" s="154" t="s">
        <v>1729</v>
      </c>
      <c r="F400" s="154" t="s">
        <v>860</v>
      </c>
      <c r="G400" s="54">
        <v>384</v>
      </c>
      <c r="H400" s="54">
        <f t="shared" ref="H400:H407" si="42">G400*0.56</f>
        <v>215.04000000000002</v>
      </c>
      <c r="I400" s="60">
        <f t="shared" si="38"/>
        <v>0.43999999999999995</v>
      </c>
    </row>
    <row r="401" spans="2:9" x14ac:dyDescent="0.3">
      <c r="B401" s="158" t="s">
        <v>79</v>
      </c>
      <c r="C401" s="157" t="s">
        <v>1213</v>
      </c>
      <c r="D401" s="158" t="s">
        <v>1825</v>
      </c>
      <c r="E401" s="154" t="s">
        <v>1731</v>
      </c>
      <c r="F401" s="154" t="s">
        <v>860</v>
      </c>
      <c r="G401" s="54">
        <v>367</v>
      </c>
      <c r="H401" s="54">
        <f t="shared" si="42"/>
        <v>205.52</v>
      </c>
      <c r="I401" s="60">
        <f t="shared" si="38"/>
        <v>0.43999999999999995</v>
      </c>
    </row>
    <row r="402" spans="2:9" x14ac:dyDescent="0.3">
      <c r="B402" s="158" t="s">
        <v>79</v>
      </c>
      <c r="C402" s="157" t="s">
        <v>1213</v>
      </c>
      <c r="D402" s="158" t="s">
        <v>1826</v>
      </c>
      <c r="E402" s="154" t="s">
        <v>1733</v>
      </c>
      <c r="F402" s="154" t="s">
        <v>860</v>
      </c>
      <c r="G402" s="54">
        <v>285</v>
      </c>
      <c r="H402" s="54">
        <f t="shared" si="42"/>
        <v>159.60000000000002</v>
      </c>
      <c r="I402" s="60">
        <f t="shared" si="38"/>
        <v>0.43999999999999995</v>
      </c>
    </row>
    <row r="403" spans="2:9" x14ac:dyDescent="0.3">
      <c r="B403" s="158" t="s">
        <v>79</v>
      </c>
      <c r="C403" s="157" t="s">
        <v>1213</v>
      </c>
      <c r="D403" s="158" t="s">
        <v>1827</v>
      </c>
      <c r="E403" s="154" t="s">
        <v>1735</v>
      </c>
      <c r="F403" s="154" t="s">
        <v>860</v>
      </c>
      <c r="G403" s="54">
        <v>334</v>
      </c>
      <c r="H403" s="54">
        <f t="shared" si="42"/>
        <v>187.04000000000002</v>
      </c>
      <c r="I403" s="60">
        <f t="shared" si="38"/>
        <v>0.43999999999999995</v>
      </c>
    </row>
    <row r="404" spans="2:9" x14ac:dyDescent="0.3">
      <c r="B404" s="158" t="s">
        <v>79</v>
      </c>
      <c r="C404" s="157" t="s">
        <v>1213</v>
      </c>
      <c r="D404" s="158" t="s">
        <v>1828</v>
      </c>
      <c r="E404" s="154" t="s">
        <v>1737</v>
      </c>
      <c r="F404" s="154" t="s">
        <v>860</v>
      </c>
      <c r="G404" s="54">
        <v>240</v>
      </c>
      <c r="H404" s="54">
        <f t="shared" si="42"/>
        <v>134.4</v>
      </c>
      <c r="I404" s="60">
        <f t="shared" si="38"/>
        <v>0.44</v>
      </c>
    </row>
    <row r="405" spans="2:9" x14ac:dyDescent="0.3">
      <c r="B405" s="158" t="s">
        <v>79</v>
      </c>
      <c r="C405" s="157" t="s">
        <v>1213</v>
      </c>
      <c r="D405" s="158" t="s">
        <v>1829</v>
      </c>
      <c r="E405" s="154" t="s">
        <v>1739</v>
      </c>
      <c r="F405" s="154" t="s">
        <v>860</v>
      </c>
      <c r="G405" s="54">
        <v>210</v>
      </c>
      <c r="H405" s="54">
        <f t="shared" si="42"/>
        <v>117.60000000000001</v>
      </c>
      <c r="I405" s="60">
        <f t="shared" si="38"/>
        <v>0.43999999999999995</v>
      </c>
    </row>
    <row r="406" spans="2:9" x14ac:dyDescent="0.3">
      <c r="B406" s="161" t="s">
        <v>79</v>
      </c>
      <c r="C406" s="160" t="s">
        <v>1213</v>
      </c>
      <c r="D406" s="161" t="s">
        <v>1830</v>
      </c>
      <c r="E406" s="162" t="s">
        <v>1741</v>
      </c>
      <c r="F406" s="162" t="s">
        <v>860</v>
      </c>
      <c r="G406" s="54">
        <v>306</v>
      </c>
      <c r="H406" s="163">
        <f t="shared" si="42"/>
        <v>171.36</v>
      </c>
      <c r="I406" s="60">
        <f t="shared" si="38"/>
        <v>0.43999999999999995</v>
      </c>
    </row>
    <row r="407" spans="2:9" x14ac:dyDescent="0.3">
      <c r="B407" s="158" t="s">
        <v>79</v>
      </c>
      <c r="C407" s="157" t="s">
        <v>1213</v>
      </c>
      <c r="D407" s="158" t="s">
        <v>1831</v>
      </c>
      <c r="E407" s="154" t="s">
        <v>1743</v>
      </c>
      <c r="F407" s="154" t="s">
        <v>860</v>
      </c>
      <c r="G407" s="54">
        <v>240</v>
      </c>
      <c r="H407" s="54">
        <f t="shared" si="42"/>
        <v>134.4</v>
      </c>
      <c r="I407" s="60">
        <f t="shared" si="38"/>
        <v>0.44</v>
      </c>
    </row>
    <row r="408" spans="2:9" x14ac:dyDescent="0.3">
      <c r="B408" s="158"/>
      <c r="C408" s="157"/>
      <c r="D408" s="158"/>
      <c r="E408" s="154"/>
      <c r="F408" s="154"/>
      <c r="G408" s="54"/>
      <c r="H408" s="54"/>
      <c r="I408" s="60"/>
    </row>
    <row r="409" spans="2:9" x14ac:dyDescent="0.3">
      <c r="B409" s="158" t="s">
        <v>79</v>
      </c>
      <c r="C409" s="157" t="s">
        <v>1213</v>
      </c>
      <c r="D409" s="158" t="s">
        <v>1832</v>
      </c>
      <c r="E409" s="154" t="s">
        <v>1833</v>
      </c>
      <c r="F409" s="154" t="s">
        <v>860</v>
      </c>
      <c r="G409" s="54">
        <v>209</v>
      </c>
      <c r="H409" s="54">
        <f>G409*0.56</f>
        <v>117.04</v>
      </c>
      <c r="I409" s="60">
        <f t="shared" si="38"/>
        <v>0.43999999999999995</v>
      </c>
    </row>
    <row r="410" spans="2:9" x14ac:dyDescent="0.3">
      <c r="B410" s="158"/>
      <c r="C410" s="157"/>
      <c r="D410" s="158"/>
      <c r="E410" s="154"/>
      <c r="F410" s="154"/>
      <c r="G410" s="54"/>
      <c r="H410" s="54"/>
      <c r="I410" s="60"/>
    </row>
    <row r="411" spans="2:9" x14ac:dyDescent="0.3">
      <c r="B411" s="158" t="s">
        <v>79</v>
      </c>
      <c r="C411" s="157" t="s">
        <v>1213</v>
      </c>
      <c r="D411" s="158" t="s">
        <v>1834</v>
      </c>
      <c r="E411" s="154" t="s">
        <v>1765</v>
      </c>
      <c r="F411" s="154" t="s">
        <v>860</v>
      </c>
      <c r="G411" s="54">
        <v>227</v>
      </c>
      <c r="H411" s="54">
        <f t="shared" ref="H411:H418" si="43">G411*0.56</f>
        <v>127.12000000000002</v>
      </c>
      <c r="I411" s="60">
        <f t="shared" si="38"/>
        <v>0.43999999999999989</v>
      </c>
    </row>
    <row r="412" spans="2:9" x14ac:dyDescent="0.3">
      <c r="B412" s="158" t="s">
        <v>79</v>
      </c>
      <c r="C412" s="157" t="s">
        <v>1213</v>
      </c>
      <c r="D412" s="158" t="s">
        <v>1835</v>
      </c>
      <c r="E412" s="154" t="s">
        <v>1767</v>
      </c>
      <c r="F412" s="154" t="s">
        <v>860</v>
      </c>
      <c r="G412" s="54">
        <v>217</v>
      </c>
      <c r="H412" s="54">
        <f t="shared" si="43"/>
        <v>121.52000000000001</v>
      </c>
      <c r="I412" s="60">
        <f t="shared" si="38"/>
        <v>0.43999999999999995</v>
      </c>
    </row>
    <row r="413" spans="2:9" x14ac:dyDescent="0.3">
      <c r="B413" s="158" t="s">
        <v>79</v>
      </c>
      <c r="C413" s="157" t="s">
        <v>1213</v>
      </c>
      <c r="D413" s="158" t="s">
        <v>1836</v>
      </c>
      <c r="E413" s="154" t="s">
        <v>1769</v>
      </c>
      <c r="F413" s="154" t="s">
        <v>860</v>
      </c>
      <c r="G413" s="54">
        <v>172</v>
      </c>
      <c r="H413" s="54">
        <f t="shared" si="43"/>
        <v>96.320000000000007</v>
      </c>
      <c r="I413" s="60">
        <f t="shared" si="38"/>
        <v>0.43999999999999995</v>
      </c>
    </row>
    <row r="414" spans="2:9" x14ac:dyDescent="0.3">
      <c r="B414" s="158" t="s">
        <v>79</v>
      </c>
      <c r="C414" s="157" t="s">
        <v>1213</v>
      </c>
      <c r="D414" s="158" t="s">
        <v>1837</v>
      </c>
      <c r="E414" s="154" t="s">
        <v>1771</v>
      </c>
      <c r="F414" s="154" t="s">
        <v>860</v>
      </c>
      <c r="G414" s="54">
        <v>154</v>
      </c>
      <c r="H414" s="54">
        <f t="shared" si="43"/>
        <v>86.240000000000009</v>
      </c>
      <c r="I414" s="60">
        <f t="shared" si="38"/>
        <v>0.43999999999999995</v>
      </c>
    </row>
    <row r="415" spans="2:9" x14ac:dyDescent="0.3">
      <c r="B415" s="158" t="s">
        <v>79</v>
      </c>
      <c r="C415" s="157" t="s">
        <v>1213</v>
      </c>
      <c r="D415" s="158" t="s">
        <v>1838</v>
      </c>
      <c r="E415" s="154" t="s">
        <v>1773</v>
      </c>
      <c r="F415" s="154" t="s">
        <v>860</v>
      </c>
      <c r="G415" s="54">
        <v>136</v>
      </c>
      <c r="H415" s="54">
        <f t="shared" si="43"/>
        <v>76.160000000000011</v>
      </c>
      <c r="I415" s="60">
        <f t="shared" si="38"/>
        <v>0.43999999999999995</v>
      </c>
    </row>
    <row r="416" spans="2:9" x14ac:dyDescent="0.3">
      <c r="B416" s="158" t="s">
        <v>79</v>
      </c>
      <c r="C416" s="157" t="s">
        <v>1213</v>
      </c>
      <c r="D416" s="158" t="s">
        <v>1839</v>
      </c>
      <c r="E416" s="154" t="s">
        <v>1775</v>
      </c>
      <c r="F416" s="154" t="s">
        <v>860</v>
      </c>
      <c r="G416" s="54">
        <v>132</v>
      </c>
      <c r="H416" s="54">
        <f t="shared" si="43"/>
        <v>73.92</v>
      </c>
      <c r="I416" s="60">
        <f t="shared" si="38"/>
        <v>0.44</v>
      </c>
    </row>
    <row r="417" spans="2:9" x14ac:dyDescent="0.3">
      <c r="B417" s="161" t="s">
        <v>79</v>
      </c>
      <c r="C417" s="160" t="s">
        <v>1213</v>
      </c>
      <c r="D417" s="161" t="s">
        <v>1840</v>
      </c>
      <c r="E417" s="162" t="s">
        <v>1777</v>
      </c>
      <c r="F417" s="162" t="s">
        <v>860</v>
      </c>
      <c r="G417" s="54">
        <v>185</v>
      </c>
      <c r="H417" s="163">
        <f t="shared" si="43"/>
        <v>103.60000000000001</v>
      </c>
      <c r="I417" s="60">
        <f t="shared" si="38"/>
        <v>0.43999999999999995</v>
      </c>
    </row>
    <row r="418" spans="2:9" x14ac:dyDescent="0.3">
      <c r="B418" s="158" t="s">
        <v>79</v>
      </c>
      <c r="C418" s="157" t="s">
        <v>1213</v>
      </c>
      <c r="D418" s="158" t="s">
        <v>1841</v>
      </c>
      <c r="E418" s="154" t="s">
        <v>1779</v>
      </c>
      <c r="F418" s="154" t="s">
        <v>860</v>
      </c>
      <c r="G418" s="54">
        <v>137</v>
      </c>
      <c r="H418" s="54">
        <f t="shared" si="43"/>
        <v>76.720000000000013</v>
      </c>
      <c r="I418" s="60">
        <f t="shared" si="38"/>
        <v>0.43999999999999989</v>
      </c>
    </row>
    <row r="419" spans="2:9" x14ac:dyDescent="0.3">
      <c r="B419" s="158"/>
      <c r="C419" s="157"/>
      <c r="D419" s="158"/>
      <c r="E419" s="154"/>
      <c r="F419" s="154"/>
      <c r="G419" s="54"/>
      <c r="H419" s="54"/>
      <c r="I419" s="60"/>
    </row>
    <row r="420" spans="2:9" x14ac:dyDescent="0.3">
      <c r="B420" s="158" t="s">
        <v>79</v>
      </c>
      <c r="C420" s="157" t="s">
        <v>1213</v>
      </c>
      <c r="D420" s="158" t="s">
        <v>1842</v>
      </c>
      <c r="E420" s="154" t="s">
        <v>1781</v>
      </c>
      <c r="F420" s="154" t="s">
        <v>860</v>
      </c>
      <c r="G420" s="54">
        <v>243</v>
      </c>
      <c r="H420" s="54">
        <f t="shared" ref="H420:H427" si="44">G420*0.56</f>
        <v>136.08000000000001</v>
      </c>
      <c r="I420" s="60">
        <f t="shared" si="38"/>
        <v>0.43999999999999995</v>
      </c>
    </row>
    <row r="421" spans="2:9" x14ac:dyDescent="0.3">
      <c r="B421" s="158" t="s">
        <v>79</v>
      </c>
      <c r="C421" s="157" t="s">
        <v>1213</v>
      </c>
      <c r="D421" s="158" t="s">
        <v>1843</v>
      </c>
      <c r="E421" s="154" t="s">
        <v>1783</v>
      </c>
      <c r="F421" s="154" t="s">
        <v>860</v>
      </c>
      <c r="G421" s="54">
        <v>230</v>
      </c>
      <c r="H421" s="54">
        <f t="shared" si="44"/>
        <v>128.80000000000001</v>
      </c>
      <c r="I421" s="60">
        <f t="shared" si="38"/>
        <v>0.43999999999999995</v>
      </c>
    </row>
    <row r="422" spans="2:9" x14ac:dyDescent="0.3">
      <c r="B422" s="158" t="s">
        <v>79</v>
      </c>
      <c r="C422" s="157" t="s">
        <v>1213</v>
      </c>
      <c r="D422" s="158" t="s">
        <v>1844</v>
      </c>
      <c r="E422" s="154" t="s">
        <v>1785</v>
      </c>
      <c r="F422" s="154" t="s">
        <v>860</v>
      </c>
      <c r="G422" s="54">
        <v>183</v>
      </c>
      <c r="H422" s="54">
        <f t="shared" si="44"/>
        <v>102.48</v>
      </c>
      <c r="I422" s="60">
        <f t="shared" si="38"/>
        <v>0.44</v>
      </c>
    </row>
    <row r="423" spans="2:9" x14ac:dyDescent="0.3">
      <c r="B423" s="158" t="s">
        <v>79</v>
      </c>
      <c r="C423" s="157" t="s">
        <v>1213</v>
      </c>
      <c r="D423" s="158" t="s">
        <v>1845</v>
      </c>
      <c r="E423" s="154" t="s">
        <v>1787</v>
      </c>
      <c r="F423" s="154" t="s">
        <v>860</v>
      </c>
      <c r="G423" s="54">
        <v>174</v>
      </c>
      <c r="H423" s="54">
        <f t="shared" si="44"/>
        <v>97.440000000000012</v>
      </c>
      <c r="I423" s="60">
        <f t="shared" si="38"/>
        <v>0.43999999999999995</v>
      </c>
    </row>
    <row r="424" spans="2:9" x14ac:dyDescent="0.3">
      <c r="B424" s="158" t="s">
        <v>79</v>
      </c>
      <c r="C424" s="157" t="s">
        <v>1213</v>
      </c>
      <c r="D424" s="158" t="s">
        <v>1846</v>
      </c>
      <c r="E424" s="154" t="s">
        <v>1789</v>
      </c>
      <c r="F424" s="154" t="s">
        <v>860</v>
      </c>
      <c r="G424" s="54">
        <v>157</v>
      </c>
      <c r="H424" s="54">
        <f t="shared" si="44"/>
        <v>87.92</v>
      </c>
      <c r="I424" s="60">
        <f t="shared" si="38"/>
        <v>0.44</v>
      </c>
    </row>
    <row r="425" spans="2:9" x14ac:dyDescent="0.3">
      <c r="B425" s="158" t="s">
        <v>79</v>
      </c>
      <c r="C425" s="157" t="s">
        <v>1213</v>
      </c>
      <c r="D425" s="158" t="s">
        <v>1847</v>
      </c>
      <c r="E425" s="154" t="s">
        <v>1791</v>
      </c>
      <c r="F425" s="154" t="s">
        <v>860</v>
      </c>
      <c r="G425" s="54">
        <v>152</v>
      </c>
      <c r="H425" s="54">
        <f t="shared" si="44"/>
        <v>85.12</v>
      </c>
      <c r="I425" s="60">
        <f t="shared" si="38"/>
        <v>0.43999999999999995</v>
      </c>
    </row>
    <row r="426" spans="2:9" x14ac:dyDescent="0.3">
      <c r="B426" s="161" t="s">
        <v>79</v>
      </c>
      <c r="C426" s="160" t="s">
        <v>1213</v>
      </c>
      <c r="D426" s="161" t="s">
        <v>1848</v>
      </c>
      <c r="E426" s="162" t="s">
        <v>1793</v>
      </c>
      <c r="F426" s="162" t="s">
        <v>860</v>
      </c>
      <c r="G426" s="54">
        <v>198</v>
      </c>
      <c r="H426" s="163">
        <f t="shared" si="44"/>
        <v>110.88000000000001</v>
      </c>
      <c r="I426" s="60">
        <f t="shared" si="38"/>
        <v>0.43999999999999995</v>
      </c>
    </row>
    <row r="427" spans="2:9" x14ac:dyDescent="0.3">
      <c r="B427" s="158" t="s">
        <v>79</v>
      </c>
      <c r="C427" s="157" t="s">
        <v>1213</v>
      </c>
      <c r="D427" s="158" t="s">
        <v>1849</v>
      </c>
      <c r="E427" s="154" t="s">
        <v>1795</v>
      </c>
      <c r="F427" s="154" t="s">
        <v>860</v>
      </c>
      <c r="G427" s="54">
        <v>160</v>
      </c>
      <c r="H427" s="54">
        <f t="shared" si="44"/>
        <v>89.600000000000009</v>
      </c>
      <c r="I427" s="60">
        <f t="shared" si="38"/>
        <v>0.43999999999999995</v>
      </c>
    </row>
    <row r="428" spans="2:9" x14ac:dyDescent="0.3">
      <c r="B428" s="158"/>
      <c r="C428" s="157"/>
      <c r="D428" s="158"/>
      <c r="E428" s="154"/>
      <c r="F428" s="154"/>
      <c r="G428" s="54"/>
      <c r="H428" s="54"/>
      <c r="I428" s="60"/>
    </row>
    <row r="429" spans="2:9" x14ac:dyDescent="0.3">
      <c r="B429" s="158" t="s">
        <v>79</v>
      </c>
      <c r="C429" s="157" t="s">
        <v>1213</v>
      </c>
      <c r="D429" s="158" t="s">
        <v>1850</v>
      </c>
      <c r="E429" s="154" t="s">
        <v>1697</v>
      </c>
      <c r="F429" s="154" t="s">
        <v>860</v>
      </c>
      <c r="G429" s="54">
        <v>898</v>
      </c>
      <c r="H429" s="54">
        <f t="shared" ref="H429:H436" si="45">G429*0.56</f>
        <v>502.88000000000005</v>
      </c>
      <c r="I429" s="60">
        <f t="shared" ref="I429:I492" si="46">(G429-H429)/G429*100%</f>
        <v>0.43999999999999995</v>
      </c>
    </row>
    <row r="430" spans="2:9" x14ac:dyDescent="0.3">
      <c r="B430" s="158" t="s">
        <v>79</v>
      </c>
      <c r="C430" s="157" t="s">
        <v>1213</v>
      </c>
      <c r="D430" s="158" t="s">
        <v>1851</v>
      </c>
      <c r="E430" s="154" t="s">
        <v>1699</v>
      </c>
      <c r="F430" s="154" t="s">
        <v>860</v>
      </c>
      <c r="G430" s="54">
        <v>855</v>
      </c>
      <c r="H430" s="54">
        <f t="shared" si="45"/>
        <v>478.80000000000007</v>
      </c>
      <c r="I430" s="60">
        <f t="shared" si="46"/>
        <v>0.43999999999999995</v>
      </c>
    </row>
    <row r="431" spans="2:9" x14ac:dyDescent="0.3">
      <c r="B431" s="158" t="s">
        <v>79</v>
      </c>
      <c r="C431" s="157" t="s">
        <v>1213</v>
      </c>
      <c r="D431" s="158" t="s">
        <v>1852</v>
      </c>
      <c r="E431" s="154" t="s">
        <v>1799</v>
      </c>
      <c r="F431" s="154" t="s">
        <v>860</v>
      </c>
      <c r="G431" s="54">
        <v>682</v>
      </c>
      <c r="H431" s="54">
        <f t="shared" si="45"/>
        <v>381.92</v>
      </c>
      <c r="I431" s="60">
        <f t="shared" si="46"/>
        <v>0.44</v>
      </c>
    </row>
    <row r="432" spans="2:9" x14ac:dyDescent="0.3">
      <c r="B432" s="158" t="s">
        <v>79</v>
      </c>
      <c r="C432" s="157" t="s">
        <v>1213</v>
      </c>
      <c r="D432" s="158" t="s">
        <v>1853</v>
      </c>
      <c r="E432" s="154" t="s">
        <v>1703</v>
      </c>
      <c r="F432" s="154" t="s">
        <v>860</v>
      </c>
      <c r="G432" s="54">
        <v>574</v>
      </c>
      <c r="H432" s="54">
        <f t="shared" si="45"/>
        <v>321.44000000000005</v>
      </c>
      <c r="I432" s="60">
        <f t="shared" si="46"/>
        <v>0.43999999999999989</v>
      </c>
    </row>
    <row r="433" spans="2:9" x14ac:dyDescent="0.3">
      <c r="B433" s="158" t="s">
        <v>79</v>
      </c>
      <c r="C433" s="157" t="s">
        <v>1213</v>
      </c>
      <c r="D433" s="158" t="s">
        <v>1854</v>
      </c>
      <c r="E433" s="154" t="s">
        <v>1705</v>
      </c>
      <c r="F433" s="154" t="s">
        <v>860</v>
      </c>
      <c r="G433" s="54">
        <v>502</v>
      </c>
      <c r="H433" s="54">
        <f t="shared" si="45"/>
        <v>281.12</v>
      </c>
      <c r="I433" s="60">
        <f t="shared" si="46"/>
        <v>0.44</v>
      </c>
    </row>
    <row r="434" spans="2:9" x14ac:dyDescent="0.3">
      <c r="B434" s="158" t="s">
        <v>79</v>
      </c>
      <c r="C434" s="157" t="s">
        <v>1213</v>
      </c>
      <c r="D434" s="158" t="s">
        <v>1855</v>
      </c>
      <c r="E434" s="154" t="s">
        <v>1803</v>
      </c>
      <c r="F434" s="154" t="s">
        <v>860</v>
      </c>
      <c r="G434" s="54">
        <v>482</v>
      </c>
      <c r="H434" s="54">
        <f t="shared" si="45"/>
        <v>269.92</v>
      </c>
      <c r="I434" s="60">
        <f t="shared" si="46"/>
        <v>0.43999999999999995</v>
      </c>
    </row>
    <row r="435" spans="2:9" x14ac:dyDescent="0.3">
      <c r="B435" s="161" t="s">
        <v>79</v>
      </c>
      <c r="C435" s="160" t="s">
        <v>1213</v>
      </c>
      <c r="D435" s="161" t="s">
        <v>1856</v>
      </c>
      <c r="E435" s="162" t="s">
        <v>1709</v>
      </c>
      <c r="F435" s="162" t="s">
        <v>860</v>
      </c>
      <c r="G435" s="54">
        <v>714</v>
      </c>
      <c r="H435" s="163">
        <f t="shared" si="45"/>
        <v>399.84000000000003</v>
      </c>
      <c r="I435" s="60">
        <f t="shared" si="46"/>
        <v>0.43999999999999995</v>
      </c>
    </row>
    <row r="436" spans="2:9" x14ac:dyDescent="0.3">
      <c r="B436" s="158" t="s">
        <v>79</v>
      </c>
      <c r="C436" s="157" t="s">
        <v>1213</v>
      </c>
      <c r="D436" s="158" t="s">
        <v>1857</v>
      </c>
      <c r="E436" s="154" t="s">
        <v>1711</v>
      </c>
      <c r="F436" s="154" t="s">
        <v>860</v>
      </c>
      <c r="G436" s="54">
        <v>500</v>
      </c>
      <c r="H436" s="54">
        <f t="shared" si="45"/>
        <v>280</v>
      </c>
      <c r="I436" s="60">
        <f t="shared" si="46"/>
        <v>0.44</v>
      </c>
    </row>
    <row r="437" spans="2:9" x14ac:dyDescent="0.3">
      <c r="B437" s="158"/>
      <c r="C437" s="157"/>
      <c r="D437" s="158"/>
      <c r="E437" s="154"/>
      <c r="F437" s="154"/>
      <c r="G437" s="54"/>
      <c r="H437" s="54"/>
      <c r="I437" s="60"/>
    </row>
    <row r="438" spans="2:9" x14ac:dyDescent="0.3">
      <c r="B438" s="158" t="s">
        <v>79</v>
      </c>
      <c r="C438" s="157" t="s">
        <v>1213</v>
      </c>
      <c r="D438" s="158" t="s">
        <v>1858</v>
      </c>
      <c r="E438" s="154" t="s">
        <v>1681</v>
      </c>
      <c r="F438" s="154" t="s">
        <v>860</v>
      </c>
      <c r="G438" s="54">
        <v>396</v>
      </c>
      <c r="H438" s="54">
        <f t="shared" ref="H438:H445" si="47">G438*0.56</f>
        <v>221.76000000000002</v>
      </c>
      <c r="I438" s="60">
        <f t="shared" si="46"/>
        <v>0.43999999999999995</v>
      </c>
    </row>
    <row r="439" spans="2:9" x14ac:dyDescent="0.3">
      <c r="B439" s="158" t="s">
        <v>79</v>
      </c>
      <c r="C439" s="157" t="s">
        <v>1213</v>
      </c>
      <c r="D439" s="158" t="s">
        <v>1859</v>
      </c>
      <c r="E439" s="154" t="s">
        <v>1683</v>
      </c>
      <c r="F439" s="154" t="s">
        <v>860</v>
      </c>
      <c r="G439" s="54">
        <v>376</v>
      </c>
      <c r="H439" s="54">
        <f t="shared" si="47"/>
        <v>210.56000000000003</v>
      </c>
      <c r="I439" s="60">
        <f t="shared" si="46"/>
        <v>0.43999999999999989</v>
      </c>
    </row>
    <row r="440" spans="2:9" x14ac:dyDescent="0.3">
      <c r="B440" s="158" t="s">
        <v>79</v>
      </c>
      <c r="C440" s="157" t="s">
        <v>1213</v>
      </c>
      <c r="D440" s="158" t="s">
        <v>1860</v>
      </c>
      <c r="E440" s="154" t="s">
        <v>1685</v>
      </c>
      <c r="F440" s="154" t="s">
        <v>860</v>
      </c>
      <c r="G440" s="54">
        <v>291</v>
      </c>
      <c r="H440" s="54">
        <f t="shared" si="47"/>
        <v>162.96</v>
      </c>
      <c r="I440" s="60">
        <f t="shared" si="46"/>
        <v>0.43999999999999995</v>
      </c>
    </row>
    <row r="441" spans="2:9" x14ac:dyDescent="0.3">
      <c r="B441" s="158" t="s">
        <v>79</v>
      </c>
      <c r="C441" s="157" t="s">
        <v>1213</v>
      </c>
      <c r="D441" s="158" t="s">
        <v>1861</v>
      </c>
      <c r="E441" s="154" t="s">
        <v>1687</v>
      </c>
      <c r="F441" s="154" t="s">
        <v>860</v>
      </c>
      <c r="G441" s="54">
        <v>307</v>
      </c>
      <c r="H441" s="54">
        <f t="shared" si="47"/>
        <v>171.92000000000002</v>
      </c>
      <c r="I441" s="60">
        <f t="shared" si="46"/>
        <v>0.43999999999999995</v>
      </c>
    </row>
    <row r="442" spans="2:9" x14ac:dyDescent="0.3">
      <c r="B442" s="158" t="s">
        <v>79</v>
      </c>
      <c r="C442" s="157" t="s">
        <v>1213</v>
      </c>
      <c r="D442" s="158" t="s">
        <v>1862</v>
      </c>
      <c r="E442" s="154" t="s">
        <v>1689</v>
      </c>
      <c r="F442" s="154" t="s">
        <v>860</v>
      </c>
      <c r="G442" s="54">
        <v>262</v>
      </c>
      <c r="H442" s="54">
        <f t="shared" si="47"/>
        <v>146.72000000000003</v>
      </c>
      <c r="I442" s="60">
        <f t="shared" si="46"/>
        <v>0.43999999999999989</v>
      </c>
    </row>
    <row r="443" spans="2:9" x14ac:dyDescent="0.3">
      <c r="B443" s="158" t="s">
        <v>79</v>
      </c>
      <c r="C443" s="157" t="s">
        <v>1213</v>
      </c>
      <c r="D443" s="158" t="s">
        <v>1863</v>
      </c>
      <c r="E443" s="154" t="s">
        <v>1691</v>
      </c>
      <c r="F443" s="154" t="s">
        <v>860</v>
      </c>
      <c r="G443" s="54">
        <v>240</v>
      </c>
      <c r="H443" s="54">
        <f t="shared" si="47"/>
        <v>134.4</v>
      </c>
      <c r="I443" s="60">
        <f t="shared" si="46"/>
        <v>0.44</v>
      </c>
    </row>
    <row r="444" spans="2:9" x14ac:dyDescent="0.3">
      <c r="B444" s="161" t="s">
        <v>79</v>
      </c>
      <c r="C444" s="160" t="s">
        <v>1213</v>
      </c>
      <c r="D444" s="161" t="s">
        <v>1864</v>
      </c>
      <c r="E444" s="162" t="s">
        <v>1693</v>
      </c>
      <c r="F444" s="162" t="s">
        <v>860</v>
      </c>
      <c r="G444" s="54">
        <v>318</v>
      </c>
      <c r="H444" s="163">
        <f t="shared" si="47"/>
        <v>178.08</v>
      </c>
      <c r="I444" s="60">
        <f t="shared" si="46"/>
        <v>0.43999999999999995</v>
      </c>
    </row>
    <row r="445" spans="2:9" x14ac:dyDescent="0.3">
      <c r="B445" s="158" t="s">
        <v>79</v>
      </c>
      <c r="C445" s="157" t="s">
        <v>1213</v>
      </c>
      <c r="D445" s="158" t="s">
        <v>1865</v>
      </c>
      <c r="E445" s="154" t="s">
        <v>1695</v>
      </c>
      <c r="F445" s="154" t="s">
        <v>860</v>
      </c>
      <c r="G445" s="54">
        <v>263</v>
      </c>
      <c r="H445" s="54">
        <f t="shared" si="47"/>
        <v>147.28</v>
      </c>
      <c r="I445" s="60">
        <f t="shared" si="46"/>
        <v>0.44</v>
      </c>
    </row>
    <row r="446" spans="2:9" x14ac:dyDescent="0.3">
      <c r="B446" s="158"/>
      <c r="C446" s="157"/>
      <c r="D446" s="158"/>
      <c r="E446" s="154"/>
      <c r="F446" s="154"/>
      <c r="G446" s="54"/>
      <c r="H446" s="54"/>
      <c r="I446" s="60"/>
    </row>
    <row r="447" spans="2:9" x14ac:dyDescent="0.3">
      <c r="B447" s="158" t="s">
        <v>79</v>
      </c>
      <c r="C447" s="157" t="s">
        <v>1213</v>
      </c>
      <c r="D447" s="158" t="s">
        <v>1866</v>
      </c>
      <c r="E447" s="154" t="s">
        <v>1713</v>
      </c>
      <c r="F447" s="154" t="s">
        <v>860</v>
      </c>
      <c r="G447" s="54">
        <v>472</v>
      </c>
      <c r="H447" s="54">
        <f t="shared" ref="H447:H454" si="48">G447*0.56</f>
        <v>264.32000000000005</v>
      </c>
      <c r="I447" s="60">
        <f t="shared" si="46"/>
        <v>0.43999999999999989</v>
      </c>
    </row>
    <row r="448" spans="2:9" x14ac:dyDescent="0.3">
      <c r="B448" s="158" t="s">
        <v>79</v>
      </c>
      <c r="C448" s="157" t="s">
        <v>1213</v>
      </c>
      <c r="D448" s="158" t="s">
        <v>1867</v>
      </c>
      <c r="E448" s="154" t="s">
        <v>1715</v>
      </c>
      <c r="F448" s="154" t="s">
        <v>860</v>
      </c>
      <c r="G448" s="54">
        <v>450</v>
      </c>
      <c r="H448" s="54">
        <f t="shared" si="48"/>
        <v>252.00000000000003</v>
      </c>
      <c r="I448" s="60">
        <f t="shared" si="46"/>
        <v>0.43999999999999995</v>
      </c>
    </row>
    <row r="449" spans="2:9" x14ac:dyDescent="0.3">
      <c r="B449" s="158" t="s">
        <v>79</v>
      </c>
      <c r="C449" s="157" t="s">
        <v>1213</v>
      </c>
      <c r="D449" s="158" t="s">
        <v>1868</v>
      </c>
      <c r="E449" s="154" t="s">
        <v>1717</v>
      </c>
      <c r="F449" s="154" t="s">
        <v>860</v>
      </c>
      <c r="G449" s="54">
        <v>380</v>
      </c>
      <c r="H449" s="54">
        <f t="shared" si="48"/>
        <v>212.8</v>
      </c>
      <c r="I449" s="60">
        <f t="shared" si="46"/>
        <v>0.43999999999999995</v>
      </c>
    </row>
    <row r="450" spans="2:9" x14ac:dyDescent="0.3">
      <c r="B450" s="158" t="s">
        <v>79</v>
      </c>
      <c r="C450" s="157" t="s">
        <v>1213</v>
      </c>
      <c r="D450" s="158" t="s">
        <v>1869</v>
      </c>
      <c r="E450" s="154" t="s">
        <v>1719</v>
      </c>
      <c r="F450" s="154" t="s">
        <v>860</v>
      </c>
      <c r="G450" s="54">
        <v>333</v>
      </c>
      <c r="H450" s="54">
        <f t="shared" si="48"/>
        <v>186.48000000000002</v>
      </c>
      <c r="I450" s="60">
        <f t="shared" si="46"/>
        <v>0.43999999999999995</v>
      </c>
    </row>
    <row r="451" spans="2:9" x14ac:dyDescent="0.3">
      <c r="B451" s="158" t="s">
        <v>79</v>
      </c>
      <c r="C451" s="157" t="s">
        <v>1213</v>
      </c>
      <c r="D451" s="158" t="s">
        <v>1870</v>
      </c>
      <c r="E451" s="154" t="s">
        <v>1721</v>
      </c>
      <c r="F451" s="154" t="s">
        <v>860</v>
      </c>
      <c r="G451" s="54">
        <v>265</v>
      </c>
      <c r="H451" s="54">
        <f t="shared" si="48"/>
        <v>148.4</v>
      </c>
      <c r="I451" s="60">
        <f t="shared" si="46"/>
        <v>0.44</v>
      </c>
    </row>
    <row r="452" spans="2:9" x14ac:dyDescent="0.3">
      <c r="B452" s="158" t="s">
        <v>79</v>
      </c>
      <c r="C452" s="157" t="s">
        <v>1213</v>
      </c>
      <c r="D452" s="158" t="s">
        <v>1871</v>
      </c>
      <c r="E452" s="154" t="s">
        <v>1723</v>
      </c>
      <c r="F452" s="154" t="s">
        <v>860</v>
      </c>
      <c r="G452" s="54">
        <v>259</v>
      </c>
      <c r="H452" s="54">
        <f t="shared" si="48"/>
        <v>145.04000000000002</v>
      </c>
      <c r="I452" s="60">
        <f t="shared" si="46"/>
        <v>0.43999999999999995</v>
      </c>
    </row>
    <row r="453" spans="2:9" x14ac:dyDescent="0.3">
      <c r="B453" s="161" t="s">
        <v>79</v>
      </c>
      <c r="C453" s="160" t="s">
        <v>1213</v>
      </c>
      <c r="D453" s="161" t="s">
        <v>1872</v>
      </c>
      <c r="E453" s="162" t="s">
        <v>1725</v>
      </c>
      <c r="F453" s="162" t="s">
        <v>860</v>
      </c>
      <c r="G453" s="54">
        <v>397</v>
      </c>
      <c r="H453" s="163">
        <f t="shared" si="48"/>
        <v>222.32000000000002</v>
      </c>
      <c r="I453" s="60">
        <f t="shared" si="46"/>
        <v>0.43999999999999995</v>
      </c>
    </row>
    <row r="454" spans="2:9" x14ac:dyDescent="0.3">
      <c r="B454" s="158" t="s">
        <v>79</v>
      </c>
      <c r="C454" s="157" t="s">
        <v>1213</v>
      </c>
      <c r="D454" s="158" t="s">
        <v>1873</v>
      </c>
      <c r="E454" s="154" t="s">
        <v>1727</v>
      </c>
      <c r="F454" s="154" t="s">
        <v>860</v>
      </c>
      <c r="G454" s="54">
        <v>266</v>
      </c>
      <c r="H454" s="54">
        <f t="shared" si="48"/>
        <v>148.96</v>
      </c>
      <c r="I454" s="60">
        <f t="shared" si="46"/>
        <v>0.43999999999999995</v>
      </c>
    </row>
    <row r="455" spans="2:9" x14ac:dyDescent="0.3">
      <c r="B455" s="158"/>
      <c r="C455" s="157"/>
      <c r="D455" s="158"/>
      <c r="E455" s="154"/>
      <c r="F455" s="154"/>
      <c r="G455" s="54"/>
      <c r="H455" s="54"/>
      <c r="I455" s="60"/>
    </row>
    <row r="456" spans="2:9" x14ac:dyDescent="0.3">
      <c r="B456" s="158" t="s">
        <v>79</v>
      </c>
      <c r="C456" s="157" t="s">
        <v>1213</v>
      </c>
      <c r="D456" s="158" t="s">
        <v>1874</v>
      </c>
      <c r="E456" s="154" t="s">
        <v>1823</v>
      </c>
      <c r="F456" s="154" t="s">
        <v>860</v>
      </c>
      <c r="G456" s="54">
        <v>51</v>
      </c>
      <c r="H456" s="54">
        <f>G456*0.56</f>
        <v>28.560000000000002</v>
      </c>
      <c r="I456" s="60">
        <f t="shared" si="46"/>
        <v>0.43999999999999995</v>
      </c>
    </row>
    <row r="457" spans="2:9" x14ac:dyDescent="0.3">
      <c r="B457" s="158"/>
      <c r="C457" s="157"/>
      <c r="D457" s="158"/>
      <c r="E457" s="154"/>
      <c r="F457" s="154"/>
      <c r="G457" s="54"/>
      <c r="H457" s="54"/>
      <c r="I457" s="60"/>
    </row>
    <row r="458" spans="2:9" x14ac:dyDescent="0.3">
      <c r="B458" s="158" t="s">
        <v>79</v>
      </c>
      <c r="C458" s="157" t="s">
        <v>1213</v>
      </c>
      <c r="D458" s="158" t="s">
        <v>1875</v>
      </c>
      <c r="E458" s="154" t="s">
        <v>1729</v>
      </c>
      <c r="F458" s="154" t="s">
        <v>860</v>
      </c>
      <c r="G458" s="54">
        <v>384</v>
      </c>
      <c r="H458" s="54">
        <f t="shared" ref="H458:H465" si="49">G458*0.56</f>
        <v>215.04000000000002</v>
      </c>
      <c r="I458" s="60">
        <f t="shared" si="46"/>
        <v>0.43999999999999995</v>
      </c>
    </row>
    <row r="459" spans="2:9" x14ac:dyDescent="0.3">
      <c r="B459" s="158" t="s">
        <v>79</v>
      </c>
      <c r="C459" s="157" t="s">
        <v>1213</v>
      </c>
      <c r="D459" s="158" t="s">
        <v>1876</v>
      </c>
      <c r="E459" s="154" t="s">
        <v>1731</v>
      </c>
      <c r="F459" s="154" t="s">
        <v>860</v>
      </c>
      <c r="G459" s="54">
        <v>367</v>
      </c>
      <c r="H459" s="54">
        <f t="shared" si="49"/>
        <v>205.52</v>
      </c>
      <c r="I459" s="60">
        <f t="shared" si="46"/>
        <v>0.43999999999999995</v>
      </c>
    </row>
    <row r="460" spans="2:9" x14ac:dyDescent="0.3">
      <c r="B460" s="158" t="s">
        <v>79</v>
      </c>
      <c r="C460" s="157" t="s">
        <v>1213</v>
      </c>
      <c r="D460" s="158" t="s">
        <v>1877</v>
      </c>
      <c r="E460" s="154" t="s">
        <v>1733</v>
      </c>
      <c r="F460" s="154" t="s">
        <v>860</v>
      </c>
      <c r="G460" s="54">
        <v>285</v>
      </c>
      <c r="H460" s="54">
        <f t="shared" si="49"/>
        <v>159.60000000000002</v>
      </c>
      <c r="I460" s="60">
        <f t="shared" si="46"/>
        <v>0.43999999999999995</v>
      </c>
    </row>
    <row r="461" spans="2:9" x14ac:dyDescent="0.3">
      <c r="B461" s="158" t="s">
        <v>79</v>
      </c>
      <c r="C461" s="157" t="s">
        <v>1213</v>
      </c>
      <c r="D461" s="158" t="s">
        <v>1878</v>
      </c>
      <c r="E461" s="154" t="s">
        <v>1735</v>
      </c>
      <c r="F461" s="154" t="s">
        <v>860</v>
      </c>
      <c r="G461" s="54">
        <v>334</v>
      </c>
      <c r="H461" s="54">
        <f t="shared" si="49"/>
        <v>187.04000000000002</v>
      </c>
      <c r="I461" s="60">
        <f t="shared" si="46"/>
        <v>0.43999999999999995</v>
      </c>
    </row>
    <row r="462" spans="2:9" x14ac:dyDescent="0.3">
      <c r="B462" s="158" t="s">
        <v>79</v>
      </c>
      <c r="C462" s="157" t="s">
        <v>1213</v>
      </c>
      <c r="D462" s="158" t="s">
        <v>1879</v>
      </c>
      <c r="E462" s="154" t="s">
        <v>1737</v>
      </c>
      <c r="F462" s="154" t="s">
        <v>860</v>
      </c>
      <c r="G462" s="54">
        <v>240</v>
      </c>
      <c r="H462" s="54">
        <f t="shared" si="49"/>
        <v>134.4</v>
      </c>
      <c r="I462" s="60">
        <f t="shared" si="46"/>
        <v>0.44</v>
      </c>
    </row>
    <row r="463" spans="2:9" x14ac:dyDescent="0.3">
      <c r="B463" s="158" t="s">
        <v>79</v>
      </c>
      <c r="C463" s="157" t="s">
        <v>1213</v>
      </c>
      <c r="D463" s="158" t="s">
        <v>1880</v>
      </c>
      <c r="E463" s="154" t="s">
        <v>1739</v>
      </c>
      <c r="F463" s="154" t="s">
        <v>860</v>
      </c>
      <c r="G463" s="54">
        <v>210</v>
      </c>
      <c r="H463" s="54">
        <f t="shared" si="49"/>
        <v>117.60000000000001</v>
      </c>
      <c r="I463" s="60">
        <f t="shared" si="46"/>
        <v>0.43999999999999995</v>
      </c>
    </row>
    <row r="464" spans="2:9" x14ac:dyDescent="0.3">
      <c r="B464" s="161" t="s">
        <v>79</v>
      </c>
      <c r="C464" s="160" t="s">
        <v>1213</v>
      </c>
      <c r="D464" s="161" t="s">
        <v>1881</v>
      </c>
      <c r="E464" s="162" t="s">
        <v>1741</v>
      </c>
      <c r="F464" s="162" t="s">
        <v>860</v>
      </c>
      <c r="G464" s="54">
        <v>306</v>
      </c>
      <c r="H464" s="163">
        <f t="shared" si="49"/>
        <v>171.36</v>
      </c>
      <c r="I464" s="60">
        <f t="shared" si="46"/>
        <v>0.43999999999999995</v>
      </c>
    </row>
    <row r="465" spans="2:9" x14ac:dyDescent="0.3">
      <c r="B465" s="158" t="s">
        <v>79</v>
      </c>
      <c r="C465" s="157" t="s">
        <v>1213</v>
      </c>
      <c r="D465" s="158" t="s">
        <v>1882</v>
      </c>
      <c r="E465" s="154" t="s">
        <v>1743</v>
      </c>
      <c r="F465" s="154" t="s">
        <v>860</v>
      </c>
      <c r="G465" s="54">
        <v>240</v>
      </c>
      <c r="H465" s="54">
        <f t="shared" si="49"/>
        <v>134.4</v>
      </c>
      <c r="I465" s="60">
        <f t="shared" si="46"/>
        <v>0.44</v>
      </c>
    </row>
    <row r="466" spans="2:9" x14ac:dyDescent="0.3">
      <c r="B466" s="158"/>
      <c r="C466" s="157"/>
      <c r="D466" s="158"/>
      <c r="E466" s="154"/>
      <c r="F466" s="154"/>
      <c r="G466" s="54"/>
      <c r="H466" s="54"/>
      <c r="I466" s="60"/>
    </row>
    <row r="467" spans="2:9" x14ac:dyDescent="0.3">
      <c r="B467" s="158" t="s">
        <v>79</v>
      </c>
      <c r="C467" s="157" t="s">
        <v>1213</v>
      </c>
      <c r="D467" s="158" t="s">
        <v>1832</v>
      </c>
      <c r="E467" s="154" t="s">
        <v>1833</v>
      </c>
      <c r="F467" s="154" t="s">
        <v>860</v>
      </c>
      <c r="G467" s="54">
        <v>209</v>
      </c>
      <c r="H467" s="54">
        <f>G467*0.56</f>
        <v>117.04</v>
      </c>
      <c r="I467" s="60">
        <f t="shared" si="46"/>
        <v>0.43999999999999995</v>
      </c>
    </row>
    <row r="468" spans="2:9" x14ac:dyDescent="0.3">
      <c r="B468" s="158" t="s">
        <v>79</v>
      </c>
      <c r="C468" s="157" t="s">
        <v>1213</v>
      </c>
      <c r="D468" s="158" t="s">
        <v>1883</v>
      </c>
      <c r="E468" s="154" t="s">
        <v>1884</v>
      </c>
      <c r="F468" s="154" t="s">
        <v>860</v>
      </c>
      <c r="G468" s="54">
        <v>203</v>
      </c>
      <c r="H468" s="54">
        <f>G468*0.56</f>
        <v>113.68</v>
      </c>
      <c r="I468" s="60">
        <f t="shared" si="46"/>
        <v>0.43999999999999995</v>
      </c>
    </row>
    <row r="469" spans="2:9" x14ac:dyDescent="0.3">
      <c r="B469" s="158"/>
      <c r="C469" s="157"/>
      <c r="D469" s="158"/>
      <c r="E469" s="154"/>
      <c r="F469" s="154"/>
      <c r="G469" s="54"/>
      <c r="H469" s="54"/>
      <c r="I469" s="60"/>
    </row>
    <row r="470" spans="2:9" x14ac:dyDescent="0.3">
      <c r="B470" s="158" t="s">
        <v>79</v>
      </c>
      <c r="C470" s="157" t="s">
        <v>1213</v>
      </c>
      <c r="D470" s="158" t="s">
        <v>1885</v>
      </c>
      <c r="E470" s="154" t="s">
        <v>1765</v>
      </c>
      <c r="F470" s="154" t="s">
        <v>860</v>
      </c>
      <c r="G470" s="54">
        <v>227</v>
      </c>
      <c r="H470" s="54">
        <f t="shared" ref="H470:H477" si="50">G470*0.56</f>
        <v>127.12000000000002</v>
      </c>
      <c r="I470" s="60">
        <f t="shared" si="46"/>
        <v>0.43999999999999989</v>
      </c>
    </row>
    <row r="471" spans="2:9" x14ac:dyDescent="0.3">
      <c r="B471" s="158" t="s">
        <v>79</v>
      </c>
      <c r="C471" s="157" t="s">
        <v>1213</v>
      </c>
      <c r="D471" s="158" t="s">
        <v>1886</v>
      </c>
      <c r="E471" s="154" t="s">
        <v>1767</v>
      </c>
      <c r="F471" s="154" t="s">
        <v>860</v>
      </c>
      <c r="G471" s="54">
        <v>217</v>
      </c>
      <c r="H471" s="54">
        <f t="shared" si="50"/>
        <v>121.52000000000001</v>
      </c>
      <c r="I471" s="60">
        <f t="shared" si="46"/>
        <v>0.43999999999999995</v>
      </c>
    </row>
    <row r="472" spans="2:9" x14ac:dyDescent="0.3">
      <c r="B472" s="158" t="s">
        <v>79</v>
      </c>
      <c r="C472" s="157" t="s">
        <v>1213</v>
      </c>
      <c r="D472" s="158" t="s">
        <v>1887</v>
      </c>
      <c r="E472" s="154" t="s">
        <v>1769</v>
      </c>
      <c r="F472" s="154" t="s">
        <v>860</v>
      </c>
      <c r="G472" s="54">
        <v>172</v>
      </c>
      <c r="H472" s="54">
        <f t="shared" si="50"/>
        <v>96.320000000000007</v>
      </c>
      <c r="I472" s="60">
        <f t="shared" si="46"/>
        <v>0.43999999999999995</v>
      </c>
    </row>
    <row r="473" spans="2:9" x14ac:dyDescent="0.3">
      <c r="B473" s="158" t="s">
        <v>79</v>
      </c>
      <c r="C473" s="157" t="s">
        <v>1213</v>
      </c>
      <c r="D473" s="158" t="s">
        <v>1888</v>
      </c>
      <c r="E473" s="154" t="s">
        <v>1771</v>
      </c>
      <c r="F473" s="154" t="s">
        <v>860</v>
      </c>
      <c r="G473" s="54">
        <v>154</v>
      </c>
      <c r="H473" s="54">
        <f t="shared" si="50"/>
        <v>86.240000000000009</v>
      </c>
      <c r="I473" s="60">
        <f t="shared" si="46"/>
        <v>0.43999999999999995</v>
      </c>
    </row>
    <row r="474" spans="2:9" x14ac:dyDescent="0.3">
      <c r="B474" s="158" t="s">
        <v>79</v>
      </c>
      <c r="C474" s="157" t="s">
        <v>1213</v>
      </c>
      <c r="D474" s="158" t="s">
        <v>1889</v>
      </c>
      <c r="E474" s="154" t="s">
        <v>1773</v>
      </c>
      <c r="F474" s="154" t="s">
        <v>860</v>
      </c>
      <c r="G474" s="54">
        <v>136</v>
      </c>
      <c r="H474" s="54">
        <f t="shared" si="50"/>
        <v>76.160000000000011</v>
      </c>
      <c r="I474" s="60">
        <f t="shared" si="46"/>
        <v>0.43999999999999995</v>
      </c>
    </row>
    <row r="475" spans="2:9" x14ac:dyDescent="0.3">
      <c r="B475" s="158" t="s">
        <v>79</v>
      </c>
      <c r="C475" s="157" t="s">
        <v>1213</v>
      </c>
      <c r="D475" s="158" t="s">
        <v>1890</v>
      </c>
      <c r="E475" s="154" t="s">
        <v>1775</v>
      </c>
      <c r="F475" s="154" t="s">
        <v>860</v>
      </c>
      <c r="G475" s="54">
        <v>132</v>
      </c>
      <c r="H475" s="54">
        <f t="shared" si="50"/>
        <v>73.92</v>
      </c>
      <c r="I475" s="60">
        <f t="shared" si="46"/>
        <v>0.44</v>
      </c>
    </row>
    <row r="476" spans="2:9" x14ac:dyDescent="0.3">
      <c r="B476" s="161" t="s">
        <v>79</v>
      </c>
      <c r="C476" s="160" t="s">
        <v>1213</v>
      </c>
      <c r="D476" s="161" t="s">
        <v>1891</v>
      </c>
      <c r="E476" s="162" t="s">
        <v>1777</v>
      </c>
      <c r="F476" s="162" t="s">
        <v>860</v>
      </c>
      <c r="G476" s="54">
        <v>185</v>
      </c>
      <c r="H476" s="163">
        <f t="shared" si="50"/>
        <v>103.60000000000001</v>
      </c>
      <c r="I476" s="60">
        <f t="shared" si="46"/>
        <v>0.43999999999999995</v>
      </c>
    </row>
    <row r="477" spans="2:9" x14ac:dyDescent="0.3">
      <c r="B477" s="158" t="s">
        <v>79</v>
      </c>
      <c r="C477" s="157" t="s">
        <v>1213</v>
      </c>
      <c r="D477" s="158" t="s">
        <v>1892</v>
      </c>
      <c r="E477" s="154" t="s">
        <v>1779</v>
      </c>
      <c r="F477" s="154" t="s">
        <v>860</v>
      </c>
      <c r="G477" s="54">
        <v>137</v>
      </c>
      <c r="H477" s="54">
        <f t="shared" si="50"/>
        <v>76.720000000000013</v>
      </c>
      <c r="I477" s="60">
        <f t="shared" si="46"/>
        <v>0.43999999999999989</v>
      </c>
    </row>
    <row r="478" spans="2:9" x14ac:dyDescent="0.3">
      <c r="B478" s="158"/>
      <c r="C478" s="157"/>
      <c r="D478" s="158"/>
      <c r="E478" s="154"/>
      <c r="F478" s="154"/>
      <c r="G478" s="54"/>
      <c r="H478" s="54"/>
      <c r="I478" s="60"/>
    </row>
    <row r="479" spans="2:9" x14ac:dyDescent="0.3">
      <c r="B479" s="158" t="s">
        <v>79</v>
      </c>
      <c r="C479" s="157" t="s">
        <v>1213</v>
      </c>
      <c r="D479" s="158" t="s">
        <v>1893</v>
      </c>
      <c r="E479" s="154" t="s">
        <v>1781</v>
      </c>
      <c r="F479" s="154" t="s">
        <v>860</v>
      </c>
      <c r="G479" s="54">
        <v>243</v>
      </c>
      <c r="H479" s="54">
        <f t="shared" ref="H479:H486" si="51">G479*0.56</f>
        <v>136.08000000000001</v>
      </c>
      <c r="I479" s="60">
        <f t="shared" si="46"/>
        <v>0.43999999999999995</v>
      </c>
    </row>
    <row r="480" spans="2:9" x14ac:dyDescent="0.3">
      <c r="B480" s="158" t="s">
        <v>79</v>
      </c>
      <c r="C480" s="157" t="s">
        <v>1213</v>
      </c>
      <c r="D480" s="158" t="s">
        <v>1894</v>
      </c>
      <c r="E480" s="154" t="s">
        <v>1783</v>
      </c>
      <c r="F480" s="154" t="s">
        <v>860</v>
      </c>
      <c r="G480" s="54">
        <v>230</v>
      </c>
      <c r="H480" s="54">
        <f t="shared" si="51"/>
        <v>128.80000000000001</v>
      </c>
      <c r="I480" s="60">
        <f t="shared" si="46"/>
        <v>0.43999999999999995</v>
      </c>
    </row>
    <row r="481" spans="2:9" x14ac:dyDescent="0.3">
      <c r="B481" s="158" t="s">
        <v>79</v>
      </c>
      <c r="C481" s="157" t="s">
        <v>1213</v>
      </c>
      <c r="D481" s="158" t="s">
        <v>1895</v>
      </c>
      <c r="E481" s="154" t="s">
        <v>1785</v>
      </c>
      <c r="F481" s="154" t="s">
        <v>860</v>
      </c>
      <c r="G481" s="54">
        <v>183</v>
      </c>
      <c r="H481" s="54">
        <f t="shared" si="51"/>
        <v>102.48</v>
      </c>
      <c r="I481" s="60">
        <f t="shared" si="46"/>
        <v>0.44</v>
      </c>
    </row>
    <row r="482" spans="2:9" x14ac:dyDescent="0.3">
      <c r="B482" s="158" t="s">
        <v>79</v>
      </c>
      <c r="C482" s="157" t="s">
        <v>1213</v>
      </c>
      <c r="D482" s="158" t="s">
        <v>1896</v>
      </c>
      <c r="E482" s="154" t="s">
        <v>1787</v>
      </c>
      <c r="F482" s="154" t="s">
        <v>860</v>
      </c>
      <c r="G482" s="54">
        <v>174</v>
      </c>
      <c r="H482" s="54">
        <f t="shared" si="51"/>
        <v>97.440000000000012</v>
      </c>
      <c r="I482" s="60">
        <f t="shared" si="46"/>
        <v>0.43999999999999995</v>
      </c>
    </row>
    <row r="483" spans="2:9" x14ac:dyDescent="0.3">
      <c r="B483" s="158" t="s">
        <v>79</v>
      </c>
      <c r="C483" s="157" t="s">
        <v>1213</v>
      </c>
      <c r="D483" s="158" t="s">
        <v>1897</v>
      </c>
      <c r="E483" s="154" t="s">
        <v>1789</v>
      </c>
      <c r="F483" s="154" t="s">
        <v>860</v>
      </c>
      <c r="G483" s="54">
        <v>157</v>
      </c>
      <c r="H483" s="54">
        <f t="shared" si="51"/>
        <v>87.92</v>
      </c>
      <c r="I483" s="60">
        <f t="shared" si="46"/>
        <v>0.44</v>
      </c>
    </row>
    <row r="484" spans="2:9" x14ac:dyDescent="0.3">
      <c r="B484" s="158" t="s">
        <v>79</v>
      </c>
      <c r="C484" s="157" t="s">
        <v>1213</v>
      </c>
      <c r="D484" s="158" t="s">
        <v>1898</v>
      </c>
      <c r="E484" s="154" t="s">
        <v>1791</v>
      </c>
      <c r="F484" s="154" t="s">
        <v>860</v>
      </c>
      <c r="G484" s="54">
        <v>152</v>
      </c>
      <c r="H484" s="54">
        <f t="shared" si="51"/>
        <v>85.12</v>
      </c>
      <c r="I484" s="60">
        <f t="shared" si="46"/>
        <v>0.43999999999999995</v>
      </c>
    </row>
    <row r="485" spans="2:9" x14ac:dyDescent="0.3">
      <c r="B485" s="161" t="s">
        <v>79</v>
      </c>
      <c r="C485" s="160" t="s">
        <v>1213</v>
      </c>
      <c r="D485" s="161" t="s">
        <v>1899</v>
      </c>
      <c r="E485" s="162" t="s">
        <v>1793</v>
      </c>
      <c r="F485" s="162" t="s">
        <v>860</v>
      </c>
      <c r="G485" s="54">
        <v>198</v>
      </c>
      <c r="H485" s="163">
        <f t="shared" si="51"/>
        <v>110.88000000000001</v>
      </c>
      <c r="I485" s="60">
        <f t="shared" si="46"/>
        <v>0.43999999999999995</v>
      </c>
    </row>
    <row r="486" spans="2:9" x14ac:dyDescent="0.3">
      <c r="B486" s="158" t="s">
        <v>79</v>
      </c>
      <c r="C486" s="157" t="s">
        <v>1213</v>
      </c>
      <c r="D486" s="158" t="s">
        <v>1900</v>
      </c>
      <c r="E486" s="154" t="s">
        <v>1795</v>
      </c>
      <c r="F486" s="154" t="s">
        <v>860</v>
      </c>
      <c r="G486" s="54">
        <v>160</v>
      </c>
      <c r="H486" s="54">
        <f t="shared" si="51"/>
        <v>89.600000000000009</v>
      </c>
      <c r="I486" s="60">
        <f t="shared" si="46"/>
        <v>0.43999999999999995</v>
      </c>
    </row>
    <row r="487" spans="2:9" x14ac:dyDescent="0.3">
      <c r="B487" s="158"/>
      <c r="C487" s="157"/>
      <c r="D487" s="158"/>
      <c r="E487" s="154"/>
      <c r="F487" s="154"/>
      <c r="G487" s="54"/>
      <c r="H487" s="54"/>
      <c r="I487" s="60"/>
    </row>
    <row r="488" spans="2:9" x14ac:dyDescent="0.3">
      <c r="B488" s="158" t="s">
        <v>79</v>
      </c>
      <c r="C488" s="157" t="s">
        <v>1213</v>
      </c>
      <c r="D488" s="158" t="s">
        <v>1901</v>
      </c>
      <c r="E488" s="154" t="s">
        <v>1697</v>
      </c>
      <c r="F488" s="154" t="s">
        <v>860</v>
      </c>
      <c r="G488" s="54">
        <v>898</v>
      </c>
      <c r="H488" s="54">
        <f t="shared" ref="H488:H495" si="52">G488*0.56</f>
        <v>502.88000000000005</v>
      </c>
      <c r="I488" s="60">
        <f t="shared" si="46"/>
        <v>0.43999999999999995</v>
      </c>
    </row>
    <row r="489" spans="2:9" x14ac:dyDescent="0.3">
      <c r="B489" s="158" t="s">
        <v>79</v>
      </c>
      <c r="C489" s="157" t="s">
        <v>1213</v>
      </c>
      <c r="D489" s="158" t="s">
        <v>1902</v>
      </c>
      <c r="E489" s="154" t="s">
        <v>1699</v>
      </c>
      <c r="F489" s="154" t="s">
        <v>860</v>
      </c>
      <c r="G489" s="54">
        <v>855</v>
      </c>
      <c r="H489" s="54">
        <f t="shared" si="52"/>
        <v>478.80000000000007</v>
      </c>
      <c r="I489" s="60">
        <f t="shared" si="46"/>
        <v>0.43999999999999995</v>
      </c>
    </row>
    <row r="490" spans="2:9" x14ac:dyDescent="0.3">
      <c r="B490" s="158" t="s">
        <v>79</v>
      </c>
      <c r="C490" s="157" t="s">
        <v>1213</v>
      </c>
      <c r="D490" s="158" t="s">
        <v>1903</v>
      </c>
      <c r="E490" s="154" t="s">
        <v>1799</v>
      </c>
      <c r="F490" s="154" t="s">
        <v>860</v>
      </c>
      <c r="G490" s="54">
        <v>682</v>
      </c>
      <c r="H490" s="54">
        <f t="shared" si="52"/>
        <v>381.92</v>
      </c>
      <c r="I490" s="60">
        <f t="shared" si="46"/>
        <v>0.44</v>
      </c>
    </row>
    <row r="491" spans="2:9" x14ac:dyDescent="0.3">
      <c r="B491" s="158" t="s">
        <v>79</v>
      </c>
      <c r="C491" s="157" t="s">
        <v>1213</v>
      </c>
      <c r="D491" s="158" t="s">
        <v>1904</v>
      </c>
      <c r="E491" s="154" t="s">
        <v>1703</v>
      </c>
      <c r="F491" s="154" t="s">
        <v>860</v>
      </c>
      <c r="G491" s="54">
        <v>574</v>
      </c>
      <c r="H491" s="54">
        <f t="shared" si="52"/>
        <v>321.44000000000005</v>
      </c>
      <c r="I491" s="60">
        <f t="shared" si="46"/>
        <v>0.43999999999999989</v>
      </c>
    </row>
    <row r="492" spans="2:9" x14ac:dyDescent="0.3">
      <c r="B492" s="158" t="s">
        <v>79</v>
      </c>
      <c r="C492" s="157" t="s">
        <v>1213</v>
      </c>
      <c r="D492" s="158" t="s">
        <v>1905</v>
      </c>
      <c r="E492" s="154" t="s">
        <v>1705</v>
      </c>
      <c r="F492" s="154" t="s">
        <v>860</v>
      </c>
      <c r="G492" s="54">
        <v>502</v>
      </c>
      <c r="H492" s="54">
        <f t="shared" si="52"/>
        <v>281.12</v>
      </c>
      <c r="I492" s="60">
        <f t="shared" si="46"/>
        <v>0.44</v>
      </c>
    </row>
    <row r="493" spans="2:9" x14ac:dyDescent="0.3">
      <c r="B493" s="158" t="s">
        <v>79</v>
      </c>
      <c r="C493" s="157" t="s">
        <v>1213</v>
      </c>
      <c r="D493" s="158" t="s">
        <v>1906</v>
      </c>
      <c r="E493" s="154" t="s">
        <v>1803</v>
      </c>
      <c r="F493" s="154" t="s">
        <v>860</v>
      </c>
      <c r="G493" s="54">
        <v>482</v>
      </c>
      <c r="H493" s="54">
        <f t="shared" si="52"/>
        <v>269.92</v>
      </c>
      <c r="I493" s="60">
        <f t="shared" ref="I493:I555" si="53">(G493-H493)/G493*100%</f>
        <v>0.43999999999999995</v>
      </c>
    </row>
    <row r="494" spans="2:9" x14ac:dyDescent="0.3">
      <c r="B494" s="161" t="s">
        <v>79</v>
      </c>
      <c r="C494" s="160" t="s">
        <v>1213</v>
      </c>
      <c r="D494" s="161" t="s">
        <v>1907</v>
      </c>
      <c r="E494" s="162" t="s">
        <v>1709</v>
      </c>
      <c r="F494" s="162" t="s">
        <v>860</v>
      </c>
      <c r="G494" s="54">
        <v>714</v>
      </c>
      <c r="H494" s="163">
        <f t="shared" si="52"/>
        <v>399.84000000000003</v>
      </c>
      <c r="I494" s="60">
        <f t="shared" si="53"/>
        <v>0.43999999999999995</v>
      </c>
    </row>
    <row r="495" spans="2:9" x14ac:dyDescent="0.3">
      <c r="B495" s="158" t="s">
        <v>79</v>
      </c>
      <c r="C495" s="157" t="s">
        <v>1213</v>
      </c>
      <c r="D495" s="158" t="s">
        <v>1908</v>
      </c>
      <c r="E495" s="154" t="s">
        <v>1711</v>
      </c>
      <c r="F495" s="154" t="s">
        <v>860</v>
      </c>
      <c r="G495" s="54">
        <v>500</v>
      </c>
      <c r="H495" s="54">
        <f t="shared" si="52"/>
        <v>280</v>
      </c>
      <c r="I495" s="60">
        <f t="shared" si="53"/>
        <v>0.44</v>
      </c>
    </row>
    <row r="496" spans="2:9" x14ac:dyDescent="0.3">
      <c r="B496" s="158"/>
      <c r="C496" s="157"/>
      <c r="D496" s="158"/>
      <c r="E496" s="154"/>
      <c r="F496" s="154"/>
      <c r="G496" s="54"/>
      <c r="H496" s="54"/>
      <c r="I496" s="60"/>
    </row>
    <row r="497" spans="2:9" x14ac:dyDescent="0.3">
      <c r="B497" s="158" t="s">
        <v>79</v>
      </c>
      <c r="C497" s="157" t="s">
        <v>1213</v>
      </c>
      <c r="D497" s="158" t="s">
        <v>1909</v>
      </c>
      <c r="E497" s="154" t="s">
        <v>1681</v>
      </c>
      <c r="F497" s="154" t="s">
        <v>860</v>
      </c>
      <c r="G497" s="54">
        <v>396</v>
      </c>
      <c r="H497" s="54">
        <f t="shared" ref="H497:H504" si="54">G497*0.56</f>
        <v>221.76000000000002</v>
      </c>
      <c r="I497" s="60">
        <f t="shared" si="53"/>
        <v>0.43999999999999995</v>
      </c>
    </row>
    <row r="498" spans="2:9" x14ac:dyDescent="0.3">
      <c r="B498" s="158" t="s">
        <v>79</v>
      </c>
      <c r="C498" s="157" t="s">
        <v>1213</v>
      </c>
      <c r="D498" s="158" t="s">
        <v>1910</v>
      </c>
      <c r="E498" s="154" t="s">
        <v>1683</v>
      </c>
      <c r="F498" s="154" t="s">
        <v>860</v>
      </c>
      <c r="G498" s="54">
        <v>376</v>
      </c>
      <c r="H498" s="54">
        <f t="shared" si="54"/>
        <v>210.56000000000003</v>
      </c>
      <c r="I498" s="60">
        <f t="shared" si="53"/>
        <v>0.43999999999999989</v>
      </c>
    </row>
    <row r="499" spans="2:9" x14ac:dyDescent="0.3">
      <c r="B499" s="158" t="s">
        <v>79</v>
      </c>
      <c r="C499" s="157" t="s">
        <v>1213</v>
      </c>
      <c r="D499" s="158" t="s">
        <v>1911</v>
      </c>
      <c r="E499" s="154" t="s">
        <v>1685</v>
      </c>
      <c r="F499" s="154" t="s">
        <v>860</v>
      </c>
      <c r="G499" s="54">
        <v>291</v>
      </c>
      <c r="H499" s="54">
        <f t="shared" si="54"/>
        <v>162.96</v>
      </c>
      <c r="I499" s="60">
        <f t="shared" si="53"/>
        <v>0.43999999999999995</v>
      </c>
    </row>
    <row r="500" spans="2:9" x14ac:dyDescent="0.3">
      <c r="B500" s="158" t="s">
        <v>79</v>
      </c>
      <c r="C500" s="157" t="s">
        <v>1213</v>
      </c>
      <c r="D500" s="158" t="s">
        <v>1912</v>
      </c>
      <c r="E500" s="154" t="s">
        <v>1687</v>
      </c>
      <c r="F500" s="154" t="s">
        <v>860</v>
      </c>
      <c r="G500" s="54">
        <v>307</v>
      </c>
      <c r="H500" s="54">
        <f t="shared" si="54"/>
        <v>171.92000000000002</v>
      </c>
      <c r="I500" s="60">
        <f t="shared" si="53"/>
        <v>0.43999999999999995</v>
      </c>
    </row>
    <row r="501" spans="2:9" x14ac:dyDescent="0.3">
      <c r="B501" s="158" t="s">
        <v>79</v>
      </c>
      <c r="C501" s="157" t="s">
        <v>1213</v>
      </c>
      <c r="D501" s="158" t="s">
        <v>1913</v>
      </c>
      <c r="E501" s="154" t="s">
        <v>1689</v>
      </c>
      <c r="F501" s="154" t="s">
        <v>860</v>
      </c>
      <c r="G501" s="54">
        <v>262</v>
      </c>
      <c r="H501" s="54">
        <f t="shared" si="54"/>
        <v>146.72000000000003</v>
      </c>
      <c r="I501" s="60">
        <f t="shared" si="53"/>
        <v>0.43999999999999989</v>
      </c>
    </row>
    <row r="502" spans="2:9" x14ac:dyDescent="0.3">
      <c r="B502" s="158" t="s">
        <v>79</v>
      </c>
      <c r="C502" s="157" t="s">
        <v>1213</v>
      </c>
      <c r="D502" s="158" t="s">
        <v>1914</v>
      </c>
      <c r="E502" s="154" t="s">
        <v>1691</v>
      </c>
      <c r="F502" s="154" t="s">
        <v>860</v>
      </c>
      <c r="G502" s="54">
        <v>240</v>
      </c>
      <c r="H502" s="54">
        <f t="shared" si="54"/>
        <v>134.4</v>
      </c>
      <c r="I502" s="60">
        <f t="shared" si="53"/>
        <v>0.44</v>
      </c>
    </row>
    <row r="503" spans="2:9" x14ac:dyDescent="0.3">
      <c r="B503" s="161" t="s">
        <v>79</v>
      </c>
      <c r="C503" s="160" t="s">
        <v>1213</v>
      </c>
      <c r="D503" s="161" t="s">
        <v>1915</v>
      </c>
      <c r="E503" s="162" t="s">
        <v>1693</v>
      </c>
      <c r="F503" s="162" t="s">
        <v>860</v>
      </c>
      <c r="G503" s="54">
        <v>318</v>
      </c>
      <c r="H503" s="163">
        <f t="shared" si="54"/>
        <v>178.08</v>
      </c>
      <c r="I503" s="60">
        <f t="shared" si="53"/>
        <v>0.43999999999999995</v>
      </c>
    </row>
    <row r="504" spans="2:9" x14ac:dyDescent="0.3">
      <c r="B504" s="158" t="s">
        <v>79</v>
      </c>
      <c r="C504" s="157" t="s">
        <v>1213</v>
      </c>
      <c r="D504" s="158" t="s">
        <v>1916</v>
      </c>
      <c r="E504" s="154" t="s">
        <v>1695</v>
      </c>
      <c r="F504" s="154" t="s">
        <v>860</v>
      </c>
      <c r="G504" s="54">
        <v>263</v>
      </c>
      <c r="H504" s="54">
        <f t="shared" si="54"/>
        <v>147.28</v>
      </c>
      <c r="I504" s="60">
        <f t="shared" si="53"/>
        <v>0.44</v>
      </c>
    </row>
    <row r="505" spans="2:9" x14ac:dyDescent="0.3">
      <c r="B505" s="158"/>
      <c r="C505" s="157"/>
      <c r="D505" s="158"/>
      <c r="E505" s="154"/>
      <c r="F505" s="154"/>
      <c r="G505" s="54"/>
      <c r="H505" s="54"/>
      <c r="I505" s="60"/>
    </row>
    <row r="506" spans="2:9" x14ac:dyDescent="0.3">
      <c r="B506" s="158" t="s">
        <v>79</v>
      </c>
      <c r="C506" s="157" t="s">
        <v>1213</v>
      </c>
      <c r="D506" s="158" t="s">
        <v>1917</v>
      </c>
      <c r="E506" s="154" t="s">
        <v>1713</v>
      </c>
      <c r="F506" s="154" t="s">
        <v>860</v>
      </c>
      <c r="G506" s="54">
        <v>472</v>
      </c>
      <c r="H506" s="54">
        <f t="shared" ref="H506:H513" si="55">G506*0.56</f>
        <v>264.32000000000005</v>
      </c>
      <c r="I506" s="60">
        <f t="shared" si="53"/>
        <v>0.43999999999999989</v>
      </c>
    </row>
    <row r="507" spans="2:9" x14ac:dyDescent="0.3">
      <c r="B507" s="158" t="s">
        <v>79</v>
      </c>
      <c r="C507" s="157" t="s">
        <v>1213</v>
      </c>
      <c r="D507" s="158" t="s">
        <v>1918</v>
      </c>
      <c r="E507" s="154" t="s">
        <v>1715</v>
      </c>
      <c r="F507" s="154" t="s">
        <v>860</v>
      </c>
      <c r="G507" s="54">
        <v>450</v>
      </c>
      <c r="H507" s="54">
        <f t="shared" si="55"/>
        <v>252.00000000000003</v>
      </c>
      <c r="I507" s="60">
        <f t="shared" si="53"/>
        <v>0.43999999999999995</v>
      </c>
    </row>
    <row r="508" spans="2:9" x14ac:dyDescent="0.3">
      <c r="B508" s="158" t="s">
        <v>79</v>
      </c>
      <c r="C508" s="157" t="s">
        <v>1213</v>
      </c>
      <c r="D508" s="158" t="s">
        <v>1919</v>
      </c>
      <c r="E508" s="154" t="s">
        <v>1717</v>
      </c>
      <c r="F508" s="154" t="s">
        <v>860</v>
      </c>
      <c r="G508" s="54">
        <v>380</v>
      </c>
      <c r="H508" s="54">
        <f t="shared" si="55"/>
        <v>212.8</v>
      </c>
      <c r="I508" s="60">
        <f t="shared" si="53"/>
        <v>0.43999999999999995</v>
      </c>
    </row>
    <row r="509" spans="2:9" x14ac:dyDescent="0.3">
      <c r="B509" s="158" t="s">
        <v>79</v>
      </c>
      <c r="C509" s="157" t="s">
        <v>1213</v>
      </c>
      <c r="D509" s="158" t="s">
        <v>1920</v>
      </c>
      <c r="E509" s="154" t="s">
        <v>1719</v>
      </c>
      <c r="F509" s="154" t="s">
        <v>860</v>
      </c>
      <c r="G509" s="54">
        <v>333</v>
      </c>
      <c r="H509" s="54">
        <f t="shared" si="55"/>
        <v>186.48000000000002</v>
      </c>
      <c r="I509" s="60">
        <f t="shared" si="53"/>
        <v>0.43999999999999995</v>
      </c>
    </row>
    <row r="510" spans="2:9" x14ac:dyDescent="0.3">
      <c r="B510" s="158" t="s">
        <v>79</v>
      </c>
      <c r="C510" s="157" t="s">
        <v>1213</v>
      </c>
      <c r="D510" s="158" t="s">
        <v>1921</v>
      </c>
      <c r="E510" s="154" t="s">
        <v>1721</v>
      </c>
      <c r="F510" s="154" t="s">
        <v>860</v>
      </c>
      <c r="G510" s="54">
        <v>265</v>
      </c>
      <c r="H510" s="54">
        <f t="shared" si="55"/>
        <v>148.4</v>
      </c>
      <c r="I510" s="60">
        <f t="shared" si="53"/>
        <v>0.44</v>
      </c>
    </row>
    <row r="511" spans="2:9" x14ac:dyDescent="0.3">
      <c r="B511" s="158" t="s">
        <v>79</v>
      </c>
      <c r="C511" s="157" t="s">
        <v>1213</v>
      </c>
      <c r="D511" s="158" t="s">
        <v>1922</v>
      </c>
      <c r="E511" s="154" t="s">
        <v>1723</v>
      </c>
      <c r="F511" s="154" t="s">
        <v>860</v>
      </c>
      <c r="G511" s="54">
        <v>259</v>
      </c>
      <c r="H511" s="54">
        <f t="shared" si="55"/>
        <v>145.04000000000002</v>
      </c>
      <c r="I511" s="60">
        <f t="shared" si="53"/>
        <v>0.43999999999999995</v>
      </c>
    </row>
    <row r="512" spans="2:9" x14ac:dyDescent="0.3">
      <c r="B512" s="161" t="s">
        <v>79</v>
      </c>
      <c r="C512" s="160" t="s">
        <v>1213</v>
      </c>
      <c r="D512" s="161" t="s">
        <v>1923</v>
      </c>
      <c r="E512" s="162" t="s">
        <v>1725</v>
      </c>
      <c r="F512" s="162" t="s">
        <v>860</v>
      </c>
      <c r="G512" s="54">
        <v>397</v>
      </c>
      <c r="H512" s="163">
        <f t="shared" si="55"/>
        <v>222.32000000000002</v>
      </c>
      <c r="I512" s="60">
        <f t="shared" si="53"/>
        <v>0.43999999999999995</v>
      </c>
    </row>
    <row r="513" spans="2:9" x14ac:dyDescent="0.3">
      <c r="B513" s="158" t="s">
        <v>79</v>
      </c>
      <c r="C513" s="157" t="s">
        <v>1213</v>
      </c>
      <c r="D513" s="158" t="s">
        <v>1924</v>
      </c>
      <c r="E513" s="154" t="s">
        <v>1727</v>
      </c>
      <c r="F513" s="154" t="s">
        <v>860</v>
      </c>
      <c r="G513" s="54">
        <v>266</v>
      </c>
      <c r="H513" s="54">
        <f t="shared" si="55"/>
        <v>148.96</v>
      </c>
      <c r="I513" s="60">
        <f t="shared" si="53"/>
        <v>0.43999999999999995</v>
      </c>
    </row>
    <row r="514" spans="2:9" x14ac:dyDescent="0.3">
      <c r="B514" s="158"/>
      <c r="C514" s="157"/>
      <c r="D514" s="158"/>
      <c r="E514" s="154"/>
      <c r="F514" s="154"/>
      <c r="G514" s="54"/>
      <c r="H514" s="54"/>
      <c r="I514" s="60"/>
    </row>
    <row r="515" spans="2:9" x14ac:dyDescent="0.3">
      <c r="B515" s="158" t="s">
        <v>79</v>
      </c>
      <c r="C515" s="157" t="s">
        <v>1213</v>
      </c>
      <c r="D515" s="158" t="s">
        <v>1925</v>
      </c>
      <c r="E515" s="154" t="s">
        <v>1823</v>
      </c>
      <c r="F515" s="154" t="s">
        <v>860</v>
      </c>
      <c r="G515" s="54">
        <v>51</v>
      </c>
      <c r="H515" s="54">
        <f>G515*0.56</f>
        <v>28.560000000000002</v>
      </c>
      <c r="I515" s="60">
        <f t="shared" si="53"/>
        <v>0.43999999999999995</v>
      </c>
    </row>
    <row r="516" spans="2:9" x14ac:dyDescent="0.3">
      <c r="B516" s="158"/>
      <c r="C516" s="157"/>
      <c r="D516" s="158"/>
      <c r="E516" s="154"/>
      <c r="F516" s="154"/>
      <c r="G516" s="54"/>
      <c r="H516" s="54"/>
      <c r="I516" s="60"/>
    </row>
    <row r="517" spans="2:9" x14ac:dyDescent="0.3">
      <c r="B517" s="158" t="s">
        <v>79</v>
      </c>
      <c r="C517" s="157" t="s">
        <v>1213</v>
      </c>
      <c r="D517" s="158" t="s">
        <v>1926</v>
      </c>
      <c r="E517" s="154" t="s">
        <v>1729</v>
      </c>
      <c r="F517" s="154" t="s">
        <v>860</v>
      </c>
      <c r="G517" s="54">
        <v>384</v>
      </c>
      <c r="H517" s="54">
        <f t="shared" ref="H517:H524" si="56">G517*0.56</f>
        <v>215.04000000000002</v>
      </c>
      <c r="I517" s="60">
        <f t="shared" si="53"/>
        <v>0.43999999999999995</v>
      </c>
    </row>
    <row r="518" spans="2:9" x14ac:dyDescent="0.3">
      <c r="B518" s="158" t="s">
        <v>79</v>
      </c>
      <c r="C518" s="157" t="s">
        <v>1213</v>
      </c>
      <c r="D518" s="158" t="s">
        <v>1927</v>
      </c>
      <c r="E518" s="154" t="s">
        <v>1731</v>
      </c>
      <c r="F518" s="154" t="s">
        <v>860</v>
      </c>
      <c r="G518" s="54">
        <v>367</v>
      </c>
      <c r="H518" s="54">
        <f t="shared" si="56"/>
        <v>205.52</v>
      </c>
      <c r="I518" s="60">
        <f t="shared" si="53"/>
        <v>0.43999999999999995</v>
      </c>
    </row>
    <row r="519" spans="2:9" x14ac:dyDescent="0.3">
      <c r="B519" s="158" t="s">
        <v>79</v>
      </c>
      <c r="C519" s="157" t="s">
        <v>1213</v>
      </c>
      <c r="D519" s="158" t="s">
        <v>1928</v>
      </c>
      <c r="E519" s="154" t="s">
        <v>1733</v>
      </c>
      <c r="F519" s="154" t="s">
        <v>860</v>
      </c>
      <c r="G519" s="54">
        <v>285</v>
      </c>
      <c r="H519" s="54">
        <f t="shared" si="56"/>
        <v>159.60000000000002</v>
      </c>
      <c r="I519" s="60">
        <f t="shared" si="53"/>
        <v>0.43999999999999995</v>
      </c>
    </row>
    <row r="520" spans="2:9" x14ac:dyDescent="0.3">
      <c r="B520" s="158" t="s">
        <v>79</v>
      </c>
      <c r="C520" s="157" t="s">
        <v>1213</v>
      </c>
      <c r="D520" s="158" t="s">
        <v>1929</v>
      </c>
      <c r="E520" s="154" t="s">
        <v>1735</v>
      </c>
      <c r="F520" s="154" t="s">
        <v>860</v>
      </c>
      <c r="G520" s="54">
        <v>334</v>
      </c>
      <c r="H520" s="54">
        <f t="shared" si="56"/>
        <v>187.04000000000002</v>
      </c>
      <c r="I520" s="60">
        <f t="shared" si="53"/>
        <v>0.43999999999999995</v>
      </c>
    </row>
    <row r="521" spans="2:9" x14ac:dyDescent="0.3">
      <c r="B521" s="158" t="s">
        <v>79</v>
      </c>
      <c r="C521" s="157" t="s">
        <v>1213</v>
      </c>
      <c r="D521" s="158" t="s">
        <v>1930</v>
      </c>
      <c r="E521" s="154" t="s">
        <v>1737</v>
      </c>
      <c r="F521" s="154" t="s">
        <v>860</v>
      </c>
      <c r="G521" s="54">
        <v>240</v>
      </c>
      <c r="H521" s="54">
        <f t="shared" si="56"/>
        <v>134.4</v>
      </c>
      <c r="I521" s="60">
        <f t="shared" si="53"/>
        <v>0.44</v>
      </c>
    </row>
    <row r="522" spans="2:9" x14ac:dyDescent="0.3">
      <c r="B522" s="158" t="s">
        <v>79</v>
      </c>
      <c r="C522" s="157" t="s">
        <v>1213</v>
      </c>
      <c r="D522" s="158" t="s">
        <v>1931</v>
      </c>
      <c r="E522" s="154" t="s">
        <v>1739</v>
      </c>
      <c r="F522" s="154" t="s">
        <v>860</v>
      </c>
      <c r="G522" s="54">
        <v>210</v>
      </c>
      <c r="H522" s="54">
        <f t="shared" si="56"/>
        <v>117.60000000000001</v>
      </c>
      <c r="I522" s="60">
        <f t="shared" si="53"/>
        <v>0.43999999999999995</v>
      </c>
    </row>
    <row r="523" spans="2:9" x14ac:dyDescent="0.3">
      <c r="B523" s="161" t="s">
        <v>79</v>
      </c>
      <c r="C523" s="160" t="s">
        <v>1213</v>
      </c>
      <c r="D523" s="161" t="s">
        <v>1932</v>
      </c>
      <c r="E523" s="162" t="s">
        <v>1741</v>
      </c>
      <c r="F523" s="162" t="s">
        <v>860</v>
      </c>
      <c r="G523" s="54">
        <v>306</v>
      </c>
      <c r="H523" s="163">
        <f t="shared" si="56"/>
        <v>171.36</v>
      </c>
      <c r="I523" s="60">
        <f t="shared" si="53"/>
        <v>0.43999999999999995</v>
      </c>
    </row>
    <row r="524" spans="2:9" x14ac:dyDescent="0.3">
      <c r="B524" s="158" t="s">
        <v>79</v>
      </c>
      <c r="C524" s="157" t="s">
        <v>1213</v>
      </c>
      <c r="D524" s="158" t="s">
        <v>1933</v>
      </c>
      <c r="E524" s="154" t="s">
        <v>1743</v>
      </c>
      <c r="F524" s="154" t="s">
        <v>860</v>
      </c>
      <c r="G524" s="54">
        <v>240</v>
      </c>
      <c r="H524" s="54">
        <f t="shared" si="56"/>
        <v>134.4</v>
      </c>
      <c r="I524" s="60">
        <f t="shared" si="53"/>
        <v>0.44</v>
      </c>
    </row>
    <row r="525" spans="2:9" x14ac:dyDescent="0.3">
      <c r="B525" s="158"/>
      <c r="C525" s="157"/>
      <c r="D525" s="158"/>
      <c r="E525" s="154"/>
      <c r="F525" s="154"/>
      <c r="G525" s="54"/>
      <c r="H525" s="54"/>
      <c r="I525" s="60"/>
    </row>
    <row r="526" spans="2:9" x14ac:dyDescent="0.3">
      <c r="B526" s="158" t="s">
        <v>79</v>
      </c>
      <c r="C526" s="157" t="s">
        <v>1213</v>
      </c>
      <c r="D526" s="158" t="s">
        <v>1934</v>
      </c>
      <c r="E526" s="154" t="s">
        <v>1665</v>
      </c>
      <c r="F526" s="154" t="s">
        <v>860</v>
      </c>
      <c r="G526" s="54">
        <v>384</v>
      </c>
      <c r="H526" s="54">
        <f t="shared" ref="H526:H533" si="57">G526*0.56</f>
        <v>215.04000000000002</v>
      </c>
      <c r="I526" s="60">
        <f t="shared" si="53"/>
        <v>0.43999999999999995</v>
      </c>
    </row>
    <row r="527" spans="2:9" x14ac:dyDescent="0.3">
      <c r="B527" s="158" t="s">
        <v>79</v>
      </c>
      <c r="C527" s="157" t="s">
        <v>1213</v>
      </c>
      <c r="D527" s="158" t="s">
        <v>1935</v>
      </c>
      <c r="E527" s="154" t="s">
        <v>1667</v>
      </c>
      <c r="F527" s="154" t="s">
        <v>860</v>
      </c>
      <c r="G527" s="54">
        <v>367</v>
      </c>
      <c r="H527" s="54">
        <f t="shared" si="57"/>
        <v>205.52</v>
      </c>
      <c r="I527" s="60">
        <f t="shared" si="53"/>
        <v>0.43999999999999995</v>
      </c>
    </row>
    <row r="528" spans="2:9" x14ac:dyDescent="0.3">
      <c r="B528" s="158" t="s">
        <v>79</v>
      </c>
      <c r="C528" s="157" t="s">
        <v>1213</v>
      </c>
      <c r="D528" s="158" t="s">
        <v>1936</v>
      </c>
      <c r="E528" s="154" t="s">
        <v>1669</v>
      </c>
      <c r="F528" s="154" t="s">
        <v>860</v>
      </c>
      <c r="G528" s="54">
        <v>285</v>
      </c>
      <c r="H528" s="54">
        <f t="shared" si="57"/>
        <v>159.60000000000002</v>
      </c>
      <c r="I528" s="60">
        <f t="shared" si="53"/>
        <v>0.43999999999999995</v>
      </c>
    </row>
    <row r="529" spans="2:9" x14ac:dyDescent="0.3">
      <c r="B529" s="158" t="s">
        <v>79</v>
      </c>
      <c r="C529" s="157" t="s">
        <v>1213</v>
      </c>
      <c r="D529" s="158" t="s">
        <v>1937</v>
      </c>
      <c r="E529" s="154" t="s">
        <v>1671</v>
      </c>
      <c r="F529" s="154" t="s">
        <v>860</v>
      </c>
      <c r="G529" s="54">
        <v>334</v>
      </c>
      <c r="H529" s="54">
        <f t="shared" si="57"/>
        <v>187.04000000000002</v>
      </c>
      <c r="I529" s="60">
        <f t="shared" si="53"/>
        <v>0.43999999999999995</v>
      </c>
    </row>
    <row r="530" spans="2:9" x14ac:dyDescent="0.3">
      <c r="B530" s="158" t="s">
        <v>79</v>
      </c>
      <c r="C530" s="157" t="s">
        <v>1213</v>
      </c>
      <c r="D530" s="158" t="s">
        <v>1938</v>
      </c>
      <c r="E530" s="154" t="s">
        <v>1673</v>
      </c>
      <c r="F530" s="154" t="s">
        <v>860</v>
      </c>
      <c r="G530" s="54">
        <v>240</v>
      </c>
      <c r="H530" s="54">
        <f t="shared" si="57"/>
        <v>134.4</v>
      </c>
      <c r="I530" s="60">
        <f t="shared" si="53"/>
        <v>0.44</v>
      </c>
    </row>
    <row r="531" spans="2:9" x14ac:dyDescent="0.3">
      <c r="B531" s="158" t="s">
        <v>79</v>
      </c>
      <c r="C531" s="157" t="s">
        <v>1213</v>
      </c>
      <c r="D531" s="158" t="s">
        <v>1939</v>
      </c>
      <c r="E531" s="154" t="s">
        <v>1675</v>
      </c>
      <c r="F531" s="154" t="s">
        <v>860</v>
      </c>
      <c r="G531" s="54">
        <v>210</v>
      </c>
      <c r="H531" s="54">
        <f t="shared" si="57"/>
        <v>117.60000000000001</v>
      </c>
      <c r="I531" s="60">
        <f t="shared" si="53"/>
        <v>0.43999999999999995</v>
      </c>
    </row>
    <row r="532" spans="2:9" x14ac:dyDescent="0.3">
      <c r="B532" s="161" t="s">
        <v>79</v>
      </c>
      <c r="C532" s="160" t="s">
        <v>1213</v>
      </c>
      <c r="D532" s="161" t="s">
        <v>1940</v>
      </c>
      <c r="E532" s="162" t="s">
        <v>1677</v>
      </c>
      <c r="F532" s="162" t="s">
        <v>860</v>
      </c>
      <c r="G532" s="54">
        <v>306</v>
      </c>
      <c r="H532" s="163">
        <f t="shared" si="57"/>
        <v>171.36</v>
      </c>
      <c r="I532" s="60">
        <f t="shared" si="53"/>
        <v>0.43999999999999995</v>
      </c>
    </row>
    <row r="533" spans="2:9" x14ac:dyDescent="0.3">
      <c r="B533" s="158" t="s">
        <v>79</v>
      </c>
      <c r="C533" s="157" t="s">
        <v>1213</v>
      </c>
      <c r="D533" s="158" t="s">
        <v>1941</v>
      </c>
      <c r="E533" s="154" t="s">
        <v>1679</v>
      </c>
      <c r="F533" s="154" t="s">
        <v>860</v>
      </c>
      <c r="G533" s="54">
        <v>240</v>
      </c>
      <c r="H533" s="54">
        <f t="shared" si="57"/>
        <v>134.4</v>
      </c>
      <c r="I533" s="60">
        <f t="shared" si="53"/>
        <v>0.44</v>
      </c>
    </row>
    <row r="534" spans="2:9" x14ac:dyDescent="0.3">
      <c r="B534" s="158"/>
      <c r="C534" s="157"/>
      <c r="D534" s="158"/>
      <c r="E534" s="154"/>
      <c r="F534" s="154"/>
      <c r="G534" s="54">
        <v>0</v>
      </c>
      <c r="H534" s="54"/>
      <c r="I534" s="60"/>
    </row>
    <row r="535" spans="2:9" x14ac:dyDescent="0.3">
      <c r="B535" s="158" t="s">
        <v>79</v>
      </c>
      <c r="C535" s="157" t="s">
        <v>1213</v>
      </c>
      <c r="D535" s="158" t="s">
        <v>1942</v>
      </c>
      <c r="E535" s="154" t="s">
        <v>1943</v>
      </c>
      <c r="F535" s="154" t="s">
        <v>860</v>
      </c>
      <c r="G535" s="54">
        <v>209</v>
      </c>
      <c r="H535" s="54">
        <f>G535*0.56</f>
        <v>117.04</v>
      </c>
      <c r="I535" s="60">
        <f t="shared" si="53"/>
        <v>0.43999999999999995</v>
      </c>
    </row>
    <row r="536" spans="2:9" x14ac:dyDescent="0.3">
      <c r="B536" s="158" t="s">
        <v>79</v>
      </c>
      <c r="C536" s="157" t="s">
        <v>1213</v>
      </c>
      <c r="D536" s="158" t="s">
        <v>1944</v>
      </c>
      <c r="E536" s="154" t="s">
        <v>1833</v>
      </c>
      <c r="F536" s="154" t="s">
        <v>860</v>
      </c>
      <c r="G536" s="54">
        <v>209</v>
      </c>
      <c r="H536" s="54">
        <f>G536*0.56</f>
        <v>117.04</v>
      </c>
      <c r="I536" s="60">
        <f t="shared" si="53"/>
        <v>0.43999999999999995</v>
      </c>
    </row>
    <row r="537" spans="2:9" x14ac:dyDescent="0.3">
      <c r="B537" s="158" t="s">
        <v>79</v>
      </c>
      <c r="C537" s="157" t="s">
        <v>1213</v>
      </c>
      <c r="D537" s="158" t="s">
        <v>1945</v>
      </c>
      <c r="E537" s="154" t="s">
        <v>1884</v>
      </c>
      <c r="F537" s="154" t="s">
        <v>860</v>
      </c>
      <c r="G537" s="54">
        <v>203</v>
      </c>
      <c r="H537" s="54">
        <f>G537*0.56</f>
        <v>113.68</v>
      </c>
      <c r="I537" s="60">
        <f t="shared" si="53"/>
        <v>0.43999999999999995</v>
      </c>
    </row>
    <row r="538" spans="2:9" x14ac:dyDescent="0.3">
      <c r="B538" s="158"/>
      <c r="C538" s="157"/>
      <c r="D538" s="158"/>
      <c r="E538" s="154"/>
      <c r="F538" s="154"/>
      <c r="G538" s="54"/>
      <c r="H538" s="54"/>
      <c r="I538" s="60"/>
    </row>
    <row r="539" spans="2:9" x14ac:dyDescent="0.3">
      <c r="B539" s="158"/>
      <c r="C539" s="157"/>
      <c r="D539" s="158"/>
      <c r="E539" s="154"/>
      <c r="F539" s="154"/>
      <c r="G539" s="54"/>
      <c r="H539" s="54"/>
      <c r="I539" s="60"/>
    </row>
    <row r="540" spans="2:9" x14ac:dyDescent="0.3">
      <c r="B540" s="158" t="s">
        <v>81</v>
      </c>
      <c r="C540" s="157" t="s">
        <v>82</v>
      </c>
      <c r="D540" s="158" t="s">
        <v>1946</v>
      </c>
      <c r="E540" s="154" t="s">
        <v>1947</v>
      </c>
      <c r="F540" s="154" t="s">
        <v>1948</v>
      </c>
      <c r="G540" s="54">
        <v>185</v>
      </c>
      <c r="H540" s="54">
        <f t="shared" ref="H540:H547" si="58">G540*0.54</f>
        <v>99.9</v>
      </c>
      <c r="I540" s="60">
        <f t="shared" si="53"/>
        <v>0.45999999999999996</v>
      </c>
    </row>
    <row r="541" spans="2:9" x14ac:dyDescent="0.3">
      <c r="B541" s="158" t="s">
        <v>81</v>
      </c>
      <c r="C541" s="157" t="s">
        <v>82</v>
      </c>
      <c r="D541" s="158" t="s">
        <v>1949</v>
      </c>
      <c r="E541" s="154" t="s">
        <v>1950</v>
      </c>
      <c r="F541" s="154" t="s">
        <v>1948</v>
      </c>
      <c r="G541" s="54">
        <v>209</v>
      </c>
      <c r="H541" s="54">
        <f t="shared" si="58"/>
        <v>112.86000000000001</v>
      </c>
      <c r="I541" s="60">
        <f t="shared" si="53"/>
        <v>0.45999999999999991</v>
      </c>
    </row>
    <row r="542" spans="2:9" x14ac:dyDescent="0.3">
      <c r="B542" s="158" t="s">
        <v>81</v>
      </c>
      <c r="C542" s="157" t="s">
        <v>82</v>
      </c>
      <c r="D542" s="158" t="s">
        <v>1951</v>
      </c>
      <c r="E542" s="154" t="s">
        <v>1952</v>
      </c>
      <c r="F542" s="154" t="s">
        <v>1948</v>
      </c>
      <c r="G542" s="54">
        <v>225</v>
      </c>
      <c r="H542" s="54">
        <f t="shared" si="58"/>
        <v>121.50000000000001</v>
      </c>
      <c r="I542" s="60">
        <f t="shared" si="53"/>
        <v>0.45999999999999996</v>
      </c>
    </row>
    <row r="543" spans="2:9" x14ac:dyDescent="0.3">
      <c r="B543" s="158" t="s">
        <v>81</v>
      </c>
      <c r="C543" s="157" t="s">
        <v>82</v>
      </c>
      <c r="D543" s="158" t="s">
        <v>1953</v>
      </c>
      <c r="E543" s="154" t="s">
        <v>1954</v>
      </c>
      <c r="F543" s="154" t="s">
        <v>1948</v>
      </c>
      <c r="G543" s="54">
        <v>264</v>
      </c>
      <c r="H543" s="54">
        <f t="shared" si="58"/>
        <v>142.56</v>
      </c>
      <c r="I543" s="60">
        <f t="shared" si="53"/>
        <v>0.45999999999999996</v>
      </c>
    </row>
    <row r="544" spans="2:9" x14ac:dyDescent="0.3">
      <c r="B544" s="158" t="s">
        <v>81</v>
      </c>
      <c r="C544" s="157" t="s">
        <v>82</v>
      </c>
      <c r="D544" s="158" t="s">
        <v>1955</v>
      </c>
      <c r="E544" s="154" t="s">
        <v>1956</v>
      </c>
      <c r="F544" s="154" t="s">
        <v>1948</v>
      </c>
      <c r="G544" s="54">
        <v>464</v>
      </c>
      <c r="H544" s="54">
        <f t="shared" si="58"/>
        <v>250.56</v>
      </c>
      <c r="I544" s="60">
        <f t="shared" si="53"/>
        <v>0.46</v>
      </c>
    </row>
    <row r="545" spans="2:9" x14ac:dyDescent="0.3">
      <c r="B545" s="158" t="s">
        <v>81</v>
      </c>
      <c r="C545" s="157" t="s">
        <v>82</v>
      </c>
      <c r="D545" s="158" t="s">
        <v>1957</v>
      </c>
      <c r="E545" s="154" t="s">
        <v>1958</v>
      </c>
      <c r="F545" s="154" t="s">
        <v>1948</v>
      </c>
      <c r="G545" s="54">
        <v>244</v>
      </c>
      <c r="H545" s="54">
        <f t="shared" si="58"/>
        <v>131.76000000000002</v>
      </c>
      <c r="I545" s="60">
        <f t="shared" si="53"/>
        <v>0.45999999999999991</v>
      </c>
    </row>
    <row r="546" spans="2:9" x14ac:dyDescent="0.3">
      <c r="B546" s="158" t="s">
        <v>81</v>
      </c>
      <c r="C546" s="157" t="s">
        <v>82</v>
      </c>
      <c r="D546" s="158" t="s">
        <v>1959</v>
      </c>
      <c r="E546" s="154" t="s">
        <v>1960</v>
      </c>
      <c r="F546" s="154" t="s">
        <v>1948</v>
      </c>
      <c r="G546" s="54">
        <v>262</v>
      </c>
      <c r="H546" s="54">
        <f t="shared" si="58"/>
        <v>141.48000000000002</v>
      </c>
      <c r="I546" s="60">
        <f t="shared" si="53"/>
        <v>0.45999999999999991</v>
      </c>
    </row>
    <row r="547" spans="2:9" x14ac:dyDescent="0.3">
      <c r="B547" s="158" t="s">
        <v>81</v>
      </c>
      <c r="C547" s="157" t="s">
        <v>82</v>
      </c>
      <c r="D547" s="158" t="s">
        <v>1961</v>
      </c>
      <c r="E547" s="154" t="s">
        <v>1962</v>
      </c>
      <c r="F547" s="154" t="s">
        <v>1948</v>
      </c>
      <c r="G547" s="54">
        <v>280</v>
      </c>
      <c r="H547" s="54">
        <f t="shared" si="58"/>
        <v>151.20000000000002</v>
      </c>
      <c r="I547" s="60">
        <f t="shared" si="53"/>
        <v>0.45999999999999996</v>
      </c>
    </row>
    <row r="548" spans="2:9" x14ac:dyDescent="0.3">
      <c r="B548" s="158"/>
      <c r="C548" s="157"/>
      <c r="D548" s="158"/>
      <c r="E548" s="154"/>
      <c r="F548" s="154"/>
      <c r="G548" s="54"/>
      <c r="H548" s="54"/>
      <c r="I548" s="60"/>
    </row>
    <row r="549" spans="2:9" x14ac:dyDescent="0.3">
      <c r="B549" s="165"/>
      <c r="C549" s="166"/>
      <c r="D549" s="165"/>
      <c r="E549" s="167"/>
      <c r="F549" s="168"/>
      <c r="G549" s="54"/>
      <c r="H549" s="169"/>
      <c r="I549" s="60"/>
    </row>
    <row r="550" spans="2:9" x14ac:dyDescent="0.3">
      <c r="B550" s="158" t="s">
        <v>81</v>
      </c>
      <c r="C550" s="157" t="s">
        <v>1963</v>
      </c>
      <c r="D550" s="158" t="s">
        <v>1964</v>
      </c>
      <c r="E550" s="154" t="s">
        <v>1965</v>
      </c>
      <c r="F550" s="154" t="s">
        <v>1948</v>
      </c>
      <c r="G550" s="54">
        <v>445</v>
      </c>
      <c r="H550" s="54">
        <f t="shared" ref="H550:H555" si="59">G550*0.54</f>
        <v>240.3</v>
      </c>
      <c r="I550" s="60">
        <f t="shared" si="53"/>
        <v>0.45999999999999996</v>
      </c>
    </row>
    <row r="551" spans="2:9" x14ac:dyDescent="0.3">
      <c r="B551" s="158" t="s">
        <v>81</v>
      </c>
      <c r="C551" s="157" t="s">
        <v>1963</v>
      </c>
      <c r="D551" s="158" t="s">
        <v>1966</v>
      </c>
      <c r="E551" s="154" t="s">
        <v>1967</v>
      </c>
      <c r="F551" s="154" t="s">
        <v>1948</v>
      </c>
      <c r="G551" s="54">
        <v>445</v>
      </c>
      <c r="H551" s="54">
        <f t="shared" si="59"/>
        <v>240.3</v>
      </c>
      <c r="I551" s="60">
        <f t="shared" si="53"/>
        <v>0.45999999999999996</v>
      </c>
    </row>
    <row r="552" spans="2:9" x14ac:dyDescent="0.3">
      <c r="B552" s="158" t="s">
        <v>81</v>
      </c>
      <c r="C552" s="157" t="s">
        <v>1963</v>
      </c>
      <c r="D552" s="158" t="s">
        <v>1968</v>
      </c>
      <c r="E552" s="154" t="s">
        <v>1969</v>
      </c>
      <c r="F552" s="154" t="s">
        <v>1948</v>
      </c>
      <c r="G552" s="54">
        <v>445</v>
      </c>
      <c r="H552" s="54">
        <f t="shared" si="59"/>
        <v>240.3</v>
      </c>
      <c r="I552" s="60">
        <f t="shared" si="53"/>
        <v>0.45999999999999996</v>
      </c>
    </row>
    <row r="553" spans="2:9" x14ac:dyDescent="0.3">
      <c r="B553" s="158" t="s">
        <v>81</v>
      </c>
      <c r="C553" s="157" t="s">
        <v>1963</v>
      </c>
      <c r="D553" s="158" t="s">
        <v>1970</v>
      </c>
      <c r="E553" s="154" t="s">
        <v>1971</v>
      </c>
      <c r="F553" s="154" t="s">
        <v>1948</v>
      </c>
      <c r="G553" s="54">
        <v>445</v>
      </c>
      <c r="H553" s="54">
        <f t="shared" si="59"/>
        <v>240.3</v>
      </c>
      <c r="I553" s="60">
        <f t="shared" si="53"/>
        <v>0.45999999999999996</v>
      </c>
    </row>
    <row r="554" spans="2:9" x14ac:dyDescent="0.3">
      <c r="B554" s="158" t="s">
        <v>81</v>
      </c>
      <c r="C554" s="157" t="s">
        <v>1963</v>
      </c>
      <c r="D554" s="158" t="s">
        <v>1972</v>
      </c>
      <c r="E554" s="154" t="s">
        <v>1973</v>
      </c>
      <c r="F554" s="154" t="s">
        <v>1948</v>
      </c>
      <c r="G554" s="54">
        <v>445</v>
      </c>
      <c r="H554" s="54">
        <f t="shared" si="59"/>
        <v>240.3</v>
      </c>
      <c r="I554" s="60">
        <f t="shared" si="53"/>
        <v>0.45999999999999996</v>
      </c>
    </row>
    <row r="555" spans="2:9" x14ac:dyDescent="0.3">
      <c r="B555" s="158" t="s">
        <v>81</v>
      </c>
      <c r="C555" s="157" t="s">
        <v>1963</v>
      </c>
      <c r="D555" s="158" t="s">
        <v>1974</v>
      </c>
      <c r="E555" s="154" t="s">
        <v>1975</v>
      </c>
      <c r="F555" s="154" t="s">
        <v>1948</v>
      </c>
      <c r="G555" s="54">
        <v>445</v>
      </c>
      <c r="H555" s="54">
        <f t="shared" si="59"/>
        <v>240.3</v>
      </c>
      <c r="I555" s="60">
        <f t="shared" si="53"/>
        <v>0.45999999999999996</v>
      </c>
    </row>
    <row r="556" spans="2:9" x14ac:dyDescent="0.3">
      <c r="B556" s="158"/>
      <c r="C556" s="157"/>
      <c r="D556" s="158"/>
      <c r="E556" s="154"/>
      <c r="F556" s="154"/>
      <c r="G556" s="54"/>
      <c r="H556" s="54"/>
      <c r="I556" s="60"/>
    </row>
    <row r="557" spans="2:9" x14ac:dyDescent="0.3">
      <c r="B557" s="158" t="s">
        <v>81</v>
      </c>
      <c r="C557" s="157" t="s">
        <v>1963</v>
      </c>
      <c r="D557" s="158" t="s">
        <v>1976</v>
      </c>
      <c r="E557" s="154" t="s">
        <v>1977</v>
      </c>
      <c r="F557" s="154" t="s">
        <v>1948</v>
      </c>
      <c r="G557" s="54">
        <v>485</v>
      </c>
      <c r="H557" s="54">
        <f>G557*0.54</f>
        <v>261.90000000000003</v>
      </c>
      <c r="I557" s="60">
        <f t="shared" ref="I557:I620" si="60">(G557-H557)/G557*100%</f>
        <v>0.45999999999999991</v>
      </c>
    </row>
    <row r="558" spans="2:9" x14ac:dyDescent="0.3">
      <c r="B558" s="158" t="s">
        <v>81</v>
      </c>
      <c r="C558" s="157" t="s">
        <v>1963</v>
      </c>
      <c r="D558" s="158" t="s">
        <v>1978</v>
      </c>
      <c r="E558" s="154" t="s">
        <v>1979</v>
      </c>
      <c r="F558" s="154" t="s">
        <v>1948</v>
      </c>
      <c r="G558" s="54">
        <v>485</v>
      </c>
      <c r="H558" s="54">
        <f>G558*0.54</f>
        <v>261.90000000000003</v>
      </c>
      <c r="I558" s="60">
        <f t="shared" si="60"/>
        <v>0.45999999999999991</v>
      </c>
    </row>
    <row r="559" spans="2:9" x14ac:dyDescent="0.3">
      <c r="B559" s="158" t="s">
        <v>81</v>
      </c>
      <c r="C559" s="157" t="s">
        <v>1963</v>
      </c>
      <c r="D559" s="158" t="s">
        <v>1980</v>
      </c>
      <c r="E559" s="154" t="s">
        <v>1981</v>
      </c>
      <c r="F559" s="154" t="s">
        <v>1948</v>
      </c>
      <c r="G559" s="54">
        <v>485</v>
      </c>
      <c r="H559" s="54">
        <f>G559*0.54</f>
        <v>261.90000000000003</v>
      </c>
      <c r="I559" s="60">
        <f t="shared" si="60"/>
        <v>0.45999999999999991</v>
      </c>
    </row>
    <row r="560" spans="2:9" x14ac:dyDescent="0.3">
      <c r="B560" s="158"/>
      <c r="C560" s="157"/>
      <c r="D560" s="158"/>
      <c r="E560" s="154"/>
      <c r="F560" s="154"/>
      <c r="G560" s="54"/>
      <c r="H560" s="54"/>
      <c r="I560" s="60"/>
    </row>
    <row r="561" spans="2:9" x14ac:dyDescent="0.3">
      <c r="B561" s="158"/>
      <c r="C561" s="157"/>
      <c r="D561" s="158"/>
      <c r="E561" s="154"/>
      <c r="F561" s="154"/>
      <c r="G561" s="54"/>
      <c r="H561" s="54"/>
      <c r="I561" s="60"/>
    </row>
    <row r="562" spans="2:9" x14ac:dyDescent="0.3">
      <c r="B562" s="158" t="s">
        <v>81</v>
      </c>
      <c r="C562" s="157" t="s">
        <v>1963</v>
      </c>
      <c r="D562" s="158" t="s">
        <v>1982</v>
      </c>
      <c r="E562" s="154" t="s">
        <v>1983</v>
      </c>
      <c r="F562" s="154" t="s">
        <v>1948</v>
      </c>
      <c r="G562" s="54">
        <v>488</v>
      </c>
      <c r="H562" s="54">
        <f t="shared" ref="H562:H567" si="61">G562*0.54</f>
        <v>263.52000000000004</v>
      </c>
      <c r="I562" s="60">
        <f t="shared" si="60"/>
        <v>0.45999999999999991</v>
      </c>
    </row>
    <row r="563" spans="2:9" x14ac:dyDescent="0.3">
      <c r="B563" s="158" t="s">
        <v>81</v>
      </c>
      <c r="C563" s="157" t="s">
        <v>1963</v>
      </c>
      <c r="D563" s="158" t="s">
        <v>1984</v>
      </c>
      <c r="E563" s="154" t="s">
        <v>1985</v>
      </c>
      <c r="F563" s="154" t="s">
        <v>1948</v>
      </c>
      <c r="G563" s="170">
        <v>596</v>
      </c>
      <c r="H563" s="54">
        <f t="shared" si="61"/>
        <v>321.84000000000003</v>
      </c>
      <c r="I563" s="60">
        <f t="shared" si="60"/>
        <v>0.45999999999999996</v>
      </c>
    </row>
    <row r="564" spans="2:9" x14ac:dyDescent="0.3">
      <c r="B564" s="158" t="s">
        <v>81</v>
      </c>
      <c r="C564" s="157" t="s">
        <v>1963</v>
      </c>
      <c r="D564" s="158" t="s">
        <v>1986</v>
      </c>
      <c r="E564" s="154" t="s">
        <v>1987</v>
      </c>
      <c r="F564" s="154" t="s">
        <v>1948</v>
      </c>
      <c r="G564" s="170">
        <v>623</v>
      </c>
      <c r="H564" s="54">
        <f t="shared" si="61"/>
        <v>336.42</v>
      </c>
      <c r="I564" s="60">
        <f t="shared" si="60"/>
        <v>0.45999999999999996</v>
      </c>
    </row>
    <row r="565" spans="2:9" x14ac:dyDescent="0.3">
      <c r="B565" s="161" t="s">
        <v>81</v>
      </c>
      <c r="C565" s="160" t="s">
        <v>1963</v>
      </c>
      <c r="D565" s="161" t="s">
        <v>1988</v>
      </c>
      <c r="E565" s="162" t="s">
        <v>1989</v>
      </c>
      <c r="F565" s="162" t="s">
        <v>1948</v>
      </c>
      <c r="G565" s="171">
        <v>540</v>
      </c>
      <c r="H565" s="163">
        <f t="shared" si="61"/>
        <v>291.60000000000002</v>
      </c>
      <c r="I565" s="60">
        <f t="shared" si="60"/>
        <v>0.45999999999999996</v>
      </c>
    </row>
    <row r="566" spans="2:9" x14ac:dyDescent="0.3">
      <c r="B566" s="161" t="s">
        <v>81</v>
      </c>
      <c r="C566" s="160" t="s">
        <v>1963</v>
      </c>
      <c r="D566" s="161" t="s">
        <v>1990</v>
      </c>
      <c r="E566" s="162" t="s">
        <v>1991</v>
      </c>
      <c r="F566" s="162" t="s">
        <v>1948</v>
      </c>
      <c r="G566" s="170">
        <v>648</v>
      </c>
      <c r="H566" s="163">
        <f t="shared" si="61"/>
        <v>349.92</v>
      </c>
      <c r="I566" s="60">
        <f t="shared" si="60"/>
        <v>0.45999999999999996</v>
      </c>
    </row>
    <row r="567" spans="2:9" x14ac:dyDescent="0.3">
      <c r="B567" s="161" t="s">
        <v>81</v>
      </c>
      <c r="C567" s="160" t="s">
        <v>1963</v>
      </c>
      <c r="D567" s="161" t="s">
        <v>1992</v>
      </c>
      <c r="E567" s="162" t="s">
        <v>1993</v>
      </c>
      <c r="F567" s="162" t="s">
        <v>1948</v>
      </c>
      <c r="G567" s="170">
        <v>676</v>
      </c>
      <c r="H567" s="163">
        <f t="shared" si="61"/>
        <v>365.04</v>
      </c>
      <c r="I567" s="60">
        <f t="shared" si="60"/>
        <v>0.45999999999999996</v>
      </c>
    </row>
    <row r="568" spans="2:9" x14ac:dyDescent="0.3">
      <c r="B568" s="158"/>
      <c r="C568" s="157"/>
      <c r="D568" s="158"/>
      <c r="E568" s="154"/>
      <c r="F568" s="154"/>
      <c r="G568" s="54"/>
      <c r="H568" s="54"/>
      <c r="I568" s="60"/>
    </row>
    <row r="569" spans="2:9" x14ac:dyDescent="0.3">
      <c r="B569" s="161" t="s">
        <v>81</v>
      </c>
      <c r="C569" s="160" t="s">
        <v>1963</v>
      </c>
      <c r="D569" s="161" t="s">
        <v>1994</v>
      </c>
      <c r="E569" s="162" t="s">
        <v>1995</v>
      </c>
      <c r="F569" s="162" t="s">
        <v>1948</v>
      </c>
      <c r="G569" s="54">
        <v>189</v>
      </c>
      <c r="H569" s="163">
        <f t="shared" ref="H569:H577" si="62">G569*0.54</f>
        <v>102.06</v>
      </c>
      <c r="I569" s="60">
        <f t="shared" si="60"/>
        <v>0.45999999999999996</v>
      </c>
    </row>
    <row r="570" spans="2:9" x14ac:dyDescent="0.3">
      <c r="B570" s="161" t="s">
        <v>81</v>
      </c>
      <c r="C570" s="160" t="s">
        <v>1963</v>
      </c>
      <c r="D570" s="161" t="s">
        <v>1996</v>
      </c>
      <c r="E570" s="162" t="s">
        <v>1997</v>
      </c>
      <c r="F570" s="162" t="s">
        <v>1948</v>
      </c>
      <c r="G570" s="54">
        <v>298</v>
      </c>
      <c r="H570" s="163">
        <f t="shared" si="62"/>
        <v>160.92000000000002</v>
      </c>
      <c r="I570" s="60">
        <f t="shared" si="60"/>
        <v>0.45999999999999996</v>
      </c>
    </row>
    <row r="571" spans="2:9" x14ac:dyDescent="0.3">
      <c r="B571" s="161" t="s">
        <v>81</v>
      </c>
      <c r="C571" s="160" t="s">
        <v>1963</v>
      </c>
      <c r="D571" s="161" t="s">
        <v>1998</v>
      </c>
      <c r="E571" s="162" t="s">
        <v>1999</v>
      </c>
      <c r="F571" s="162" t="s">
        <v>1948</v>
      </c>
      <c r="G571" s="54">
        <v>325</v>
      </c>
      <c r="H571" s="163">
        <f t="shared" si="62"/>
        <v>175.5</v>
      </c>
      <c r="I571" s="60">
        <f t="shared" si="60"/>
        <v>0.46</v>
      </c>
    </row>
    <row r="572" spans="2:9" x14ac:dyDescent="0.3">
      <c r="B572" s="161" t="s">
        <v>81</v>
      </c>
      <c r="C572" s="160" t="s">
        <v>1963</v>
      </c>
      <c r="D572" s="161" t="s">
        <v>2000</v>
      </c>
      <c r="E572" s="162" t="s">
        <v>2001</v>
      </c>
      <c r="F572" s="162" t="s">
        <v>1948</v>
      </c>
      <c r="G572" s="54">
        <v>242</v>
      </c>
      <c r="H572" s="163">
        <f t="shared" si="62"/>
        <v>130.68</v>
      </c>
      <c r="I572" s="60">
        <f t="shared" si="60"/>
        <v>0.45999999999999996</v>
      </c>
    </row>
    <row r="573" spans="2:9" x14ac:dyDescent="0.3">
      <c r="B573" s="161" t="s">
        <v>81</v>
      </c>
      <c r="C573" s="160" t="s">
        <v>1963</v>
      </c>
      <c r="D573" s="161" t="s">
        <v>2002</v>
      </c>
      <c r="E573" s="162" t="s">
        <v>2003</v>
      </c>
      <c r="F573" s="162" t="s">
        <v>1948</v>
      </c>
      <c r="G573" s="54">
        <v>350</v>
      </c>
      <c r="H573" s="163">
        <f t="shared" si="62"/>
        <v>189</v>
      </c>
      <c r="I573" s="60">
        <f t="shared" si="60"/>
        <v>0.46</v>
      </c>
    </row>
    <row r="574" spans="2:9" x14ac:dyDescent="0.3">
      <c r="B574" s="161" t="s">
        <v>81</v>
      </c>
      <c r="C574" s="160" t="s">
        <v>1963</v>
      </c>
      <c r="D574" s="161" t="s">
        <v>2004</v>
      </c>
      <c r="E574" s="162" t="s">
        <v>2005</v>
      </c>
      <c r="F574" s="162" t="s">
        <v>1948</v>
      </c>
      <c r="G574" s="54">
        <v>377</v>
      </c>
      <c r="H574" s="163">
        <f t="shared" si="62"/>
        <v>203.58</v>
      </c>
      <c r="I574" s="60">
        <f t="shared" si="60"/>
        <v>0.45999999999999996</v>
      </c>
    </row>
    <row r="575" spans="2:9" x14ac:dyDescent="0.3">
      <c r="B575" s="161"/>
      <c r="C575" s="160"/>
      <c r="D575" s="161"/>
      <c r="E575" s="162"/>
      <c r="F575" s="162"/>
      <c r="G575" s="54"/>
      <c r="H575" s="163"/>
      <c r="I575" s="60" t="s">
        <v>135</v>
      </c>
    </row>
    <row r="576" spans="2:9" x14ac:dyDescent="0.3">
      <c r="B576" s="158" t="s">
        <v>81</v>
      </c>
      <c r="C576" s="157" t="s">
        <v>1963</v>
      </c>
      <c r="D576" s="158" t="s">
        <v>2006</v>
      </c>
      <c r="E576" s="154" t="s">
        <v>2007</v>
      </c>
      <c r="F576" s="154" t="s">
        <v>1948</v>
      </c>
      <c r="G576" s="54">
        <v>410</v>
      </c>
      <c r="H576" s="54">
        <f t="shared" si="62"/>
        <v>221.4</v>
      </c>
      <c r="I576" s="60">
        <f t="shared" si="60"/>
        <v>0.45999999999999996</v>
      </c>
    </row>
    <row r="577" spans="2:9" x14ac:dyDescent="0.3">
      <c r="B577" s="158" t="s">
        <v>81</v>
      </c>
      <c r="C577" s="157" t="s">
        <v>1963</v>
      </c>
      <c r="D577" s="158" t="s">
        <v>2008</v>
      </c>
      <c r="E577" s="154" t="s">
        <v>2007</v>
      </c>
      <c r="F577" s="154" t="s">
        <v>1948</v>
      </c>
      <c r="G577" s="54">
        <v>410</v>
      </c>
      <c r="H577" s="54">
        <f t="shared" si="62"/>
        <v>221.4</v>
      </c>
      <c r="I577" s="60">
        <f t="shared" si="60"/>
        <v>0.45999999999999996</v>
      </c>
    </row>
    <row r="578" spans="2:9" x14ac:dyDescent="0.3">
      <c r="B578" s="158" t="s">
        <v>81</v>
      </c>
      <c r="C578" s="157" t="s">
        <v>1963</v>
      </c>
      <c r="D578" s="158" t="s">
        <v>2009</v>
      </c>
      <c r="E578" s="154" t="s">
        <v>2010</v>
      </c>
      <c r="F578" s="154" t="s">
        <v>1948</v>
      </c>
      <c r="G578" s="54">
        <v>410</v>
      </c>
      <c r="H578" s="54">
        <v>204.12</v>
      </c>
      <c r="I578" s="60">
        <f t="shared" si="60"/>
        <v>0.50214634146341464</v>
      </c>
    </row>
    <row r="579" spans="2:9" x14ac:dyDescent="0.3">
      <c r="B579" s="158" t="s">
        <v>81</v>
      </c>
      <c r="C579" s="157" t="s">
        <v>1963</v>
      </c>
      <c r="D579" s="158" t="s">
        <v>2011</v>
      </c>
      <c r="E579" s="154" t="s">
        <v>2012</v>
      </c>
      <c r="F579" s="154" t="s">
        <v>1948</v>
      </c>
      <c r="G579" s="54">
        <v>410</v>
      </c>
      <c r="H579" s="54">
        <v>204.12</v>
      </c>
      <c r="I579" s="60">
        <f t="shared" si="60"/>
        <v>0.50214634146341464</v>
      </c>
    </row>
    <row r="580" spans="2:9" x14ac:dyDescent="0.3">
      <c r="B580" s="158" t="s">
        <v>81</v>
      </c>
      <c r="C580" s="157" t="s">
        <v>1963</v>
      </c>
      <c r="D580" s="158" t="s">
        <v>2013</v>
      </c>
      <c r="E580" s="154" t="s">
        <v>2014</v>
      </c>
      <c r="F580" s="154" t="s">
        <v>1948</v>
      </c>
      <c r="G580" s="54">
        <v>410</v>
      </c>
      <c r="H580" s="54">
        <f t="shared" ref="H580:H585" si="63">G580*0.54</f>
        <v>221.4</v>
      </c>
      <c r="I580" s="60">
        <f t="shared" si="60"/>
        <v>0.45999999999999996</v>
      </c>
    </row>
    <row r="581" spans="2:9" x14ac:dyDescent="0.3">
      <c r="B581" s="158" t="s">
        <v>81</v>
      </c>
      <c r="C581" s="157" t="s">
        <v>1963</v>
      </c>
      <c r="D581" s="158" t="s">
        <v>2015</v>
      </c>
      <c r="E581" s="154" t="s">
        <v>2016</v>
      </c>
      <c r="F581" s="154" t="s">
        <v>1948</v>
      </c>
      <c r="G581" s="54">
        <v>447</v>
      </c>
      <c r="H581" s="54">
        <f t="shared" si="63"/>
        <v>241.38000000000002</v>
      </c>
      <c r="I581" s="60">
        <f t="shared" si="60"/>
        <v>0.45999999999999996</v>
      </c>
    </row>
    <row r="582" spans="2:9" x14ac:dyDescent="0.3">
      <c r="B582" s="161" t="s">
        <v>81</v>
      </c>
      <c r="C582" s="160" t="s">
        <v>1963</v>
      </c>
      <c r="D582" s="161" t="s">
        <v>2017</v>
      </c>
      <c r="E582" s="162" t="s">
        <v>2018</v>
      </c>
      <c r="F582" s="162" t="s">
        <v>1948</v>
      </c>
      <c r="G582" s="54">
        <v>410</v>
      </c>
      <c r="H582" s="163">
        <f t="shared" si="63"/>
        <v>221.4</v>
      </c>
      <c r="I582" s="60">
        <f t="shared" si="60"/>
        <v>0.45999999999999996</v>
      </c>
    </row>
    <row r="583" spans="2:9" x14ac:dyDescent="0.3">
      <c r="B583" s="161" t="s">
        <v>81</v>
      </c>
      <c r="C583" s="160" t="s">
        <v>1963</v>
      </c>
      <c r="D583" s="161" t="s">
        <v>2019</v>
      </c>
      <c r="E583" s="162" t="s">
        <v>2020</v>
      </c>
      <c r="F583" s="162" t="s">
        <v>1948</v>
      </c>
      <c r="G583" s="54">
        <v>447</v>
      </c>
      <c r="H583" s="163">
        <f t="shared" si="63"/>
        <v>241.38000000000002</v>
      </c>
      <c r="I583" s="60">
        <f t="shared" si="60"/>
        <v>0.45999999999999996</v>
      </c>
    </row>
    <row r="584" spans="2:9" x14ac:dyDescent="0.3">
      <c r="B584" s="158" t="s">
        <v>81</v>
      </c>
      <c r="C584" s="157" t="s">
        <v>1963</v>
      </c>
      <c r="D584" s="158" t="s">
        <v>2021</v>
      </c>
      <c r="E584" s="154" t="s">
        <v>2022</v>
      </c>
      <c r="F584" s="154" t="s">
        <v>1948</v>
      </c>
      <c r="G584" s="54">
        <v>510</v>
      </c>
      <c r="H584" s="54">
        <f t="shared" si="63"/>
        <v>275.40000000000003</v>
      </c>
      <c r="I584" s="60">
        <f t="shared" si="60"/>
        <v>0.45999999999999991</v>
      </c>
    </row>
    <row r="585" spans="2:9" x14ac:dyDescent="0.3">
      <c r="B585" s="158" t="s">
        <v>81</v>
      </c>
      <c r="C585" s="157" t="s">
        <v>1963</v>
      </c>
      <c r="D585" s="158" t="s">
        <v>2023</v>
      </c>
      <c r="E585" s="154" t="s">
        <v>2024</v>
      </c>
      <c r="F585" s="154" t="s">
        <v>1948</v>
      </c>
      <c r="G585" s="54">
        <v>263</v>
      </c>
      <c r="H585" s="54">
        <f t="shared" si="63"/>
        <v>142.02000000000001</v>
      </c>
      <c r="I585" s="60">
        <f t="shared" si="60"/>
        <v>0.45999999999999996</v>
      </c>
    </row>
    <row r="586" spans="2:9" x14ac:dyDescent="0.3">
      <c r="B586" s="158"/>
      <c r="C586" s="157"/>
      <c r="D586" s="158"/>
      <c r="E586" s="154"/>
      <c r="F586" s="154"/>
      <c r="G586" s="54"/>
      <c r="H586" s="54"/>
      <c r="I586" s="60" t="s">
        <v>135</v>
      </c>
    </row>
    <row r="587" spans="2:9" x14ac:dyDescent="0.3">
      <c r="B587" s="158" t="s">
        <v>81</v>
      </c>
      <c r="C587" s="157" t="s">
        <v>1963</v>
      </c>
      <c r="D587" s="154" t="s">
        <v>2025</v>
      </c>
      <c r="E587" s="154" t="s">
        <v>2026</v>
      </c>
      <c r="F587" s="154" t="s">
        <v>139</v>
      </c>
      <c r="G587" s="54">
        <v>278</v>
      </c>
      <c r="H587" s="54">
        <f>G587*0.56</f>
        <v>155.68</v>
      </c>
      <c r="I587" s="60">
        <f t="shared" si="60"/>
        <v>0.44</v>
      </c>
    </row>
    <row r="588" spans="2:9" x14ac:dyDescent="0.3">
      <c r="B588" s="158" t="s">
        <v>81</v>
      </c>
      <c r="C588" s="157" t="s">
        <v>1963</v>
      </c>
      <c r="D588" s="154" t="s">
        <v>463</v>
      </c>
      <c r="E588" s="154" t="s">
        <v>2027</v>
      </c>
      <c r="F588" s="154" t="s">
        <v>139</v>
      </c>
      <c r="G588" s="54">
        <v>765</v>
      </c>
      <c r="H588" s="54">
        <f>G588*0.56</f>
        <v>428.40000000000003</v>
      </c>
      <c r="I588" s="60">
        <f t="shared" si="60"/>
        <v>0.43999999999999995</v>
      </c>
    </row>
    <row r="589" spans="2:9" x14ac:dyDescent="0.3">
      <c r="B589" s="158"/>
      <c r="C589" s="157"/>
      <c r="D589" s="158"/>
      <c r="E589" s="154"/>
      <c r="F589" s="154"/>
      <c r="G589" s="54"/>
      <c r="H589" s="54"/>
      <c r="I589" s="60" t="s">
        <v>135</v>
      </c>
    </row>
    <row r="590" spans="2:9" x14ac:dyDescent="0.3">
      <c r="B590" s="172" t="s">
        <v>81</v>
      </c>
      <c r="C590" s="157" t="s">
        <v>83</v>
      </c>
      <c r="D590" s="154" t="s">
        <v>2028</v>
      </c>
      <c r="E590" s="154" t="s">
        <v>2029</v>
      </c>
      <c r="F590" s="154" t="s">
        <v>139</v>
      </c>
      <c r="G590" s="54">
        <v>1071</v>
      </c>
      <c r="H590" s="54">
        <f>G590*0.56</f>
        <v>599.7600000000001</v>
      </c>
      <c r="I590" s="60">
        <f t="shared" si="60"/>
        <v>0.43999999999999989</v>
      </c>
    </row>
    <row r="591" spans="2:9" x14ac:dyDescent="0.3">
      <c r="B591" s="158" t="s">
        <v>81</v>
      </c>
      <c r="C591" s="157" t="s">
        <v>83</v>
      </c>
      <c r="D591" s="154" t="s">
        <v>2030</v>
      </c>
      <c r="E591" s="154" t="s">
        <v>2031</v>
      </c>
      <c r="F591" s="154" t="s">
        <v>139</v>
      </c>
      <c r="G591" s="54">
        <v>1607</v>
      </c>
      <c r="H591" s="54">
        <f>G591*0.56</f>
        <v>899.92000000000007</v>
      </c>
      <c r="I591" s="60">
        <f t="shared" si="60"/>
        <v>0.43999999999999995</v>
      </c>
    </row>
    <row r="592" spans="2:9" x14ac:dyDescent="0.3">
      <c r="B592" s="158"/>
      <c r="C592" s="157"/>
      <c r="D592" s="158"/>
      <c r="E592" s="154"/>
      <c r="F592" s="154"/>
      <c r="G592" s="54"/>
      <c r="H592" s="54"/>
      <c r="I592" s="60" t="s">
        <v>135</v>
      </c>
    </row>
    <row r="593" spans="2:9" x14ac:dyDescent="0.3">
      <c r="B593" s="158" t="s">
        <v>81</v>
      </c>
      <c r="C593" s="157" t="s">
        <v>83</v>
      </c>
      <c r="D593" s="158" t="s">
        <v>2032</v>
      </c>
      <c r="E593" s="154" t="s">
        <v>2033</v>
      </c>
      <c r="F593" s="154" t="s">
        <v>860</v>
      </c>
      <c r="G593" s="54">
        <v>210</v>
      </c>
      <c r="H593" s="54">
        <f>G593*0.56</f>
        <v>117.60000000000001</v>
      </c>
      <c r="I593" s="60">
        <f t="shared" si="60"/>
        <v>0.43999999999999995</v>
      </c>
    </row>
    <row r="594" spans="2:9" x14ac:dyDescent="0.3">
      <c r="B594" s="158" t="s">
        <v>81</v>
      </c>
      <c r="C594" s="157" t="s">
        <v>83</v>
      </c>
      <c r="D594" s="158" t="s">
        <v>2034</v>
      </c>
      <c r="E594" s="154" t="s">
        <v>2035</v>
      </c>
      <c r="F594" s="154" t="s">
        <v>860</v>
      </c>
      <c r="G594" s="54">
        <v>210</v>
      </c>
      <c r="H594" s="54">
        <f>G594*0.56</f>
        <v>117.60000000000001</v>
      </c>
      <c r="I594" s="60">
        <f t="shared" si="60"/>
        <v>0.43999999999999995</v>
      </c>
    </row>
    <row r="595" spans="2:9" x14ac:dyDescent="0.3">
      <c r="B595" s="158" t="s">
        <v>81</v>
      </c>
      <c r="C595" s="157" t="s">
        <v>83</v>
      </c>
      <c r="D595" s="158" t="s">
        <v>2036</v>
      </c>
      <c r="E595" s="154" t="s">
        <v>2037</v>
      </c>
      <c r="F595" s="154" t="s">
        <v>860</v>
      </c>
      <c r="G595" s="54">
        <v>210</v>
      </c>
      <c r="H595" s="54">
        <f>G595*0.56</f>
        <v>117.60000000000001</v>
      </c>
      <c r="I595" s="60">
        <f t="shared" si="60"/>
        <v>0.43999999999999995</v>
      </c>
    </row>
    <row r="596" spans="2:9" x14ac:dyDescent="0.3">
      <c r="B596" s="158" t="s">
        <v>81</v>
      </c>
      <c r="C596" s="157" t="s">
        <v>83</v>
      </c>
      <c r="D596" s="158" t="s">
        <v>2038</v>
      </c>
      <c r="E596" s="154" t="s">
        <v>2039</v>
      </c>
      <c r="F596" s="154" t="s">
        <v>860</v>
      </c>
      <c r="G596" s="54">
        <v>21</v>
      </c>
      <c r="H596" s="54">
        <f>G596*0.56</f>
        <v>11.760000000000002</v>
      </c>
      <c r="I596" s="60">
        <f t="shared" si="60"/>
        <v>0.43999999999999995</v>
      </c>
    </row>
    <row r="597" spans="2:9" x14ac:dyDescent="0.3">
      <c r="B597" s="158"/>
      <c r="C597" s="157"/>
      <c r="D597" s="158"/>
      <c r="E597" s="154"/>
      <c r="F597" s="154"/>
      <c r="G597" s="54"/>
      <c r="H597" s="54"/>
      <c r="I597" s="60" t="s">
        <v>135</v>
      </c>
    </row>
    <row r="598" spans="2:9" x14ac:dyDescent="0.3">
      <c r="B598" s="158" t="s">
        <v>81</v>
      </c>
      <c r="C598" s="157" t="s">
        <v>83</v>
      </c>
      <c r="D598" s="158" t="s">
        <v>2040</v>
      </c>
      <c r="E598" s="154" t="s">
        <v>2041</v>
      </c>
      <c r="F598" s="154" t="s">
        <v>860</v>
      </c>
      <c r="G598" s="54">
        <v>395</v>
      </c>
      <c r="H598" s="54">
        <f>G598*0.56</f>
        <v>221.20000000000002</v>
      </c>
      <c r="I598" s="60">
        <f t="shared" si="60"/>
        <v>0.43999999999999995</v>
      </c>
    </row>
    <row r="599" spans="2:9" x14ac:dyDescent="0.3">
      <c r="B599" s="158" t="s">
        <v>81</v>
      </c>
      <c r="C599" s="157" t="s">
        <v>83</v>
      </c>
      <c r="D599" s="158" t="s">
        <v>2042</v>
      </c>
      <c r="E599" s="154" t="s">
        <v>2043</v>
      </c>
      <c r="F599" s="154" t="s">
        <v>860</v>
      </c>
      <c r="G599" s="54">
        <v>133</v>
      </c>
      <c r="H599" s="54">
        <f>G599*0.56</f>
        <v>74.48</v>
      </c>
      <c r="I599" s="60">
        <f t="shared" si="60"/>
        <v>0.43999999999999995</v>
      </c>
    </row>
    <row r="600" spans="2:9" x14ac:dyDescent="0.3">
      <c r="B600" s="158" t="s">
        <v>81</v>
      </c>
      <c r="C600" s="157" t="s">
        <v>83</v>
      </c>
      <c r="D600" s="158" t="s">
        <v>2044</v>
      </c>
      <c r="E600" s="154" t="s">
        <v>2045</v>
      </c>
      <c r="F600" s="154" t="s">
        <v>860</v>
      </c>
      <c r="G600" s="54">
        <v>130</v>
      </c>
      <c r="H600" s="54">
        <f>G600*0.56</f>
        <v>72.800000000000011</v>
      </c>
      <c r="I600" s="60">
        <f t="shared" si="60"/>
        <v>0.43999999999999989</v>
      </c>
    </row>
    <row r="601" spans="2:9" x14ac:dyDescent="0.3">
      <c r="B601" s="158" t="s">
        <v>81</v>
      </c>
      <c r="C601" s="157" t="s">
        <v>83</v>
      </c>
      <c r="D601" s="158" t="s">
        <v>2046</v>
      </c>
      <c r="E601" s="154" t="s">
        <v>2047</v>
      </c>
      <c r="F601" s="154" t="s">
        <v>860</v>
      </c>
      <c r="G601" s="54">
        <v>141</v>
      </c>
      <c r="H601" s="54">
        <f>G601*0.56</f>
        <v>78.960000000000008</v>
      </c>
      <c r="I601" s="60">
        <f t="shared" si="60"/>
        <v>0.43999999999999995</v>
      </c>
    </row>
    <row r="602" spans="2:9" x14ac:dyDescent="0.3">
      <c r="B602" s="158"/>
      <c r="C602" s="157"/>
      <c r="D602" s="158"/>
      <c r="E602" s="154"/>
      <c r="F602" s="154"/>
      <c r="G602" s="54"/>
      <c r="H602" s="54"/>
      <c r="I602" s="60" t="s">
        <v>135</v>
      </c>
    </row>
    <row r="603" spans="2:9" x14ac:dyDescent="0.3">
      <c r="B603" s="158" t="s">
        <v>81</v>
      </c>
      <c r="C603" s="157" t="s">
        <v>83</v>
      </c>
      <c r="D603" s="158" t="s">
        <v>2048</v>
      </c>
      <c r="E603" s="154" t="s">
        <v>2049</v>
      </c>
      <c r="F603" s="154" t="s">
        <v>860</v>
      </c>
      <c r="G603" s="54">
        <v>466</v>
      </c>
      <c r="H603" s="54">
        <f>G603*0.56</f>
        <v>260.96000000000004</v>
      </c>
      <c r="I603" s="60">
        <f t="shared" si="60"/>
        <v>0.43999999999999995</v>
      </c>
    </row>
    <row r="604" spans="2:9" x14ac:dyDescent="0.3">
      <c r="B604" s="158" t="s">
        <v>81</v>
      </c>
      <c r="C604" s="157" t="s">
        <v>83</v>
      </c>
      <c r="D604" s="158" t="s">
        <v>2050</v>
      </c>
      <c r="E604" s="154" t="s">
        <v>2043</v>
      </c>
      <c r="F604" s="154" t="s">
        <v>860</v>
      </c>
      <c r="G604" s="54">
        <v>133</v>
      </c>
      <c r="H604" s="54">
        <f>G604*0.56</f>
        <v>74.48</v>
      </c>
      <c r="I604" s="60">
        <f t="shared" si="60"/>
        <v>0.43999999999999995</v>
      </c>
    </row>
    <row r="605" spans="2:9" x14ac:dyDescent="0.3">
      <c r="B605" s="158" t="s">
        <v>81</v>
      </c>
      <c r="C605" s="157" t="s">
        <v>83</v>
      </c>
      <c r="D605" s="158" t="s">
        <v>2051</v>
      </c>
      <c r="E605" s="154" t="s">
        <v>2045</v>
      </c>
      <c r="F605" s="154" t="s">
        <v>860</v>
      </c>
      <c r="G605" s="54">
        <v>130</v>
      </c>
      <c r="H605" s="54">
        <f>G605*0.56</f>
        <v>72.800000000000011</v>
      </c>
      <c r="I605" s="60">
        <f t="shared" si="60"/>
        <v>0.43999999999999989</v>
      </c>
    </row>
    <row r="606" spans="2:9" x14ac:dyDescent="0.3">
      <c r="B606" s="158" t="s">
        <v>81</v>
      </c>
      <c r="C606" s="157" t="s">
        <v>83</v>
      </c>
      <c r="D606" s="158" t="s">
        <v>2052</v>
      </c>
      <c r="E606" s="154" t="s">
        <v>2047</v>
      </c>
      <c r="F606" s="154" t="s">
        <v>860</v>
      </c>
      <c r="G606" s="54">
        <v>141</v>
      </c>
      <c r="H606" s="54">
        <f>G606*0.56</f>
        <v>78.960000000000008</v>
      </c>
      <c r="I606" s="60">
        <f t="shared" si="60"/>
        <v>0.43999999999999995</v>
      </c>
    </row>
    <row r="607" spans="2:9" x14ac:dyDescent="0.3">
      <c r="B607" s="158"/>
      <c r="C607" s="157"/>
      <c r="D607" s="158"/>
      <c r="E607" s="154"/>
      <c r="F607" s="154"/>
      <c r="G607" s="54"/>
      <c r="H607" s="54"/>
      <c r="I607" s="60" t="s">
        <v>135</v>
      </c>
    </row>
    <row r="608" spans="2:9" x14ac:dyDescent="0.3">
      <c r="B608" s="158" t="s">
        <v>81</v>
      </c>
      <c r="C608" s="157" t="s">
        <v>83</v>
      </c>
      <c r="D608" s="158" t="s">
        <v>2053</v>
      </c>
      <c r="E608" s="154" t="s">
        <v>2054</v>
      </c>
      <c r="F608" s="154" t="s">
        <v>860</v>
      </c>
      <c r="G608" s="54">
        <v>660</v>
      </c>
      <c r="H608" s="54">
        <f>G608*0.56</f>
        <v>369.6</v>
      </c>
      <c r="I608" s="60">
        <f t="shared" si="60"/>
        <v>0.43999999999999995</v>
      </c>
    </row>
    <row r="609" spans="2:9" x14ac:dyDescent="0.3">
      <c r="B609" s="158" t="s">
        <v>81</v>
      </c>
      <c r="C609" s="157" t="s">
        <v>83</v>
      </c>
      <c r="D609" s="158" t="s">
        <v>2055</v>
      </c>
      <c r="E609" s="154" t="s">
        <v>2043</v>
      </c>
      <c r="F609" s="154" t="s">
        <v>860</v>
      </c>
      <c r="G609" s="54">
        <v>133</v>
      </c>
      <c r="H609" s="54">
        <f>G609*0.56</f>
        <v>74.48</v>
      </c>
      <c r="I609" s="60">
        <f t="shared" si="60"/>
        <v>0.43999999999999995</v>
      </c>
    </row>
    <row r="610" spans="2:9" x14ac:dyDescent="0.3">
      <c r="B610" s="158" t="s">
        <v>81</v>
      </c>
      <c r="C610" s="157" t="s">
        <v>83</v>
      </c>
      <c r="D610" s="158" t="s">
        <v>2056</v>
      </c>
      <c r="E610" s="154" t="s">
        <v>2045</v>
      </c>
      <c r="F610" s="154" t="s">
        <v>860</v>
      </c>
      <c r="G610" s="54">
        <v>130</v>
      </c>
      <c r="H610" s="54">
        <f>G610*0.56</f>
        <v>72.800000000000011</v>
      </c>
      <c r="I610" s="60">
        <f t="shared" si="60"/>
        <v>0.43999999999999989</v>
      </c>
    </row>
    <row r="611" spans="2:9" x14ac:dyDescent="0.3">
      <c r="B611" s="158" t="s">
        <v>81</v>
      </c>
      <c r="C611" s="157" t="s">
        <v>83</v>
      </c>
      <c r="D611" s="158" t="s">
        <v>2057</v>
      </c>
      <c r="E611" s="154" t="s">
        <v>2047</v>
      </c>
      <c r="F611" s="154" t="s">
        <v>860</v>
      </c>
      <c r="G611" s="54">
        <v>141</v>
      </c>
      <c r="H611" s="54">
        <f>G611*0.56</f>
        <v>78.960000000000008</v>
      </c>
      <c r="I611" s="60">
        <f t="shared" si="60"/>
        <v>0.43999999999999995</v>
      </c>
    </row>
    <row r="612" spans="2:9" x14ac:dyDescent="0.3">
      <c r="B612" s="158"/>
      <c r="C612" s="157"/>
      <c r="D612" s="158"/>
      <c r="E612" s="154"/>
      <c r="F612" s="154"/>
      <c r="G612" s="54"/>
      <c r="H612" s="54"/>
      <c r="I612" s="60" t="s">
        <v>135</v>
      </c>
    </row>
    <row r="613" spans="2:9" x14ac:dyDescent="0.3">
      <c r="B613" s="158" t="s">
        <v>81</v>
      </c>
      <c r="C613" s="157" t="s">
        <v>83</v>
      </c>
      <c r="D613" s="158" t="s">
        <v>2058</v>
      </c>
      <c r="E613" s="154" t="s">
        <v>2059</v>
      </c>
      <c r="F613" s="154" t="s">
        <v>860</v>
      </c>
      <c r="G613" s="54">
        <v>665</v>
      </c>
      <c r="H613" s="54">
        <f>G613*0.56</f>
        <v>372.40000000000003</v>
      </c>
      <c r="I613" s="60">
        <f t="shared" si="60"/>
        <v>0.43999999999999995</v>
      </c>
    </row>
    <row r="614" spans="2:9" x14ac:dyDescent="0.3">
      <c r="B614" s="158"/>
      <c r="C614" s="157"/>
      <c r="D614" s="158"/>
      <c r="E614" s="154"/>
      <c r="F614" s="154"/>
      <c r="G614" s="54"/>
      <c r="H614" s="54"/>
      <c r="I614" s="60" t="s">
        <v>135</v>
      </c>
    </row>
    <row r="615" spans="2:9" x14ac:dyDescent="0.3">
      <c r="B615" s="158" t="s">
        <v>81</v>
      </c>
      <c r="C615" s="157" t="s">
        <v>83</v>
      </c>
      <c r="D615" s="158" t="s">
        <v>2060</v>
      </c>
      <c r="E615" s="154" t="s">
        <v>2061</v>
      </c>
      <c r="F615" s="154" t="s">
        <v>860</v>
      </c>
      <c r="G615" s="54">
        <v>503</v>
      </c>
      <c r="H615" s="54">
        <f>G615*0.56</f>
        <v>281.68</v>
      </c>
      <c r="I615" s="60">
        <f t="shared" si="60"/>
        <v>0.44</v>
      </c>
    </row>
    <row r="616" spans="2:9" x14ac:dyDescent="0.3">
      <c r="B616" s="158"/>
      <c r="C616" s="157"/>
      <c r="D616" s="158"/>
      <c r="E616" s="154"/>
      <c r="F616" s="154"/>
      <c r="G616" s="54"/>
      <c r="H616" s="54"/>
      <c r="I616" s="60" t="s">
        <v>135</v>
      </c>
    </row>
    <row r="617" spans="2:9" x14ac:dyDescent="0.3">
      <c r="B617" s="158" t="s">
        <v>81</v>
      </c>
      <c r="C617" s="157" t="s">
        <v>83</v>
      </c>
      <c r="D617" s="158" t="s">
        <v>2062</v>
      </c>
      <c r="E617" s="154" t="s">
        <v>2063</v>
      </c>
      <c r="F617" s="154" t="s">
        <v>860</v>
      </c>
      <c r="G617" s="54">
        <v>585</v>
      </c>
      <c r="H617" s="54">
        <f>G617*0.56</f>
        <v>327.60000000000002</v>
      </c>
      <c r="I617" s="60">
        <f t="shared" si="60"/>
        <v>0.43999999999999995</v>
      </c>
    </row>
    <row r="618" spans="2:9" x14ac:dyDescent="0.3">
      <c r="B618" s="158" t="s">
        <v>81</v>
      </c>
      <c r="C618" s="157" t="s">
        <v>83</v>
      </c>
      <c r="D618" s="158" t="s">
        <v>2064</v>
      </c>
      <c r="E618" s="154" t="s">
        <v>2065</v>
      </c>
      <c r="F618" s="154" t="s">
        <v>860</v>
      </c>
      <c r="G618" s="54">
        <v>892</v>
      </c>
      <c r="H618" s="54">
        <f>G618*0.56</f>
        <v>499.52000000000004</v>
      </c>
      <c r="I618" s="60">
        <f t="shared" si="60"/>
        <v>0.43999999999999995</v>
      </c>
    </row>
    <row r="619" spans="2:9" x14ac:dyDescent="0.3">
      <c r="B619" s="158"/>
      <c r="C619" s="157"/>
      <c r="D619" s="158"/>
      <c r="E619" s="172"/>
      <c r="F619" s="154"/>
      <c r="G619" s="54"/>
      <c r="H619" s="54"/>
      <c r="I619" s="60" t="s">
        <v>135</v>
      </c>
    </row>
    <row r="620" spans="2:9" x14ac:dyDescent="0.3">
      <c r="B620" s="158" t="s">
        <v>81</v>
      </c>
      <c r="C620" s="157" t="s">
        <v>83</v>
      </c>
      <c r="D620" s="158" t="s">
        <v>2066</v>
      </c>
      <c r="E620" s="154" t="s">
        <v>2067</v>
      </c>
      <c r="F620" s="154" t="s">
        <v>1948</v>
      </c>
      <c r="G620" s="54">
        <v>216</v>
      </c>
      <c r="H620" s="54">
        <f>G620*0.56</f>
        <v>120.96000000000001</v>
      </c>
      <c r="I620" s="60">
        <f t="shared" si="60"/>
        <v>0.43999999999999995</v>
      </c>
    </row>
    <row r="621" spans="2:9" x14ac:dyDescent="0.3">
      <c r="B621" s="158"/>
      <c r="C621" s="157"/>
      <c r="D621" s="158"/>
      <c r="E621" s="154"/>
      <c r="F621" s="154"/>
      <c r="G621" s="54"/>
      <c r="H621" s="54"/>
      <c r="I621" s="60" t="s">
        <v>135</v>
      </c>
    </row>
    <row r="622" spans="2:9" x14ac:dyDescent="0.3">
      <c r="B622" s="158" t="s">
        <v>81</v>
      </c>
      <c r="C622" s="157" t="s">
        <v>83</v>
      </c>
      <c r="D622" s="158" t="s">
        <v>2068</v>
      </c>
      <c r="E622" s="154" t="s">
        <v>2069</v>
      </c>
      <c r="F622" s="154" t="s">
        <v>139</v>
      </c>
      <c r="G622" s="54">
        <v>1190</v>
      </c>
      <c r="H622" s="54">
        <f>G622*0.56</f>
        <v>666.40000000000009</v>
      </c>
      <c r="I622" s="60">
        <f t="shared" ref="I622:I640" si="64">(G622-H622)/G622*100%</f>
        <v>0.43999999999999995</v>
      </c>
    </row>
    <row r="623" spans="2:9" x14ac:dyDescent="0.3">
      <c r="B623" s="158"/>
      <c r="C623" s="157"/>
      <c r="D623" s="158"/>
      <c r="E623" s="154"/>
      <c r="F623" s="154"/>
      <c r="G623" s="54"/>
      <c r="H623" s="54"/>
      <c r="I623" s="60" t="s">
        <v>135</v>
      </c>
    </row>
    <row r="624" spans="2:9" x14ac:dyDescent="0.3">
      <c r="B624" s="158" t="s">
        <v>81</v>
      </c>
      <c r="C624" s="157" t="s">
        <v>83</v>
      </c>
      <c r="D624" s="158" t="s">
        <v>2070</v>
      </c>
      <c r="E624" s="154" t="s">
        <v>2071</v>
      </c>
      <c r="F624" s="154" t="s">
        <v>139</v>
      </c>
      <c r="G624" s="54">
        <v>1406</v>
      </c>
      <c r="H624" s="54">
        <f>G624*0.56</f>
        <v>787.36000000000013</v>
      </c>
      <c r="I624" s="60">
        <f t="shared" si="64"/>
        <v>0.43999999999999989</v>
      </c>
    </row>
    <row r="625" spans="2:9" x14ac:dyDescent="0.3">
      <c r="B625" s="158"/>
      <c r="C625" s="157"/>
      <c r="D625" s="158"/>
      <c r="E625" s="154"/>
      <c r="F625" s="154"/>
      <c r="G625" s="54"/>
      <c r="H625" s="54"/>
      <c r="I625" s="60" t="s">
        <v>135</v>
      </c>
    </row>
    <row r="626" spans="2:9" x14ac:dyDescent="0.3">
      <c r="B626" s="158" t="s">
        <v>81</v>
      </c>
      <c r="C626" s="157" t="s">
        <v>83</v>
      </c>
      <c r="D626" s="158" t="s">
        <v>2072</v>
      </c>
      <c r="E626" s="154" t="s">
        <v>2073</v>
      </c>
      <c r="F626" s="154" t="s">
        <v>860</v>
      </c>
      <c r="G626" s="54">
        <v>488</v>
      </c>
      <c r="H626" s="54">
        <f t="shared" ref="H626:H629" si="65">G626*0.56</f>
        <v>273.28000000000003</v>
      </c>
      <c r="I626" s="60">
        <f t="shared" si="64"/>
        <v>0.43999999999999995</v>
      </c>
    </row>
    <row r="627" spans="2:9" x14ac:dyDescent="0.3">
      <c r="B627" s="158" t="s">
        <v>81</v>
      </c>
      <c r="C627" s="157" t="s">
        <v>83</v>
      </c>
      <c r="D627" s="158" t="s">
        <v>2074</v>
      </c>
      <c r="E627" s="154" t="s">
        <v>2075</v>
      </c>
      <c r="F627" s="154" t="s">
        <v>860</v>
      </c>
      <c r="G627" s="54">
        <v>579</v>
      </c>
      <c r="H627" s="54">
        <f t="shared" si="65"/>
        <v>324.24</v>
      </c>
      <c r="I627" s="60">
        <f t="shared" si="64"/>
        <v>0.44</v>
      </c>
    </row>
    <row r="628" spans="2:9" x14ac:dyDescent="0.3">
      <c r="B628" s="158" t="s">
        <v>81</v>
      </c>
      <c r="C628" s="157" t="s">
        <v>83</v>
      </c>
      <c r="D628" s="158" t="s">
        <v>2076</v>
      </c>
      <c r="E628" s="154" t="s">
        <v>2077</v>
      </c>
      <c r="F628" s="154" t="s">
        <v>860</v>
      </c>
      <c r="G628" s="54">
        <v>937</v>
      </c>
      <c r="H628" s="54">
        <f t="shared" si="65"/>
        <v>524.72</v>
      </c>
      <c r="I628" s="60">
        <f t="shared" si="64"/>
        <v>0.43999999999999995</v>
      </c>
    </row>
    <row r="629" spans="2:9" x14ac:dyDescent="0.3">
      <c r="B629" s="158" t="s">
        <v>81</v>
      </c>
      <c r="C629" s="157" t="s">
        <v>83</v>
      </c>
      <c r="D629" s="158" t="s">
        <v>2078</v>
      </c>
      <c r="E629" s="154" t="s">
        <v>2079</v>
      </c>
      <c r="F629" s="154" t="s">
        <v>860</v>
      </c>
      <c r="G629" s="54">
        <v>1028</v>
      </c>
      <c r="H629" s="54">
        <f t="shared" si="65"/>
        <v>575.68000000000006</v>
      </c>
      <c r="I629" s="60">
        <f t="shared" si="64"/>
        <v>0.43999999999999995</v>
      </c>
    </row>
    <row r="630" spans="2:9" x14ac:dyDescent="0.3">
      <c r="B630" s="158"/>
      <c r="C630" s="157"/>
      <c r="D630" s="158"/>
      <c r="E630" s="154"/>
      <c r="F630" s="154"/>
      <c r="G630" s="54"/>
      <c r="H630" s="54"/>
      <c r="I630" s="60" t="s">
        <v>135</v>
      </c>
    </row>
    <row r="631" spans="2:9" x14ac:dyDescent="0.3">
      <c r="B631" s="158" t="s">
        <v>81</v>
      </c>
      <c r="C631" s="157" t="s">
        <v>83</v>
      </c>
      <c r="D631" s="158" t="s">
        <v>2080</v>
      </c>
      <c r="E631" s="154" t="s">
        <v>2081</v>
      </c>
      <c r="F631" s="154" t="s">
        <v>860</v>
      </c>
      <c r="G631" s="54">
        <v>796</v>
      </c>
      <c r="H631" s="54">
        <f>G631*0.56</f>
        <v>445.76000000000005</v>
      </c>
      <c r="I631" s="60">
        <f t="shared" si="64"/>
        <v>0.43999999999999995</v>
      </c>
    </row>
    <row r="632" spans="2:9" x14ac:dyDescent="0.3">
      <c r="B632" s="158" t="s">
        <v>81</v>
      </c>
      <c r="C632" s="157" t="s">
        <v>83</v>
      </c>
      <c r="D632" s="158" t="s">
        <v>2082</v>
      </c>
      <c r="E632" s="154" t="s">
        <v>2083</v>
      </c>
      <c r="F632" s="154" t="s">
        <v>860</v>
      </c>
      <c r="G632" s="54">
        <v>569</v>
      </c>
      <c r="H632" s="54">
        <f>G632*0.56</f>
        <v>318.64000000000004</v>
      </c>
      <c r="I632" s="60">
        <f t="shared" si="64"/>
        <v>0.43999999999999995</v>
      </c>
    </row>
    <row r="633" spans="2:9" x14ac:dyDescent="0.3">
      <c r="B633" s="158" t="s">
        <v>81</v>
      </c>
      <c r="C633" s="157" t="s">
        <v>83</v>
      </c>
      <c r="D633" s="158" t="s">
        <v>2084</v>
      </c>
      <c r="E633" s="154" t="s">
        <v>896</v>
      </c>
      <c r="F633" s="154" t="s">
        <v>860</v>
      </c>
      <c r="G633" s="54">
        <v>752</v>
      </c>
      <c r="H633" s="54">
        <f>G633*0.56</f>
        <v>421.12000000000006</v>
      </c>
      <c r="I633" s="60">
        <f t="shared" si="64"/>
        <v>0.43999999999999989</v>
      </c>
    </row>
    <row r="634" spans="2:9" x14ac:dyDescent="0.3">
      <c r="B634" s="158"/>
      <c r="C634" s="157"/>
      <c r="D634" s="158"/>
      <c r="E634" s="154"/>
      <c r="F634" s="154"/>
      <c r="G634" s="54"/>
      <c r="H634" s="54"/>
      <c r="I634" s="60" t="s">
        <v>135</v>
      </c>
    </row>
    <row r="635" spans="2:9" x14ac:dyDescent="0.3">
      <c r="B635" s="158" t="s">
        <v>84</v>
      </c>
      <c r="C635" s="157"/>
      <c r="D635" s="158" t="s">
        <v>2085</v>
      </c>
      <c r="E635" s="154" t="s">
        <v>2086</v>
      </c>
      <c r="F635" s="154" t="s">
        <v>64</v>
      </c>
      <c r="G635" s="54">
        <v>45</v>
      </c>
      <c r="H635" s="54">
        <f>G635*0.56</f>
        <v>25.200000000000003</v>
      </c>
      <c r="I635" s="60">
        <f t="shared" si="64"/>
        <v>0.43999999999999995</v>
      </c>
    </row>
    <row r="636" spans="2:9" x14ac:dyDescent="0.3">
      <c r="B636" s="158" t="s">
        <v>84</v>
      </c>
      <c r="C636" s="157"/>
      <c r="D636" s="158" t="s">
        <v>2087</v>
      </c>
      <c r="E636" s="154" t="s">
        <v>2088</v>
      </c>
      <c r="F636" s="154" t="s">
        <v>64</v>
      </c>
      <c r="G636" s="54">
        <v>55</v>
      </c>
      <c r="H636" s="54">
        <f>G636*0.56</f>
        <v>30.800000000000004</v>
      </c>
      <c r="I636" s="60">
        <f t="shared" si="64"/>
        <v>0.43999999999999995</v>
      </c>
    </row>
    <row r="637" spans="2:9" x14ac:dyDescent="0.3">
      <c r="B637" s="158"/>
      <c r="C637" s="157"/>
      <c r="D637" s="158"/>
      <c r="E637" s="154"/>
      <c r="F637" s="154"/>
      <c r="G637" s="54">
        <v>0</v>
      </c>
      <c r="H637" s="54"/>
      <c r="I637" s="60" t="s">
        <v>135</v>
      </c>
    </row>
    <row r="638" spans="2:9" x14ac:dyDescent="0.3">
      <c r="B638" s="158" t="s">
        <v>84</v>
      </c>
      <c r="C638" s="157"/>
      <c r="D638" s="173" t="s">
        <v>2089</v>
      </c>
      <c r="E638" s="154" t="s">
        <v>2090</v>
      </c>
      <c r="F638" s="154" t="s">
        <v>64</v>
      </c>
      <c r="G638" s="54">
        <v>72</v>
      </c>
      <c r="H638" s="54">
        <f>G638*0.56</f>
        <v>40.320000000000007</v>
      </c>
      <c r="I638" s="60">
        <f t="shared" si="64"/>
        <v>0.43999999999999989</v>
      </c>
    </row>
    <row r="639" spans="2:9" x14ac:dyDescent="0.3">
      <c r="B639" s="158" t="s">
        <v>84</v>
      </c>
      <c r="C639" s="157"/>
      <c r="D639" s="173" t="s">
        <v>2091</v>
      </c>
      <c r="E639" s="154" t="s">
        <v>2092</v>
      </c>
      <c r="F639" s="154" t="s">
        <v>64</v>
      </c>
      <c r="G639" s="54">
        <v>78</v>
      </c>
      <c r="H639" s="54">
        <f>G639*0.56</f>
        <v>43.680000000000007</v>
      </c>
      <c r="I639" s="60">
        <f t="shared" si="64"/>
        <v>0.43999999999999989</v>
      </c>
    </row>
    <row r="640" spans="2:9" x14ac:dyDescent="0.3">
      <c r="B640" s="158" t="s">
        <v>84</v>
      </c>
      <c r="C640" s="157"/>
      <c r="D640" s="173" t="s">
        <v>2093</v>
      </c>
      <c r="E640" s="154" t="s">
        <v>2094</v>
      </c>
      <c r="F640" s="154" t="s">
        <v>64</v>
      </c>
      <c r="G640" s="54">
        <v>83</v>
      </c>
      <c r="H640" s="54">
        <f>G640*0.56</f>
        <v>46.480000000000004</v>
      </c>
      <c r="I640" s="60">
        <f t="shared" si="64"/>
        <v>0.43999999999999995</v>
      </c>
    </row>
    <row r="641" spans="2:9" x14ac:dyDescent="0.3">
      <c r="B641" s="158"/>
      <c r="C641" s="157"/>
      <c r="D641" s="158"/>
      <c r="E641" s="154"/>
      <c r="F641" s="154"/>
      <c r="G641" s="54"/>
      <c r="H641" s="54"/>
      <c r="I641" s="60" t="s">
        <v>135</v>
      </c>
    </row>
    <row r="642" spans="2:9" x14ac:dyDescent="0.3">
      <c r="B642" s="158" t="s">
        <v>84</v>
      </c>
      <c r="C642" s="157"/>
      <c r="D642" s="158" t="s">
        <v>2095</v>
      </c>
      <c r="E642" s="154" t="s">
        <v>2096</v>
      </c>
      <c r="F642" s="154" t="s">
        <v>64</v>
      </c>
      <c r="G642" s="54">
        <v>35</v>
      </c>
      <c r="H642" s="54">
        <f>G642*0.56</f>
        <v>19.600000000000001</v>
      </c>
      <c r="I642" s="60">
        <f t="shared" ref="I642:I645" si="66">(G642-H642)/G642*100%</f>
        <v>0.43999999999999995</v>
      </c>
    </row>
    <row r="643" spans="2:9" x14ac:dyDescent="0.3">
      <c r="B643" s="158" t="s">
        <v>84</v>
      </c>
      <c r="C643" s="157"/>
      <c r="D643" s="158" t="s">
        <v>2097</v>
      </c>
      <c r="E643" s="154" t="s">
        <v>2098</v>
      </c>
      <c r="F643" s="154" t="s">
        <v>64</v>
      </c>
      <c r="G643" s="54">
        <v>123</v>
      </c>
      <c r="H643" s="54">
        <f>G643*0.56</f>
        <v>68.88000000000001</v>
      </c>
      <c r="I643" s="60">
        <f t="shared" si="66"/>
        <v>0.43999999999999995</v>
      </c>
    </row>
    <row r="644" spans="2:9" x14ac:dyDescent="0.3">
      <c r="B644" s="158" t="s">
        <v>84</v>
      </c>
      <c r="C644" s="157"/>
      <c r="D644" s="158" t="s">
        <v>2099</v>
      </c>
      <c r="E644" s="154" t="s">
        <v>2100</v>
      </c>
      <c r="F644" s="154" t="s">
        <v>64</v>
      </c>
      <c r="G644" s="54">
        <v>63</v>
      </c>
      <c r="H644" s="54">
        <f>G644*0.56</f>
        <v>35.28</v>
      </c>
      <c r="I644" s="60">
        <f t="shared" si="66"/>
        <v>0.44</v>
      </c>
    </row>
    <row r="645" spans="2:9" x14ac:dyDescent="0.3">
      <c r="B645" s="158" t="s">
        <v>84</v>
      </c>
      <c r="C645" s="157"/>
      <c r="D645" s="158" t="s">
        <v>2101</v>
      </c>
      <c r="E645" s="154" t="s">
        <v>2102</v>
      </c>
      <c r="F645" s="154" t="s">
        <v>64</v>
      </c>
      <c r="G645" s="54">
        <v>63</v>
      </c>
      <c r="H645" s="54">
        <f>G645*0.56</f>
        <v>35.28</v>
      </c>
      <c r="I645" s="60">
        <f t="shared" si="66"/>
        <v>0.44</v>
      </c>
    </row>
    <row r="646" spans="2:9" x14ac:dyDescent="0.3">
      <c r="B646" s="158"/>
      <c r="C646" s="157"/>
      <c r="D646" s="158"/>
      <c r="E646" s="154"/>
      <c r="F646" s="154"/>
      <c r="G646" s="54"/>
      <c r="H646" s="54"/>
      <c r="I646" s="60" t="s">
        <v>135</v>
      </c>
    </row>
    <row r="647" spans="2:9" x14ac:dyDescent="0.3">
      <c r="B647" s="158" t="s">
        <v>84</v>
      </c>
      <c r="C647" s="157"/>
      <c r="D647" s="158" t="s">
        <v>2103</v>
      </c>
      <c r="E647" s="154" t="s">
        <v>2104</v>
      </c>
      <c r="F647" s="154" t="s">
        <v>64</v>
      </c>
      <c r="G647" s="54">
        <v>72</v>
      </c>
      <c r="H647" s="54">
        <f t="shared" ref="H647:H655" si="67">G647*0.56</f>
        <v>40.320000000000007</v>
      </c>
      <c r="I647" s="60">
        <f t="shared" ref="I647:I655" si="68">(G647-H647)/G647*100%</f>
        <v>0.43999999999999989</v>
      </c>
    </row>
    <row r="648" spans="2:9" x14ac:dyDescent="0.3">
      <c r="B648" s="158" t="s">
        <v>84</v>
      </c>
      <c r="C648" s="157"/>
      <c r="D648" s="158" t="s">
        <v>2105</v>
      </c>
      <c r="E648" s="154" t="s">
        <v>2106</v>
      </c>
      <c r="F648" s="154" t="s">
        <v>64</v>
      </c>
      <c r="G648" s="54">
        <v>78</v>
      </c>
      <c r="H648" s="54">
        <f t="shared" si="67"/>
        <v>43.680000000000007</v>
      </c>
      <c r="I648" s="60">
        <f t="shared" si="68"/>
        <v>0.43999999999999989</v>
      </c>
    </row>
    <row r="649" spans="2:9" x14ac:dyDescent="0.3">
      <c r="B649" s="158" t="s">
        <v>84</v>
      </c>
      <c r="C649" s="157"/>
      <c r="D649" s="158" t="s">
        <v>2107</v>
      </c>
      <c r="E649" s="154" t="s">
        <v>2108</v>
      </c>
      <c r="F649" s="154" t="s">
        <v>64</v>
      </c>
      <c r="G649" s="54">
        <v>83</v>
      </c>
      <c r="H649" s="54">
        <f t="shared" si="67"/>
        <v>46.480000000000004</v>
      </c>
      <c r="I649" s="60">
        <f t="shared" si="68"/>
        <v>0.43999999999999995</v>
      </c>
    </row>
    <row r="650" spans="2:9" x14ac:dyDescent="0.3">
      <c r="B650" s="158" t="s">
        <v>84</v>
      </c>
      <c r="C650" s="157"/>
      <c r="D650" s="158" t="s">
        <v>2109</v>
      </c>
      <c r="E650" s="154" t="s">
        <v>2110</v>
      </c>
      <c r="F650" s="154" t="s">
        <v>64</v>
      </c>
      <c r="G650" s="54">
        <v>72</v>
      </c>
      <c r="H650" s="54">
        <f t="shared" si="67"/>
        <v>40.320000000000007</v>
      </c>
      <c r="I650" s="60">
        <f t="shared" si="68"/>
        <v>0.43999999999999989</v>
      </c>
    </row>
    <row r="651" spans="2:9" x14ac:dyDescent="0.3">
      <c r="B651" s="158" t="s">
        <v>84</v>
      </c>
      <c r="C651" s="157"/>
      <c r="D651" s="158" t="s">
        <v>2111</v>
      </c>
      <c r="E651" s="154" t="s">
        <v>2112</v>
      </c>
      <c r="F651" s="154" t="s">
        <v>64</v>
      </c>
      <c r="G651" s="54">
        <v>78</v>
      </c>
      <c r="H651" s="54">
        <f t="shared" si="67"/>
        <v>43.680000000000007</v>
      </c>
      <c r="I651" s="60">
        <f t="shared" si="68"/>
        <v>0.43999999999999989</v>
      </c>
    </row>
    <row r="652" spans="2:9" x14ac:dyDescent="0.3">
      <c r="B652" s="158" t="s">
        <v>84</v>
      </c>
      <c r="C652" s="157"/>
      <c r="D652" s="158" t="s">
        <v>2113</v>
      </c>
      <c r="E652" s="154" t="s">
        <v>2114</v>
      </c>
      <c r="F652" s="154" t="s">
        <v>64</v>
      </c>
      <c r="G652" s="54">
        <v>83</v>
      </c>
      <c r="H652" s="54">
        <f t="shared" si="67"/>
        <v>46.480000000000004</v>
      </c>
      <c r="I652" s="60">
        <f t="shared" si="68"/>
        <v>0.43999999999999995</v>
      </c>
    </row>
    <row r="653" spans="2:9" x14ac:dyDescent="0.3">
      <c r="B653" s="158" t="s">
        <v>84</v>
      </c>
      <c r="C653" s="157"/>
      <c r="D653" s="158" t="s">
        <v>2115</v>
      </c>
      <c r="E653" s="154" t="s">
        <v>2116</v>
      </c>
      <c r="F653" s="154" t="s">
        <v>64</v>
      </c>
      <c r="G653" s="54">
        <v>72</v>
      </c>
      <c r="H653" s="54">
        <f t="shared" si="67"/>
        <v>40.320000000000007</v>
      </c>
      <c r="I653" s="60">
        <f t="shared" si="68"/>
        <v>0.43999999999999989</v>
      </c>
    </row>
    <row r="654" spans="2:9" x14ac:dyDescent="0.3">
      <c r="B654" s="158" t="s">
        <v>84</v>
      </c>
      <c r="C654" s="157"/>
      <c r="D654" s="158" t="s">
        <v>2117</v>
      </c>
      <c r="E654" s="154" t="s">
        <v>2118</v>
      </c>
      <c r="F654" s="154" t="s">
        <v>64</v>
      </c>
      <c r="G654" s="54">
        <v>78</v>
      </c>
      <c r="H654" s="54">
        <f t="shared" si="67"/>
        <v>43.680000000000007</v>
      </c>
      <c r="I654" s="60">
        <f t="shared" si="68"/>
        <v>0.43999999999999989</v>
      </c>
    </row>
    <row r="655" spans="2:9" x14ac:dyDescent="0.3">
      <c r="B655" s="158" t="s">
        <v>84</v>
      </c>
      <c r="C655" s="157"/>
      <c r="D655" s="158" t="s">
        <v>2119</v>
      </c>
      <c r="E655" s="154" t="s">
        <v>2120</v>
      </c>
      <c r="F655" s="154" t="s">
        <v>64</v>
      </c>
      <c r="G655" s="54">
        <v>83</v>
      </c>
      <c r="H655" s="54">
        <f t="shared" si="67"/>
        <v>46.480000000000004</v>
      </c>
      <c r="I655" s="60">
        <f t="shared" si="68"/>
        <v>0.43999999999999995</v>
      </c>
    </row>
    <row r="656" spans="2:9" x14ac:dyDescent="0.3">
      <c r="B656" s="158"/>
      <c r="C656" s="157"/>
      <c r="D656" s="158"/>
      <c r="E656" s="154"/>
      <c r="F656" s="154"/>
      <c r="G656" s="54"/>
      <c r="H656" s="54"/>
      <c r="I656" s="60" t="s">
        <v>135</v>
      </c>
    </row>
    <row r="657" spans="2:9" x14ac:dyDescent="0.3">
      <c r="B657" s="158" t="s">
        <v>84</v>
      </c>
      <c r="C657" s="157"/>
      <c r="D657" s="158" t="s">
        <v>2121</v>
      </c>
      <c r="E657" s="154" t="s">
        <v>2122</v>
      </c>
      <c r="F657" s="154" t="s">
        <v>64</v>
      </c>
      <c r="G657" s="54">
        <v>126</v>
      </c>
      <c r="H657" s="54">
        <f>G657*0.56</f>
        <v>70.56</v>
      </c>
      <c r="I657" s="60">
        <f t="shared" ref="I657:I658" si="69">(G657-H657)/G657*100%</f>
        <v>0.44</v>
      </c>
    </row>
    <row r="658" spans="2:9" x14ac:dyDescent="0.3">
      <c r="B658" s="158" t="s">
        <v>84</v>
      </c>
      <c r="C658" s="157"/>
      <c r="D658" s="158" t="s">
        <v>2123</v>
      </c>
      <c r="E658" s="154" t="s">
        <v>2124</v>
      </c>
      <c r="F658" s="154" t="s">
        <v>64</v>
      </c>
      <c r="G658" s="54">
        <v>100</v>
      </c>
      <c r="H658" s="54">
        <f>G658*0.56</f>
        <v>56.000000000000007</v>
      </c>
      <c r="I658" s="60">
        <f t="shared" si="69"/>
        <v>0.43999999999999995</v>
      </c>
    </row>
    <row r="659" spans="2:9" x14ac:dyDescent="0.3">
      <c r="B659" s="158"/>
      <c r="C659" s="157"/>
      <c r="D659" s="158"/>
      <c r="E659" s="154"/>
      <c r="F659" s="154"/>
      <c r="G659" s="54"/>
      <c r="H659" s="54"/>
      <c r="I659" s="60" t="s">
        <v>135</v>
      </c>
    </row>
    <row r="660" spans="2:9" x14ac:dyDescent="0.3">
      <c r="B660" s="158" t="s">
        <v>84</v>
      </c>
      <c r="C660" s="157"/>
      <c r="D660" s="158" t="s">
        <v>2125</v>
      </c>
      <c r="E660" s="154" t="s">
        <v>2126</v>
      </c>
      <c r="F660" s="154" t="s">
        <v>64</v>
      </c>
      <c r="G660" s="54">
        <v>72</v>
      </c>
      <c r="H660" s="54">
        <f>G660*0.56</f>
        <v>40.320000000000007</v>
      </c>
      <c r="I660" s="60">
        <f t="shared" ref="I660:I662" si="70">(G660-H660)/G660*100%</f>
        <v>0.43999999999999989</v>
      </c>
    </row>
    <row r="661" spans="2:9" x14ac:dyDescent="0.3">
      <c r="B661" s="158" t="s">
        <v>84</v>
      </c>
      <c r="C661" s="157"/>
      <c r="D661" s="158" t="s">
        <v>2127</v>
      </c>
      <c r="E661" s="154" t="s">
        <v>2128</v>
      </c>
      <c r="F661" s="154" t="s">
        <v>64</v>
      </c>
      <c r="G661" s="54">
        <v>78</v>
      </c>
      <c r="H661" s="54">
        <f>G661*0.56</f>
        <v>43.680000000000007</v>
      </c>
      <c r="I661" s="60">
        <f t="shared" si="70"/>
        <v>0.43999999999999989</v>
      </c>
    </row>
    <row r="662" spans="2:9" x14ac:dyDescent="0.3">
      <c r="B662" s="158" t="s">
        <v>84</v>
      </c>
      <c r="C662" s="157"/>
      <c r="D662" s="158" t="s">
        <v>2129</v>
      </c>
      <c r="E662" s="154" t="s">
        <v>2130</v>
      </c>
      <c r="F662" s="154" t="s">
        <v>64</v>
      </c>
      <c r="G662" s="54">
        <v>83</v>
      </c>
      <c r="H662" s="54">
        <f>G662*0.56</f>
        <v>46.480000000000004</v>
      </c>
      <c r="I662" s="60">
        <f t="shared" si="70"/>
        <v>0.43999999999999995</v>
      </c>
    </row>
    <row r="663" spans="2:9" x14ac:dyDescent="0.3">
      <c r="B663" s="158"/>
      <c r="C663" s="157"/>
      <c r="D663" s="158"/>
      <c r="E663" s="154"/>
      <c r="F663" s="154"/>
      <c r="G663" s="54">
        <v>0</v>
      </c>
      <c r="H663" s="54"/>
      <c r="I663" s="60" t="s">
        <v>135</v>
      </c>
    </row>
    <row r="664" spans="2:9" x14ac:dyDescent="0.3">
      <c r="B664" s="158" t="s">
        <v>84</v>
      </c>
      <c r="C664" s="157"/>
      <c r="D664" s="158" t="s">
        <v>2131</v>
      </c>
      <c r="E664" s="154" t="s">
        <v>2132</v>
      </c>
      <c r="F664" s="154" t="s">
        <v>64</v>
      </c>
      <c r="G664" s="54">
        <v>149</v>
      </c>
      <c r="H664" s="54">
        <f>G664*0.56</f>
        <v>83.440000000000012</v>
      </c>
      <c r="I664" s="60">
        <f t="shared" ref="I664:I666" si="71">(G664-H664)/G664*100%</f>
        <v>0.43999999999999995</v>
      </c>
    </row>
    <row r="665" spans="2:9" x14ac:dyDescent="0.3">
      <c r="B665" s="158" t="s">
        <v>84</v>
      </c>
      <c r="C665" s="157"/>
      <c r="D665" s="158" t="s">
        <v>2133</v>
      </c>
      <c r="E665" s="154" t="s">
        <v>2134</v>
      </c>
      <c r="F665" s="154" t="s">
        <v>64</v>
      </c>
      <c r="G665" s="54">
        <v>121</v>
      </c>
      <c r="H665" s="54">
        <f>G665*0.56</f>
        <v>67.760000000000005</v>
      </c>
      <c r="I665" s="60">
        <f t="shared" si="71"/>
        <v>0.43999999999999995</v>
      </c>
    </row>
    <row r="666" spans="2:9" x14ac:dyDescent="0.3">
      <c r="B666" s="158" t="s">
        <v>84</v>
      </c>
      <c r="C666" s="157"/>
      <c r="D666" s="158" t="s">
        <v>2135</v>
      </c>
      <c r="E666" s="154" t="s">
        <v>2136</v>
      </c>
      <c r="F666" s="154" t="s">
        <v>64</v>
      </c>
      <c r="G666" s="54">
        <v>54</v>
      </c>
      <c r="H666" s="54">
        <f>G666*0.56</f>
        <v>30.240000000000002</v>
      </c>
      <c r="I666" s="60">
        <f t="shared" si="71"/>
        <v>0.43999999999999995</v>
      </c>
    </row>
    <row r="667" spans="2:9" x14ac:dyDescent="0.3">
      <c r="B667" s="158"/>
      <c r="C667" s="157"/>
      <c r="D667" s="158"/>
      <c r="E667" s="154"/>
      <c r="F667" s="154"/>
      <c r="G667" s="54">
        <v>0</v>
      </c>
      <c r="H667" s="54"/>
      <c r="I667" s="60" t="s">
        <v>135</v>
      </c>
    </row>
    <row r="668" spans="2:9" x14ac:dyDescent="0.3">
      <c r="B668" s="158" t="s">
        <v>84</v>
      </c>
      <c r="C668" s="157"/>
      <c r="D668" s="158" t="s">
        <v>2137</v>
      </c>
      <c r="E668" s="154" t="s">
        <v>2138</v>
      </c>
      <c r="F668" s="154" t="s">
        <v>64</v>
      </c>
      <c r="G668" s="54">
        <v>86</v>
      </c>
      <c r="H668" s="54">
        <f>G668*0.56</f>
        <v>48.160000000000004</v>
      </c>
      <c r="I668" s="60">
        <f t="shared" ref="I668:I670" si="72">(G668-H668)/G668*100%</f>
        <v>0.43999999999999995</v>
      </c>
    </row>
    <row r="669" spans="2:9" x14ac:dyDescent="0.3">
      <c r="B669" s="158" t="s">
        <v>84</v>
      </c>
      <c r="C669" s="157"/>
      <c r="D669" s="158" t="s">
        <v>2139</v>
      </c>
      <c r="E669" s="154" t="s">
        <v>2140</v>
      </c>
      <c r="F669" s="154" t="s">
        <v>64</v>
      </c>
      <c r="G669" s="54">
        <v>153</v>
      </c>
      <c r="H669" s="54">
        <f>G669*0.56</f>
        <v>85.68</v>
      </c>
      <c r="I669" s="60">
        <f t="shared" si="72"/>
        <v>0.43999999999999995</v>
      </c>
    </row>
    <row r="670" spans="2:9" x14ac:dyDescent="0.3">
      <c r="B670" s="158" t="s">
        <v>84</v>
      </c>
      <c r="C670" s="157"/>
      <c r="D670" s="158" t="s">
        <v>2141</v>
      </c>
      <c r="E670" s="154" t="s">
        <v>2142</v>
      </c>
      <c r="F670" s="154" t="s">
        <v>64</v>
      </c>
      <c r="G670" s="54">
        <v>121</v>
      </c>
      <c r="H670" s="54">
        <f>G670*0.56</f>
        <v>67.760000000000005</v>
      </c>
      <c r="I670" s="60">
        <f t="shared" si="72"/>
        <v>0.43999999999999995</v>
      </c>
    </row>
    <row r="671" spans="2:9" x14ac:dyDescent="0.3">
      <c r="B671" s="158"/>
      <c r="C671" s="157"/>
      <c r="D671" s="158"/>
      <c r="E671" s="154"/>
      <c r="F671" s="154"/>
      <c r="G671" s="54">
        <v>0</v>
      </c>
      <c r="H671" s="54"/>
      <c r="I671" s="60" t="s">
        <v>135</v>
      </c>
    </row>
    <row r="672" spans="2:9" x14ac:dyDescent="0.3">
      <c r="B672" s="158" t="s">
        <v>84</v>
      </c>
      <c r="C672" s="157"/>
      <c r="D672" s="158" t="s">
        <v>2143</v>
      </c>
      <c r="E672" s="154" t="s">
        <v>2144</v>
      </c>
      <c r="F672" s="154" t="s">
        <v>64</v>
      </c>
      <c r="G672" s="54">
        <v>53</v>
      </c>
      <c r="H672" s="54">
        <f t="shared" ref="H672:H680" si="73">G672*0.56</f>
        <v>29.680000000000003</v>
      </c>
      <c r="I672" s="60">
        <f t="shared" ref="I672:I680" si="74">(G672-H672)/G672*100%</f>
        <v>0.43999999999999995</v>
      </c>
    </row>
    <row r="673" spans="2:9" x14ac:dyDescent="0.3">
      <c r="B673" s="158" t="s">
        <v>84</v>
      </c>
      <c r="C673" s="157"/>
      <c r="D673" s="158" t="s">
        <v>2145</v>
      </c>
      <c r="E673" s="154" t="s">
        <v>2146</v>
      </c>
      <c r="F673" s="154" t="s">
        <v>64</v>
      </c>
      <c r="G673" s="54">
        <v>53</v>
      </c>
      <c r="H673" s="54">
        <f t="shared" si="73"/>
        <v>29.680000000000003</v>
      </c>
      <c r="I673" s="60">
        <f t="shared" si="74"/>
        <v>0.43999999999999995</v>
      </c>
    </row>
    <row r="674" spans="2:9" x14ac:dyDescent="0.3">
      <c r="B674" s="158" t="s">
        <v>84</v>
      </c>
      <c r="C674" s="157"/>
      <c r="D674" s="158" t="s">
        <v>2147</v>
      </c>
      <c r="E674" s="154" t="s">
        <v>2148</v>
      </c>
      <c r="F674" s="154" t="s">
        <v>64</v>
      </c>
      <c r="G674" s="54">
        <v>29</v>
      </c>
      <c r="H674" s="54">
        <f t="shared" si="73"/>
        <v>16.240000000000002</v>
      </c>
      <c r="I674" s="60">
        <f t="shared" si="74"/>
        <v>0.43999999999999995</v>
      </c>
    </row>
    <row r="675" spans="2:9" x14ac:dyDescent="0.3">
      <c r="B675" s="158" t="s">
        <v>84</v>
      </c>
      <c r="C675" s="157"/>
      <c r="D675" s="158" t="s">
        <v>2149</v>
      </c>
      <c r="E675" s="154" t="s">
        <v>2150</v>
      </c>
      <c r="F675" s="154" t="s">
        <v>64</v>
      </c>
      <c r="G675" s="54">
        <v>24</v>
      </c>
      <c r="H675" s="54">
        <f t="shared" si="73"/>
        <v>13.440000000000001</v>
      </c>
      <c r="I675" s="60">
        <f t="shared" si="74"/>
        <v>0.43999999999999995</v>
      </c>
    </row>
    <row r="676" spans="2:9" x14ac:dyDescent="0.3">
      <c r="B676" s="158" t="s">
        <v>84</v>
      </c>
      <c r="C676" s="157"/>
      <c r="D676" s="158" t="s">
        <v>2151</v>
      </c>
      <c r="E676" s="154" t="s">
        <v>2152</v>
      </c>
      <c r="F676" s="154" t="s">
        <v>64</v>
      </c>
      <c r="G676" s="54">
        <v>42</v>
      </c>
      <c r="H676" s="54">
        <f t="shared" si="73"/>
        <v>23.520000000000003</v>
      </c>
      <c r="I676" s="60">
        <f t="shared" si="74"/>
        <v>0.43999999999999995</v>
      </c>
    </row>
    <row r="677" spans="2:9" x14ac:dyDescent="0.3">
      <c r="B677" s="158" t="s">
        <v>84</v>
      </c>
      <c r="C677" s="157"/>
      <c r="D677" s="158" t="s">
        <v>2153</v>
      </c>
      <c r="E677" s="154" t="s">
        <v>2154</v>
      </c>
      <c r="F677" s="154" t="s">
        <v>64</v>
      </c>
      <c r="G677" s="54">
        <v>45</v>
      </c>
      <c r="H677" s="54">
        <f t="shared" si="73"/>
        <v>25.200000000000003</v>
      </c>
      <c r="I677" s="60">
        <f t="shared" si="74"/>
        <v>0.43999999999999995</v>
      </c>
    </row>
    <row r="678" spans="2:9" x14ac:dyDescent="0.3">
      <c r="B678" s="158" t="s">
        <v>84</v>
      </c>
      <c r="C678" s="157"/>
      <c r="D678" s="158" t="s">
        <v>2155</v>
      </c>
      <c r="E678" s="154" t="s">
        <v>2156</v>
      </c>
      <c r="F678" s="154" t="s">
        <v>64</v>
      </c>
      <c r="G678" s="54">
        <v>69</v>
      </c>
      <c r="H678" s="54">
        <f t="shared" si="73"/>
        <v>38.64</v>
      </c>
      <c r="I678" s="60">
        <f t="shared" si="74"/>
        <v>0.44</v>
      </c>
    </row>
    <row r="679" spans="2:9" x14ac:dyDescent="0.3">
      <c r="B679" s="158" t="s">
        <v>84</v>
      </c>
      <c r="C679" s="157"/>
      <c r="D679" s="158" t="s">
        <v>2157</v>
      </c>
      <c r="E679" s="154" t="s">
        <v>2158</v>
      </c>
      <c r="F679" s="154" t="s">
        <v>64</v>
      </c>
      <c r="G679" s="54">
        <v>53</v>
      </c>
      <c r="H679" s="54">
        <f t="shared" si="73"/>
        <v>29.680000000000003</v>
      </c>
      <c r="I679" s="60">
        <f t="shared" si="74"/>
        <v>0.43999999999999995</v>
      </c>
    </row>
    <row r="680" spans="2:9" x14ac:dyDescent="0.3">
      <c r="B680" s="158" t="s">
        <v>84</v>
      </c>
      <c r="C680" s="157"/>
      <c r="D680" s="158" t="s">
        <v>2159</v>
      </c>
      <c r="E680" s="154" t="s">
        <v>2160</v>
      </c>
      <c r="F680" s="154" t="s">
        <v>64</v>
      </c>
      <c r="G680" s="54">
        <v>69</v>
      </c>
      <c r="H680" s="54">
        <f t="shared" si="73"/>
        <v>38.64</v>
      </c>
      <c r="I680" s="60">
        <f t="shared" si="74"/>
        <v>0.44</v>
      </c>
    </row>
    <row r="681" spans="2:9" x14ac:dyDescent="0.3">
      <c r="B681" s="158"/>
      <c r="C681" s="157"/>
      <c r="D681" s="158"/>
      <c r="E681" s="154"/>
      <c r="F681" s="154"/>
      <c r="G681" s="54"/>
      <c r="H681" s="54"/>
      <c r="I681" s="60" t="s">
        <v>135</v>
      </c>
    </row>
    <row r="682" spans="2:9" x14ac:dyDescent="0.3">
      <c r="B682" s="158" t="s">
        <v>84</v>
      </c>
      <c r="C682" s="157"/>
      <c r="D682" s="158" t="s">
        <v>2161</v>
      </c>
      <c r="E682" s="154" t="s">
        <v>2162</v>
      </c>
      <c r="F682" s="154" t="s">
        <v>64</v>
      </c>
      <c r="G682" s="54">
        <v>28</v>
      </c>
      <c r="H682" s="54">
        <f>G682*0.56</f>
        <v>15.680000000000001</v>
      </c>
      <c r="I682" s="60">
        <f t="shared" ref="I682:I684" si="75">(G682-H682)/G682*100%</f>
        <v>0.43999999999999995</v>
      </c>
    </row>
    <row r="683" spans="2:9" x14ac:dyDescent="0.3">
      <c r="B683" s="158" t="s">
        <v>84</v>
      </c>
      <c r="C683" s="157"/>
      <c r="D683" s="158" t="s">
        <v>2163</v>
      </c>
      <c r="E683" s="154" t="s">
        <v>2164</v>
      </c>
      <c r="F683" s="154" t="s">
        <v>64</v>
      </c>
      <c r="G683" s="54">
        <v>44</v>
      </c>
      <c r="H683" s="54">
        <f>G683*0.56</f>
        <v>24.64</v>
      </c>
      <c r="I683" s="60">
        <f t="shared" si="75"/>
        <v>0.44</v>
      </c>
    </row>
    <row r="684" spans="2:9" x14ac:dyDescent="0.3">
      <c r="B684" s="158" t="s">
        <v>84</v>
      </c>
      <c r="C684" s="157"/>
      <c r="D684" s="158" t="s">
        <v>2165</v>
      </c>
      <c r="E684" s="154" t="s">
        <v>2166</v>
      </c>
      <c r="F684" s="154" t="s">
        <v>64</v>
      </c>
      <c r="G684" s="54">
        <v>102</v>
      </c>
      <c r="H684" s="54">
        <f>G684*0.56</f>
        <v>57.120000000000005</v>
      </c>
      <c r="I684" s="60">
        <f t="shared" si="75"/>
        <v>0.43999999999999995</v>
      </c>
    </row>
    <row r="685" spans="2:9" x14ac:dyDescent="0.3">
      <c r="B685" s="158"/>
      <c r="C685" s="157"/>
      <c r="D685" s="158"/>
      <c r="E685" s="154"/>
      <c r="F685" s="154"/>
      <c r="G685" s="54">
        <v>0</v>
      </c>
      <c r="H685" s="54"/>
      <c r="I685" s="60" t="s">
        <v>135</v>
      </c>
    </row>
    <row r="686" spans="2:9" x14ac:dyDescent="0.3">
      <c r="B686" s="158" t="s">
        <v>84</v>
      </c>
      <c r="C686" s="157"/>
      <c r="D686" s="158" t="s">
        <v>2167</v>
      </c>
      <c r="E686" s="154" t="s">
        <v>2168</v>
      </c>
      <c r="F686" s="154" t="s">
        <v>64</v>
      </c>
      <c r="G686" s="54">
        <v>84</v>
      </c>
      <c r="H686" s="54">
        <f>G686*0.56</f>
        <v>47.040000000000006</v>
      </c>
      <c r="I686" s="60">
        <f t="shared" ref="I686:I689" si="76">(G686-H686)/G686*100%</f>
        <v>0.43999999999999995</v>
      </c>
    </row>
    <row r="687" spans="2:9" x14ac:dyDescent="0.3">
      <c r="B687" s="158" t="s">
        <v>84</v>
      </c>
      <c r="C687" s="157"/>
      <c r="D687" s="158" t="s">
        <v>2169</v>
      </c>
      <c r="E687" s="154" t="s">
        <v>2170</v>
      </c>
      <c r="F687" s="154" t="s">
        <v>64</v>
      </c>
      <c r="G687" s="54">
        <v>133</v>
      </c>
      <c r="H687" s="54">
        <f>G687*0.56</f>
        <v>74.48</v>
      </c>
      <c r="I687" s="60">
        <f t="shared" si="76"/>
        <v>0.43999999999999995</v>
      </c>
    </row>
    <row r="688" spans="2:9" x14ac:dyDescent="0.3">
      <c r="B688" s="158" t="s">
        <v>84</v>
      </c>
      <c r="C688" s="157"/>
      <c r="D688" s="158" t="s">
        <v>2171</v>
      </c>
      <c r="E688" s="154" t="s">
        <v>2172</v>
      </c>
      <c r="F688" s="154" t="s">
        <v>64</v>
      </c>
      <c r="G688" s="54">
        <v>88</v>
      </c>
      <c r="H688" s="54">
        <f>G688*0.56</f>
        <v>49.28</v>
      </c>
      <c r="I688" s="60">
        <f t="shared" si="76"/>
        <v>0.44</v>
      </c>
    </row>
    <row r="689" spans="2:9" x14ac:dyDescent="0.3">
      <c r="B689" s="158" t="s">
        <v>84</v>
      </c>
      <c r="C689" s="157"/>
      <c r="D689" s="158" t="s">
        <v>2173</v>
      </c>
      <c r="E689" s="154" t="s">
        <v>2174</v>
      </c>
      <c r="F689" s="154" t="s">
        <v>64</v>
      </c>
      <c r="G689" s="54">
        <v>76</v>
      </c>
      <c r="H689" s="54">
        <f>G689*0.56</f>
        <v>42.56</v>
      </c>
      <c r="I689" s="60">
        <f t="shared" si="76"/>
        <v>0.43999999999999995</v>
      </c>
    </row>
    <row r="690" spans="2:9" x14ac:dyDescent="0.3">
      <c r="B690" s="158"/>
      <c r="C690" s="157"/>
      <c r="D690" s="158"/>
      <c r="E690" s="154"/>
      <c r="F690" s="154"/>
      <c r="G690" s="54"/>
      <c r="H690" s="54"/>
      <c r="I690" s="60" t="s">
        <v>135</v>
      </c>
    </row>
    <row r="691" spans="2:9" x14ac:dyDescent="0.3">
      <c r="B691" s="158" t="s">
        <v>84</v>
      </c>
      <c r="C691" s="157"/>
      <c r="D691" s="158" t="s">
        <v>2175</v>
      </c>
      <c r="E691" s="154" t="s">
        <v>2176</v>
      </c>
      <c r="F691" s="154" t="s">
        <v>64</v>
      </c>
      <c r="G691" s="54">
        <v>34</v>
      </c>
      <c r="H691" s="54">
        <f>G691*0.56</f>
        <v>19.040000000000003</v>
      </c>
      <c r="I691" s="60">
        <f t="shared" ref="I691:I692" si="77">(G691-H691)/G691*100%</f>
        <v>0.43999999999999995</v>
      </c>
    </row>
    <row r="692" spans="2:9" x14ac:dyDescent="0.3">
      <c r="B692" s="158" t="s">
        <v>84</v>
      </c>
      <c r="C692" s="157"/>
      <c r="D692" s="158" t="s">
        <v>2177</v>
      </c>
      <c r="E692" s="154" t="s">
        <v>2178</v>
      </c>
      <c r="F692" s="154" t="s">
        <v>64</v>
      </c>
      <c r="G692" s="54">
        <v>46</v>
      </c>
      <c r="H692" s="54">
        <f>G692*0.56</f>
        <v>25.76</v>
      </c>
      <c r="I692" s="60">
        <f t="shared" si="77"/>
        <v>0.43999999999999995</v>
      </c>
    </row>
    <row r="693" spans="2:9" x14ac:dyDescent="0.3">
      <c r="B693" s="158"/>
      <c r="C693" s="157"/>
      <c r="D693" s="158"/>
      <c r="E693" s="154"/>
      <c r="F693" s="154"/>
      <c r="G693" s="54"/>
      <c r="H693" s="54"/>
      <c r="I693" s="60" t="s">
        <v>135</v>
      </c>
    </row>
    <row r="694" spans="2:9" x14ac:dyDescent="0.3">
      <c r="B694" s="158" t="s">
        <v>84</v>
      </c>
      <c r="C694" s="157"/>
      <c r="D694" s="158" t="s">
        <v>2179</v>
      </c>
      <c r="E694" s="154" t="s">
        <v>2180</v>
      </c>
      <c r="F694" s="154" t="s">
        <v>64</v>
      </c>
      <c r="G694" s="54">
        <v>124</v>
      </c>
      <c r="H694" s="54">
        <f>G694*0.56</f>
        <v>69.440000000000012</v>
      </c>
      <c r="I694" s="60">
        <f t="shared" ref="I694:I696" si="78">(G694-H694)/G694*100%</f>
        <v>0.43999999999999989</v>
      </c>
    </row>
    <row r="695" spans="2:9" x14ac:dyDescent="0.3">
      <c r="B695" s="158" t="s">
        <v>84</v>
      </c>
      <c r="C695" s="157"/>
      <c r="D695" s="158" t="s">
        <v>2181</v>
      </c>
      <c r="E695" s="154" t="s">
        <v>2182</v>
      </c>
      <c r="F695" s="154" t="s">
        <v>64</v>
      </c>
      <c r="G695" s="54">
        <v>122</v>
      </c>
      <c r="H695" s="54">
        <f>G695*0.56</f>
        <v>68.320000000000007</v>
      </c>
      <c r="I695" s="60">
        <f t="shared" si="78"/>
        <v>0.43999999999999995</v>
      </c>
    </row>
    <row r="696" spans="2:9" x14ac:dyDescent="0.3">
      <c r="B696" s="158" t="s">
        <v>84</v>
      </c>
      <c r="C696" s="157"/>
      <c r="D696" s="158" t="s">
        <v>2183</v>
      </c>
      <c r="E696" s="154" t="s">
        <v>2184</v>
      </c>
      <c r="F696" s="154" t="s">
        <v>64</v>
      </c>
      <c r="G696" s="54">
        <v>84</v>
      </c>
      <c r="H696" s="54">
        <f>G696*0.56</f>
        <v>47.040000000000006</v>
      </c>
      <c r="I696" s="60">
        <f t="shared" si="78"/>
        <v>0.43999999999999995</v>
      </c>
    </row>
    <row r="697" spans="2:9" x14ac:dyDescent="0.3">
      <c r="B697" s="158"/>
      <c r="C697" s="157"/>
      <c r="D697" s="158"/>
      <c r="E697" s="154"/>
      <c r="F697" s="154"/>
      <c r="G697" s="54">
        <v>0</v>
      </c>
      <c r="H697" s="54"/>
      <c r="I697" s="60" t="s">
        <v>135</v>
      </c>
    </row>
    <row r="698" spans="2:9" x14ac:dyDescent="0.3">
      <c r="B698" s="158" t="s">
        <v>85</v>
      </c>
      <c r="C698" s="157"/>
      <c r="D698" s="158" t="s">
        <v>2185</v>
      </c>
      <c r="E698" s="154" t="s">
        <v>2186</v>
      </c>
      <c r="F698" s="154" t="s">
        <v>64</v>
      </c>
      <c r="G698" s="54">
        <v>28</v>
      </c>
      <c r="H698" s="54">
        <f>G698*0.54</f>
        <v>15.120000000000001</v>
      </c>
      <c r="I698" s="60">
        <f t="shared" ref="I698:I701" si="79">(G698-H698)/G698*100%</f>
        <v>0.45999999999999996</v>
      </c>
    </row>
    <row r="699" spans="2:9" x14ac:dyDescent="0.3">
      <c r="B699" s="158" t="s">
        <v>85</v>
      </c>
      <c r="C699" s="157"/>
      <c r="D699" s="158" t="s">
        <v>2187</v>
      </c>
      <c r="E699" s="154" t="s">
        <v>2188</v>
      </c>
      <c r="F699" s="154" t="s">
        <v>64</v>
      </c>
      <c r="G699" s="54">
        <v>28</v>
      </c>
      <c r="H699" s="54">
        <f>G699*0.54</f>
        <v>15.120000000000001</v>
      </c>
      <c r="I699" s="60">
        <f t="shared" si="79"/>
        <v>0.45999999999999996</v>
      </c>
    </row>
    <row r="700" spans="2:9" x14ac:dyDescent="0.3">
      <c r="B700" s="158" t="s">
        <v>85</v>
      </c>
      <c r="C700" s="157"/>
      <c r="D700" s="158" t="s">
        <v>2189</v>
      </c>
      <c r="E700" s="154" t="s">
        <v>2190</v>
      </c>
      <c r="F700" s="154" t="s">
        <v>64</v>
      </c>
      <c r="G700" s="54">
        <v>26</v>
      </c>
      <c r="H700" s="54">
        <f>G700*0.54</f>
        <v>14.040000000000001</v>
      </c>
      <c r="I700" s="60">
        <f t="shared" si="79"/>
        <v>0.45999999999999996</v>
      </c>
    </row>
    <row r="701" spans="2:9" x14ac:dyDescent="0.3">
      <c r="B701" s="158" t="s">
        <v>85</v>
      </c>
      <c r="C701" s="157"/>
      <c r="D701" s="158" t="s">
        <v>2191</v>
      </c>
      <c r="E701" s="154" t="s">
        <v>2192</v>
      </c>
      <c r="F701" s="154" t="s">
        <v>64</v>
      </c>
      <c r="G701" s="54">
        <v>26</v>
      </c>
      <c r="H701" s="54">
        <f>G701*0.54</f>
        <v>14.040000000000001</v>
      </c>
      <c r="I701" s="60">
        <f t="shared" si="79"/>
        <v>0.45999999999999996</v>
      </c>
    </row>
    <row r="702" spans="2:9" x14ac:dyDescent="0.3">
      <c r="B702" s="158"/>
      <c r="C702" s="157"/>
      <c r="D702" s="158"/>
      <c r="E702" s="154"/>
      <c r="F702" s="154"/>
      <c r="G702" s="54"/>
      <c r="H702" s="54"/>
      <c r="I702" s="60" t="s">
        <v>135</v>
      </c>
    </row>
    <row r="703" spans="2:9" x14ac:dyDescent="0.3">
      <c r="B703" s="158" t="s">
        <v>86</v>
      </c>
      <c r="C703" s="157"/>
      <c r="D703" s="158" t="s">
        <v>2193</v>
      </c>
      <c r="E703" s="154" t="s">
        <v>2194</v>
      </c>
      <c r="F703" s="154" t="s">
        <v>64</v>
      </c>
      <c r="G703" s="54">
        <v>26</v>
      </c>
      <c r="H703" s="54">
        <f>G703*0.54</f>
        <v>14.040000000000001</v>
      </c>
      <c r="I703" s="60">
        <f t="shared" ref="I703:I705" si="80">(G703-H703)/G703*100%</f>
        <v>0.45999999999999996</v>
      </c>
    </row>
    <row r="704" spans="2:9" x14ac:dyDescent="0.3">
      <c r="B704" s="161" t="s">
        <v>86</v>
      </c>
      <c r="C704" s="160"/>
      <c r="D704" s="161" t="s">
        <v>2195</v>
      </c>
      <c r="E704" s="162" t="s">
        <v>2194</v>
      </c>
      <c r="F704" s="162" t="s">
        <v>64</v>
      </c>
      <c r="G704" s="54">
        <v>26</v>
      </c>
      <c r="H704" s="163">
        <f>G704*0.54</f>
        <v>14.040000000000001</v>
      </c>
      <c r="I704" s="60">
        <f t="shared" si="80"/>
        <v>0.45999999999999996</v>
      </c>
    </row>
    <row r="705" spans="2:9" x14ac:dyDescent="0.3">
      <c r="B705" s="161" t="s">
        <v>86</v>
      </c>
      <c r="C705" s="160"/>
      <c r="D705" s="161" t="s">
        <v>2196</v>
      </c>
      <c r="E705" s="162" t="s">
        <v>2194</v>
      </c>
      <c r="F705" s="162" t="s">
        <v>64</v>
      </c>
      <c r="G705" s="54">
        <v>26</v>
      </c>
      <c r="H705" s="163">
        <f>G705*0.54</f>
        <v>14.040000000000001</v>
      </c>
      <c r="I705" s="60">
        <f t="shared" si="80"/>
        <v>0.45999999999999996</v>
      </c>
    </row>
    <row r="706" spans="2:9" x14ac:dyDescent="0.3">
      <c r="B706" s="158"/>
      <c r="C706" s="157"/>
      <c r="D706" s="158"/>
      <c r="E706" s="154"/>
      <c r="F706" s="154"/>
      <c r="G706" s="54"/>
      <c r="H706" s="54"/>
      <c r="I706" s="60" t="s">
        <v>135</v>
      </c>
    </row>
    <row r="707" spans="2:9" x14ac:dyDescent="0.3">
      <c r="B707" s="158" t="s">
        <v>86</v>
      </c>
      <c r="C707" s="157"/>
      <c r="D707" s="158" t="s">
        <v>2197</v>
      </c>
      <c r="E707" s="154" t="s">
        <v>2198</v>
      </c>
      <c r="F707" s="154" t="s">
        <v>64</v>
      </c>
      <c r="G707" s="54">
        <v>24</v>
      </c>
      <c r="H707" s="54">
        <f>G707*0.56</f>
        <v>13.440000000000001</v>
      </c>
      <c r="I707" s="60">
        <f t="shared" ref="I707:I708" si="81">(G707-H707)/G707*100%</f>
        <v>0.43999999999999995</v>
      </c>
    </row>
    <row r="708" spans="2:9" x14ac:dyDescent="0.3">
      <c r="B708" s="158" t="s">
        <v>86</v>
      </c>
      <c r="C708" s="157"/>
      <c r="D708" s="158" t="s">
        <v>2199</v>
      </c>
      <c r="E708" s="154" t="s">
        <v>1211</v>
      </c>
      <c r="F708" s="154" t="s">
        <v>64</v>
      </c>
      <c r="G708" s="54">
        <v>24</v>
      </c>
      <c r="H708" s="54">
        <f>G708*0.56</f>
        <v>13.440000000000001</v>
      </c>
      <c r="I708" s="60">
        <f t="shared" si="81"/>
        <v>0.43999999999999995</v>
      </c>
    </row>
    <row r="709" spans="2:9" x14ac:dyDescent="0.3">
      <c r="B709" s="158"/>
      <c r="C709" s="157"/>
      <c r="D709" s="158"/>
      <c r="E709" s="154"/>
      <c r="F709" s="154"/>
      <c r="G709" s="54"/>
      <c r="H709" s="54"/>
      <c r="I709" s="60" t="s">
        <v>135</v>
      </c>
    </row>
    <row r="710" spans="2:9" x14ac:dyDescent="0.3">
      <c r="B710" s="158" t="s">
        <v>87</v>
      </c>
      <c r="C710" s="157"/>
      <c r="D710" s="158" t="s">
        <v>2200</v>
      </c>
      <c r="E710" s="154" t="s">
        <v>2201</v>
      </c>
      <c r="F710" s="154" t="s">
        <v>64</v>
      </c>
      <c r="G710" s="54">
        <v>144</v>
      </c>
      <c r="H710" s="54">
        <v>76.720000000000013</v>
      </c>
      <c r="I710" s="60">
        <f t="shared" ref="I710:I712" si="82">(G710-H710)/G710*100%</f>
        <v>0.46722222222222215</v>
      </c>
    </row>
    <row r="711" spans="2:9" x14ac:dyDescent="0.3">
      <c r="B711" s="158" t="s">
        <v>87</v>
      </c>
      <c r="C711" s="157"/>
      <c r="D711" s="158" t="s">
        <v>2202</v>
      </c>
      <c r="E711" s="154" t="s">
        <v>2203</v>
      </c>
      <c r="F711" s="154" t="s">
        <v>64</v>
      </c>
      <c r="G711" s="54">
        <v>284</v>
      </c>
      <c r="H711" s="54">
        <v>151.20000000000002</v>
      </c>
      <c r="I711" s="60">
        <f t="shared" si="82"/>
        <v>0.46760563380281683</v>
      </c>
    </row>
    <row r="712" spans="2:9" x14ac:dyDescent="0.3">
      <c r="B712" s="158" t="s">
        <v>87</v>
      </c>
      <c r="C712" s="157"/>
      <c r="D712" s="158" t="s">
        <v>2204</v>
      </c>
      <c r="E712" s="154" t="s">
        <v>2205</v>
      </c>
      <c r="F712" s="154" t="s">
        <v>64</v>
      </c>
      <c r="G712" s="54">
        <v>108</v>
      </c>
      <c r="H712" s="54">
        <v>57.120000000000005</v>
      </c>
      <c r="I712" s="60">
        <f t="shared" si="82"/>
        <v>0.47111111111111109</v>
      </c>
    </row>
    <row r="713" spans="2:9" x14ac:dyDescent="0.3">
      <c r="B713" s="158"/>
      <c r="C713" s="157"/>
      <c r="D713" s="158"/>
      <c r="E713" s="154"/>
      <c r="F713" s="154"/>
      <c r="G713" s="54"/>
      <c r="H713" s="54"/>
      <c r="I713" s="60" t="s">
        <v>135</v>
      </c>
    </row>
    <row r="714" spans="2:9" x14ac:dyDescent="0.3">
      <c r="B714" s="158" t="s">
        <v>87</v>
      </c>
      <c r="C714" s="157"/>
      <c r="D714" s="158" t="s">
        <v>2206</v>
      </c>
      <c r="E714" s="154" t="s">
        <v>2207</v>
      </c>
      <c r="F714" s="154" t="s">
        <v>64</v>
      </c>
      <c r="G714" s="54">
        <v>352</v>
      </c>
      <c r="H714" s="54">
        <v>187.60000000000002</v>
      </c>
      <c r="I714" s="60">
        <f t="shared" ref="I714:I717" si="83">(G714-H714)/G714*100%</f>
        <v>0.46704545454545449</v>
      </c>
    </row>
    <row r="715" spans="2:9" x14ac:dyDescent="0.3">
      <c r="B715" s="158" t="s">
        <v>87</v>
      </c>
      <c r="C715" s="157"/>
      <c r="D715" s="158" t="s">
        <v>2208</v>
      </c>
      <c r="E715" s="154" t="s">
        <v>2209</v>
      </c>
      <c r="F715" s="154" t="s">
        <v>64</v>
      </c>
      <c r="G715" s="54">
        <v>281</v>
      </c>
      <c r="H715" s="54">
        <v>149.52000000000001</v>
      </c>
      <c r="I715" s="60">
        <f t="shared" si="83"/>
        <v>0.46790035587188611</v>
      </c>
    </row>
    <row r="716" spans="2:9" x14ac:dyDescent="0.3">
      <c r="B716" s="158" t="s">
        <v>87</v>
      </c>
      <c r="C716" s="157"/>
      <c r="D716" s="158" t="s">
        <v>2210</v>
      </c>
      <c r="E716" s="154" t="s">
        <v>2211</v>
      </c>
      <c r="F716" s="154" t="s">
        <v>64</v>
      </c>
      <c r="G716" s="54">
        <v>603</v>
      </c>
      <c r="H716" s="54">
        <v>321.44000000000005</v>
      </c>
      <c r="I716" s="60">
        <f t="shared" si="83"/>
        <v>0.4669320066334991</v>
      </c>
    </row>
    <row r="717" spans="2:9" x14ac:dyDescent="0.3">
      <c r="B717" s="158" t="s">
        <v>87</v>
      </c>
      <c r="C717" s="157"/>
      <c r="D717" s="158" t="s">
        <v>2212</v>
      </c>
      <c r="E717" s="154" t="s">
        <v>2213</v>
      </c>
      <c r="F717" s="154" t="s">
        <v>64</v>
      </c>
      <c r="G717" s="54">
        <v>769</v>
      </c>
      <c r="H717" s="54">
        <v>409.92</v>
      </c>
      <c r="I717" s="60">
        <f t="shared" si="83"/>
        <v>0.46694408322496744</v>
      </c>
    </row>
    <row r="718" spans="2:9" x14ac:dyDescent="0.3">
      <c r="B718" s="158"/>
      <c r="C718" s="157"/>
      <c r="D718" s="158"/>
      <c r="E718" s="154"/>
      <c r="F718" s="154"/>
      <c r="G718" s="54"/>
      <c r="H718" s="54"/>
      <c r="I718" s="60" t="s">
        <v>135</v>
      </c>
    </row>
    <row r="719" spans="2:9" x14ac:dyDescent="0.3">
      <c r="B719" s="161" t="s">
        <v>88</v>
      </c>
      <c r="C719" s="160"/>
      <c r="D719" s="161" t="s">
        <v>2214</v>
      </c>
      <c r="E719" s="162" t="s">
        <v>2215</v>
      </c>
      <c r="F719" s="162" t="s">
        <v>64</v>
      </c>
      <c r="G719" s="54">
        <v>77</v>
      </c>
      <c r="H719" s="163">
        <f>G719*0.54</f>
        <v>41.580000000000005</v>
      </c>
      <c r="I719" s="60">
        <f t="shared" ref="I719:I721" si="84">(G719-H719)/G719*100%</f>
        <v>0.45999999999999991</v>
      </c>
    </row>
    <row r="720" spans="2:9" x14ac:dyDescent="0.3">
      <c r="B720" s="161" t="s">
        <v>88</v>
      </c>
      <c r="C720" s="160"/>
      <c r="D720" s="161" t="s">
        <v>2216</v>
      </c>
      <c r="E720" s="162" t="s">
        <v>2217</v>
      </c>
      <c r="F720" s="162" t="s">
        <v>64</v>
      </c>
      <c r="G720" s="54">
        <v>103</v>
      </c>
      <c r="H720" s="163">
        <f>G720*0.54</f>
        <v>55.620000000000005</v>
      </c>
      <c r="I720" s="60">
        <f t="shared" si="84"/>
        <v>0.45999999999999996</v>
      </c>
    </row>
    <row r="721" spans="2:9" x14ac:dyDescent="0.3">
      <c r="B721" s="161" t="s">
        <v>88</v>
      </c>
      <c r="C721" s="160"/>
      <c r="D721" s="161" t="s">
        <v>2218</v>
      </c>
      <c r="E721" s="162" t="s">
        <v>2219</v>
      </c>
      <c r="F721" s="162" t="s">
        <v>64</v>
      </c>
      <c r="G721" s="54">
        <v>179</v>
      </c>
      <c r="H721" s="163">
        <f>G721*0.54</f>
        <v>96.660000000000011</v>
      </c>
      <c r="I721" s="60">
        <f t="shared" si="84"/>
        <v>0.45999999999999996</v>
      </c>
    </row>
    <row r="722" spans="2:9" x14ac:dyDescent="0.3">
      <c r="B722" s="158"/>
      <c r="C722" s="157"/>
      <c r="D722" s="158"/>
      <c r="E722" s="154"/>
      <c r="F722" s="154"/>
      <c r="G722" s="54"/>
      <c r="H722" s="54"/>
      <c r="I722" s="60" t="s">
        <v>135</v>
      </c>
    </row>
    <row r="723" spans="2:9" x14ac:dyDescent="0.3">
      <c r="B723" s="158" t="s">
        <v>88</v>
      </c>
      <c r="C723" s="157"/>
      <c r="D723" s="158" t="s">
        <v>2220</v>
      </c>
      <c r="E723" s="154" t="s">
        <v>2221</v>
      </c>
      <c r="F723" s="154" t="s">
        <v>64</v>
      </c>
      <c r="G723" s="54">
        <v>40</v>
      </c>
      <c r="H723" s="54">
        <f t="shared" ref="H723:H732" si="85">G723*0.54</f>
        <v>21.6</v>
      </c>
      <c r="I723" s="60">
        <f t="shared" ref="I723:I732" si="86">(G723-H723)/G723*100%</f>
        <v>0.45999999999999996</v>
      </c>
    </row>
    <row r="724" spans="2:9" x14ac:dyDescent="0.3">
      <c r="B724" s="158" t="s">
        <v>88</v>
      </c>
      <c r="C724" s="157"/>
      <c r="D724" s="158" t="s">
        <v>2222</v>
      </c>
      <c r="E724" s="154" t="s">
        <v>2223</v>
      </c>
      <c r="F724" s="154" t="s">
        <v>64</v>
      </c>
      <c r="G724" s="54">
        <v>17</v>
      </c>
      <c r="H724" s="54">
        <f t="shared" si="85"/>
        <v>9.18</v>
      </c>
      <c r="I724" s="60">
        <f t="shared" si="86"/>
        <v>0.46</v>
      </c>
    </row>
    <row r="725" spans="2:9" x14ac:dyDescent="0.3">
      <c r="B725" s="158" t="s">
        <v>88</v>
      </c>
      <c r="C725" s="157"/>
      <c r="D725" s="158" t="s">
        <v>2224</v>
      </c>
      <c r="E725" s="154" t="s">
        <v>2225</v>
      </c>
      <c r="F725" s="154" t="s">
        <v>64</v>
      </c>
      <c r="G725" s="54">
        <v>152</v>
      </c>
      <c r="H725" s="54">
        <f t="shared" si="85"/>
        <v>82.080000000000013</v>
      </c>
      <c r="I725" s="60">
        <f t="shared" si="86"/>
        <v>0.45999999999999991</v>
      </c>
    </row>
    <row r="726" spans="2:9" x14ac:dyDescent="0.3">
      <c r="B726" s="158" t="s">
        <v>88</v>
      </c>
      <c r="C726" s="157"/>
      <c r="D726" s="158" t="s">
        <v>2226</v>
      </c>
      <c r="E726" s="154" t="s">
        <v>2227</v>
      </c>
      <c r="F726" s="154" t="s">
        <v>64</v>
      </c>
      <c r="G726" s="54">
        <v>109</v>
      </c>
      <c r="H726" s="54">
        <f t="shared" si="85"/>
        <v>58.860000000000007</v>
      </c>
      <c r="I726" s="60">
        <f t="shared" si="86"/>
        <v>0.45999999999999996</v>
      </c>
    </row>
    <row r="727" spans="2:9" x14ac:dyDescent="0.3">
      <c r="B727" s="158" t="s">
        <v>88</v>
      </c>
      <c r="C727" s="157"/>
      <c r="D727" s="158" t="s">
        <v>2228</v>
      </c>
      <c r="E727" s="154" t="s">
        <v>2229</v>
      </c>
      <c r="F727" s="154" t="s">
        <v>64</v>
      </c>
      <c r="G727" s="54">
        <v>79</v>
      </c>
      <c r="H727" s="54">
        <f t="shared" si="85"/>
        <v>42.660000000000004</v>
      </c>
      <c r="I727" s="60">
        <f t="shared" si="86"/>
        <v>0.45999999999999996</v>
      </c>
    </row>
    <row r="728" spans="2:9" x14ac:dyDescent="0.3">
      <c r="B728" s="158" t="s">
        <v>88</v>
      </c>
      <c r="C728" s="157"/>
      <c r="D728" s="158" t="s">
        <v>2230</v>
      </c>
      <c r="E728" s="154" t="s">
        <v>2231</v>
      </c>
      <c r="F728" s="154" t="s">
        <v>64</v>
      </c>
      <c r="G728" s="54">
        <v>79</v>
      </c>
      <c r="H728" s="54">
        <f t="shared" si="85"/>
        <v>42.660000000000004</v>
      </c>
      <c r="I728" s="60">
        <f t="shared" si="86"/>
        <v>0.45999999999999996</v>
      </c>
    </row>
    <row r="729" spans="2:9" x14ac:dyDescent="0.3">
      <c r="B729" s="161" t="s">
        <v>88</v>
      </c>
      <c r="C729" s="160"/>
      <c r="D729" s="161" t="s">
        <v>2232</v>
      </c>
      <c r="E729" s="162" t="s">
        <v>2233</v>
      </c>
      <c r="F729" s="162" t="s">
        <v>64</v>
      </c>
      <c r="G729" s="54">
        <v>15</v>
      </c>
      <c r="H729" s="163">
        <f t="shared" si="85"/>
        <v>8.1000000000000014</v>
      </c>
      <c r="I729" s="60">
        <f t="shared" si="86"/>
        <v>0.45999999999999991</v>
      </c>
    </row>
    <row r="730" spans="2:9" x14ac:dyDescent="0.3">
      <c r="B730" s="161" t="s">
        <v>88</v>
      </c>
      <c r="C730" s="160"/>
      <c r="D730" s="161" t="s">
        <v>2234</v>
      </c>
      <c r="E730" s="162" t="s">
        <v>2235</v>
      </c>
      <c r="F730" s="162" t="s">
        <v>64</v>
      </c>
      <c r="G730" s="54">
        <v>14</v>
      </c>
      <c r="H730" s="163">
        <f t="shared" si="85"/>
        <v>7.5600000000000005</v>
      </c>
      <c r="I730" s="60">
        <f t="shared" si="86"/>
        <v>0.45999999999999996</v>
      </c>
    </row>
    <row r="731" spans="2:9" x14ac:dyDescent="0.3">
      <c r="B731" s="161" t="s">
        <v>88</v>
      </c>
      <c r="C731" s="160"/>
      <c r="D731" s="161" t="s">
        <v>2236</v>
      </c>
      <c r="E731" s="162" t="s">
        <v>2237</v>
      </c>
      <c r="F731" s="162" t="s">
        <v>64</v>
      </c>
      <c r="G731" s="54">
        <v>16</v>
      </c>
      <c r="H731" s="163">
        <f t="shared" si="85"/>
        <v>8.64</v>
      </c>
      <c r="I731" s="60">
        <f t="shared" si="86"/>
        <v>0.45999999999999996</v>
      </c>
    </row>
    <row r="732" spans="2:9" x14ac:dyDescent="0.3">
      <c r="B732" s="161" t="s">
        <v>88</v>
      </c>
      <c r="C732" s="160"/>
      <c r="D732" s="161" t="s">
        <v>2238</v>
      </c>
      <c r="E732" s="162" t="s">
        <v>2239</v>
      </c>
      <c r="F732" s="162" t="s">
        <v>64</v>
      </c>
      <c r="G732" s="54">
        <v>23</v>
      </c>
      <c r="H732" s="163">
        <f t="shared" si="85"/>
        <v>12.420000000000002</v>
      </c>
      <c r="I732" s="60">
        <f t="shared" si="86"/>
        <v>0.45999999999999991</v>
      </c>
    </row>
    <row r="733" spans="2:9" x14ac:dyDescent="0.3">
      <c r="B733" s="158"/>
      <c r="C733" s="157"/>
      <c r="D733" s="158"/>
      <c r="E733" s="154"/>
      <c r="F733" s="154"/>
      <c r="G733" s="54"/>
      <c r="H733" s="54"/>
      <c r="I733" s="60" t="s">
        <v>135</v>
      </c>
    </row>
    <row r="734" spans="2:9" x14ac:dyDescent="0.3">
      <c r="B734" s="158" t="s">
        <v>88</v>
      </c>
      <c r="C734" s="157"/>
      <c r="D734" s="158" t="s">
        <v>2240</v>
      </c>
      <c r="E734" s="154" t="s">
        <v>2241</v>
      </c>
      <c r="F734" s="154" t="s">
        <v>64</v>
      </c>
      <c r="G734" s="54">
        <v>55</v>
      </c>
      <c r="H734" s="54">
        <f t="shared" ref="H734:H744" si="87">G734*0.56</f>
        <v>30.800000000000004</v>
      </c>
      <c r="I734" s="60">
        <f t="shared" ref="I734:I744" si="88">(G734-H734)/G734*100%</f>
        <v>0.43999999999999995</v>
      </c>
    </row>
    <row r="735" spans="2:9" x14ac:dyDescent="0.3">
      <c r="B735" s="158" t="s">
        <v>88</v>
      </c>
      <c r="C735" s="157"/>
      <c r="D735" s="158" t="s">
        <v>2242</v>
      </c>
      <c r="E735" s="154" t="s">
        <v>2243</v>
      </c>
      <c r="F735" s="154" t="s">
        <v>64</v>
      </c>
      <c r="G735" s="54">
        <v>163</v>
      </c>
      <c r="H735" s="54">
        <f t="shared" si="87"/>
        <v>91.280000000000015</v>
      </c>
      <c r="I735" s="60">
        <f t="shared" si="88"/>
        <v>0.43999999999999989</v>
      </c>
    </row>
    <row r="736" spans="2:9" x14ac:dyDescent="0.3">
      <c r="B736" s="158" t="s">
        <v>88</v>
      </c>
      <c r="C736" s="157"/>
      <c r="D736" s="158" t="s">
        <v>2244</v>
      </c>
      <c r="E736" s="154" t="s">
        <v>2245</v>
      </c>
      <c r="F736" s="154" t="s">
        <v>64</v>
      </c>
      <c r="G736" s="54">
        <v>111</v>
      </c>
      <c r="H736" s="54">
        <f t="shared" si="87"/>
        <v>62.160000000000004</v>
      </c>
      <c r="I736" s="60">
        <f t="shared" si="88"/>
        <v>0.43999999999999995</v>
      </c>
    </row>
    <row r="737" spans="2:9" x14ac:dyDescent="0.3">
      <c r="B737" s="158" t="s">
        <v>88</v>
      </c>
      <c r="C737" s="157"/>
      <c r="D737" s="158" t="s">
        <v>2246</v>
      </c>
      <c r="E737" s="154" t="s">
        <v>2247</v>
      </c>
      <c r="F737" s="154" t="s">
        <v>64</v>
      </c>
      <c r="G737" s="54">
        <v>163</v>
      </c>
      <c r="H737" s="54">
        <f t="shared" si="87"/>
        <v>91.280000000000015</v>
      </c>
      <c r="I737" s="60">
        <f t="shared" si="88"/>
        <v>0.43999999999999989</v>
      </c>
    </row>
    <row r="738" spans="2:9" x14ac:dyDescent="0.3">
      <c r="B738" s="158" t="s">
        <v>88</v>
      </c>
      <c r="C738" s="157"/>
      <c r="D738" s="158" t="s">
        <v>2248</v>
      </c>
      <c r="E738" s="154" t="s">
        <v>2249</v>
      </c>
      <c r="F738" s="154" t="s">
        <v>64</v>
      </c>
      <c r="G738" s="54">
        <v>109</v>
      </c>
      <c r="H738" s="54">
        <f t="shared" si="87"/>
        <v>61.040000000000006</v>
      </c>
      <c r="I738" s="60">
        <f t="shared" si="88"/>
        <v>0.43999999999999995</v>
      </c>
    </row>
    <row r="739" spans="2:9" x14ac:dyDescent="0.3">
      <c r="B739" s="158" t="s">
        <v>88</v>
      </c>
      <c r="C739" s="157"/>
      <c r="D739" s="158" t="s">
        <v>2250</v>
      </c>
      <c r="E739" s="154" t="s">
        <v>2251</v>
      </c>
      <c r="F739" s="154" t="s">
        <v>64</v>
      </c>
      <c r="G739" s="54">
        <v>163</v>
      </c>
      <c r="H739" s="54">
        <f t="shared" si="87"/>
        <v>91.280000000000015</v>
      </c>
      <c r="I739" s="60">
        <f t="shared" si="88"/>
        <v>0.43999999999999989</v>
      </c>
    </row>
    <row r="740" spans="2:9" x14ac:dyDescent="0.3">
      <c r="B740" s="158" t="s">
        <v>88</v>
      </c>
      <c r="C740" s="157"/>
      <c r="D740" s="158" t="s">
        <v>2252</v>
      </c>
      <c r="E740" s="154" t="s">
        <v>2253</v>
      </c>
      <c r="F740" s="154" t="s">
        <v>64</v>
      </c>
      <c r="G740" s="54">
        <v>109</v>
      </c>
      <c r="H740" s="54">
        <f t="shared" si="87"/>
        <v>61.040000000000006</v>
      </c>
      <c r="I740" s="60">
        <f t="shared" si="88"/>
        <v>0.43999999999999995</v>
      </c>
    </row>
    <row r="741" spans="2:9" x14ac:dyDescent="0.3">
      <c r="B741" s="158" t="s">
        <v>88</v>
      </c>
      <c r="C741" s="157"/>
      <c r="D741" s="158" t="s">
        <v>2254</v>
      </c>
      <c r="E741" s="154" t="s">
        <v>2255</v>
      </c>
      <c r="F741" s="154" t="s">
        <v>64</v>
      </c>
      <c r="G741" s="54">
        <v>40</v>
      </c>
      <c r="H741" s="54">
        <f t="shared" si="87"/>
        <v>22.400000000000002</v>
      </c>
      <c r="I741" s="60">
        <f t="shared" si="88"/>
        <v>0.43999999999999995</v>
      </c>
    </row>
    <row r="742" spans="2:9" x14ac:dyDescent="0.3">
      <c r="B742" s="158" t="s">
        <v>88</v>
      </c>
      <c r="C742" s="157"/>
      <c r="D742" s="158" t="s">
        <v>2256</v>
      </c>
      <c r="E742" s="154" t="s">
        <v>2257</v>
      </c>
      <c r="F742" s="154" t="s">
        <v>64</v>
      </c>
      <c r="G742" s="54">
        <v>55</v>
      </c>
      <c r="H742" s="54">
        <f t="shared" si="87"/>
        <v>30.800000000000004</v>
      </c>
      <c r="I742" s="60">
        <f t="shared" si="88"/>
        <v>0.43999999999999995</v>
      </c>
    </row>
    <row r="743" spans="2:9" x14ac:dyDescent="0.3">
      <c r="B743" s="158" t="s">
        <v>88</v>
      </c>
      <c r="C743" s="157"/>
      <c r="D743" s="158" t="s">
        <v>2258</v>
      </c>
      <c r="E743" s="154" t="s">
        <v>2259</v>
      </c>
      <c r="F743" s="154" t="s">
        <v>64</v>
      </c>
      <c r="G743" s="54">
        <v>82</v>
      </c>
      <c r="H743" s="54">
        <f t="shared" si="87"/>
        <v>45.92</v>
      </c>
      <c r="I743" s="60">
        <f t="shared" si="88"/>
        <v>0.44</v>
      </c>
    </row>
    <row r="744" spans="2:9" x14ac:dyDescent="0.3">
      <c r="B744" s="158" t="s">
        <v>88</v>
      </c>
      <c r="C744" s="157"/>
      <c r="D744" s="158" t="s">
        <v>2260</v>
      </c>
      <c r="E744" s="154" t="s">
        <v>2261</v>
      </c>
      <c r="F744" s="154" t="s">
        <v>64</v>
      </c>
      <c r="G744" s="54">
        <v>82</v>
      </c>
      <c r="H744" s="54">
        <f t="shared" si="87"/>
        <v>45.92</v>
      </c>
      <c r="I744" s="60">
        <f t="shared" si="88"/>
        <v>0.44</v>
      </c>
    </row>
    <row r="745" spans="2:9" x14ac:dyDescent="0.3">
      <c r="B745" s="155"/>
      <c r="C745" s="154"/>
      <c r="D745" s="155"/>
      <c r="E745" s="154"/>
      <c r="F745" s="154"/>
      <c r="G745" s="54"/>
      <c r="H745" s="54"/>
      <c r="I745" s="60" t="s">
        <v>135</v>
      </c>
    </row>
    <row r="746" spans="2:9" x14ac:dyDescent="0.3">
      <c r="B746" s="155" t="s">
        <v>88</v>
      </c>
      <c r="C746" s="154"/>
      <c r="D746" s="158" t="s">
        <v>2262</v>
      </c>
      <c r="E746" s="154" t="s">
        <v>2263</v>
      </c>
      <c r="F746" s="154" t="s">
        <v>64</v>
      </c>
      <c r="G746" s="54">
        <v>60</v>
      </c>
      <c r="H746" s="54">
        <f t="shared" ref="H746:H755" si="89">G746*0.56</f>
        <v>33.6</v>
      </c>
      <c r="I746" s="60">
        <f t="shared" ref="I746:I755" si="90">(G746-H746)/G746*100%</f>
        <v>0.44</v>
      </c>
    </row>
    <row r="747" spans="2:9" x14ac:dyDescent="0.3">
      <c r="B747" s="155" t="s">
        <v>88</v>
      </c>
      <c r="C747" s="154"/>
      <c r="D747" s="158" t="s">
        <v>2264</v>
      </c>
      <c r="E747" s="154" t="s">
        <v>2265</v>
      </c>
      <c r="F747" s="154" t="s">
        <v>64</v>
      </c>
      <c r="G747" s="54">
        <v>44</v>
      </c>
      <c r="H747" s="54">
        <f t="shared" si="89"/>
        <v>24.64</v>
      </c>
      <c r="I747" s="60">
        <f t="shared" si="90"/>
        <v>0.44</v>
      </c>
    </row>
    <row r="748" spans="2:9" x14ac:dyDescent="0.3">
      <c r="B748" s="155" t="s">
        <v>88</v>
      </c>
      <c r="C748" s="154"/>
      <c r="D748" s="158" t="s">
        <v>2266</v>
      </c>
      <c r="E748" s="154" t="s">
        <v>2267</v>
      </c>
      <c r="F748" s="154" t="s">
        <v>64</v>
      </c>
      <c r="G748" s="54">
        <v>83</v>
      </c>
      <c r="H748" s="54">
        <f t="shared" si="89"/>
        <v>46.480000000000004</v>
      </c>
      <c r="I748" s="60">
        <f t="shared" si="90"/>
        <v>0.43999999999999995</v>
      </c>
    </row>
    <row r="749" spans="2:9" x14ac:dyDescent="0.3">
      <c r="B749" s="155" t="s">
        <v>88</v>
      </c>
      <c r="C749" s="154"/>
      <c r="D749" s="158" t="s">
        <v>2268</v>
      </c>
      <c r="E749" s="154" t="s">
        <v>2269</v>
      </c>
      <c r="F749" s="154" t="s">
        <v>64</v>
      </c>
      <c r="G749" s="54">
        <v>272</v>
      </c>
      <c r="H749" s="54">
        <f t="shared" si="89"/>
        <v>152.32000000000002</v>
      </c>
      <c r="I749" s="60">
        <f t="shared" si="90"/>
        <v>0.43999999999999995</v>
      </c>
    </row>
    <row r="750" spans="2:9" x14ac:dyDescent="0.3">
      <c r="B750" s="155" t="s">
        <v>88</v>
      </c>
      <c r="C750" s="154"/>
      <c r="D750" s="158" t="s">
        <v>2270</v>
      </c>
      <c r="E750" s="154" t="s">
        <v>2271</v>
      </c>
      <c r="F750" s="154" t="s">
        <v>64</v>
      </c>
      <c r="G750" s="54">
        <v>569</v>
      </c>
      <c r="H750" s="54">
        <f t="shared" si="89"/>
        <v>318.64000000000004</v>
      </c>
      <c r="I750" s="60">
        <f t="shared" si="90"/>
        <v>0.43999999999999995</v>
      </c>
    </row>
    <row r="751" spans="2:9" x14ac:dyDescent="0.3">
      <c r="B751" s="155" t="s">
        <v>88</v>
      </c>
      <c r="C751" s="154"/>
      <c r="D751" s="158" t="s">
        <v>2272</v>
      </c>
      <c r="E751" s="154" t="s">
        <v>2273</v>
      </c>
      <c r="F751" s="154" t="s">
        <v>64</v>
      </c>
      <c r="G751" s="54">
        <v>682</v>
      </c>
      <c r="H751" s="54">
        <f t="shared" si="89"/>
        <v>381.92</v>
      </c>
      <c r="I751" s="60">
        <f t="shared" si="90"/>
        <v>0.44</v>
      </c>
    </row>
    <row r="752" spans="2:9" x14ac:dyDescent="0.3">
      <c r="B752" s="155" t="s">
        <v>88</v>
      </c>
      <c r="C752" s="174"/>
      <c r="D752" s="174" t="s">
        <v>2274</v>
      </c>
      <c r="E752" s="154" t="s">
        <v>1747</v>
      </c>
      <c r="F752" s="154" t="s">
        <v>64</v>
      </c>
      <c r="G752" s="54">
        <v>236</v>
      </c>
      <c r="H752" s="54">
        <f t="shared" si="89"/>
        <v>132.16000000000003</v>
      </c>
      <c r="I752" s="60">
        <f t="shared" si="90"/>
        <v>0.43999999999999989</v>
      </c>
    </row>
    <row r="753" spans="2:9" x14ac:dyDescent="0.3">
      <c r="B753" s="155" t="s">
        <v>88</v>
      </c>
      <c r="C753" s="175"/>
      <c r="D753" s="174" t="s">
        <v>2275</v>
      </c>
      <c r="E753" s="154" t="s">
        <v>1943</v>
      </c>
      <c r="F753" s="154" t="s">
        <v>64</v>
      </c>
      <c r="G753" s="54">
        <v>209</v>
      </c>
      <c r="H753" s="54">
        <f t="shared" si="89"/>
        <v>117.04</v>
      </c>
      <c r="I753" s="60">
        <f t="shared" si="90"/>
        <v>0.43999999999999995</v>
      </c>
    </row>
    <row r="754" spans="2:9" x14ac:dyDescent="0.3">
      <c r="B754" s="155" t="s">
        <v>88</v>
      </c>
      <c r="C754" s="154"/>
      <c r="D754" s="174" t="s">
        <v>2276</v>
      </c>
      <c r="E754" s="154" t="s">
        <v>1833</v>
      </c>
      <c r="F754" s="154" t="s">
        <v>64</v>
      </c>
      <c r="G754" s="54">
        <v>209</v>
      </c>
      <c r="H754" s="54">
        <f t="shared" si="89"/>
        <v>117.04</v>
      </c>
      <c r="I754" s="60">
        <f t="shared" si="90"/>
        <v>0.43999999999999995</v>
      </c>
    </row>
    <row r="755" spans="2:9" x14ac:dyDescent="0.3">
      <c r="B755" s="155" t="s">
        <v>88</v>
      </c>
      <c r="C755" s="154"/>
      <c r="D755" s="174" t="s">
        <v>2277</v>
      </c>
      <c r="E755" s="154" t="s">
        <v>1884</v>
      </c>
      <c r="F755" s="154" t="s">
        <v>64</v>
      </c>
      <c r="G755" s="54">
        <v>203</v>
      </c>
      <c r="H755" s="54">
        <f t="shared" si="89"/>
        <v>113.68</v>
      </c>
      <c r="I755" s="60">
        <f t="shared" si="90"/>
        <v>0.43999999999999995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/>
    </sheetView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39.44140625" style="7" customWidth="1"/>
    <col min="5" max="5" width="18.5546875" style="7" customWidth="1"/>
    <col min="6" max="6" width="24.88671875" style="7" customWidth="1"/>
    <col min="7" max="7" width="16.5546875" style="7" customWidth="1"/>
    <col min="8" max="8" width="25.44140625" style="7" customWidth="1"/>
    <col min="9" max="9" width="28.6640625" style="7" customWidth="1"/>
    <col min="10" max="10" width="26.109375" style="7" customWidth="1"/>
    <col min="11" max="12" width="15.5546875" style="22" customWidth="1"/>
    <col min="13" max="13" width="14.109375" style="22" customWidth="1"/>
    <col min="14" max="16384" width="8.6640625" style="7"/>
  </cols>
  <sheetData>
    <row r="1" spans="2:13" ht="20.100000000000001" customHeight="1" x14ac:dyDescent="0.3">
      <c r="B1" s="8"/>
      <c r="C1" s="14" t="s">
        <v>131</v>
      </c>
      <c r="D1" s="9"/>
      <c r="E1" s="9"/>
      <c r="F1" s="9"/>
      <c r="G1" s="9"/>
      <c r="H1" s="9"/>
      <c r="I1" s="9"/>
      <c r="J1" s="9"/>
      <c r="K1" s="19"/>
      <c r="L1" s="19"/>
      <c r="M1" s="19"/>
    </row>
    <row r="2" spans="2:13" ht="20.100000000000001" customHeight="1" thickBot="1" x14ac:dyDescent="0.35">
      <c r="B2" s="8" t="s">
        <v>1212</v>
      </c>
      <c r="C2" s="8" t="s">
        <v>135</v>
      </c>
      <c r="D2" s="9"/>
      <c r="E2" s="9"/>
      <c r="F2" s="9"/>
      <c r="G2" s="9"/>
      <c r="H2" s="9"/>
      <c r="I2" s="9"/>
      <c r="J2" s="9"/>
      <c r="K2" s="19"/>
      <c r="L2" s="19"/>
      <c r="M2" s="19"/>
    </row>
    <row r="3" spans="2:13" ht="75" customHeight="1" thickBot="1" x14ac:dyDescent="0.35">
      <c r="B3" s="1" t="s">
        <v>0</v>
      </c>
      <c r="C3" s="1" t="s">
        <v>1</v>
      </c>
      <c r="D3" s="1" t="s">
        <v>2</v>
      </c>
      <c r="E3" s="2" t="s">
        <v>3</v>
      </c>
      <c r="F3" s="2" t="s">
        <v>129</v>
      </c>
      <c r="G3" s="2" t="s">
        <v>93</v>
      </c>
      <c r="H3" s="2" t="s">
        <v>4</v>
      </c>
      <c r="I3" s="2" t="s">
        <v>5</v>
      </c>
      <c r="J3" s="43" t="s">
        <v>114</v>
      </c>
      <c r="K3" s="2" t="s">
        <v>6</v>
      </c>
      <c r="L3" s="2" t="s">
        <v>7</v>
      </c>
      <c r="M3" s="2" t="s">
        <v>8</v>
      </c>
    </row>
    <row r="4" spans="2:13" ht="15" thickBot="1" x14ac:dyDescent="0.35">
      <c r="B4" s="10" t="s">
        <v>14</v>
      </c>
      <c r="C4" s="11" t="s">
        <v>9</v>
      </c>
      <c r="D4" s="51"/>
      <c r="E4" s="51"/>
      <c r="F4" s="51"/>
      <c r="G4" s="11" t="s">
        <v>11</v>
      </c>
      <c r="H4" s="39" t="s">
        <v>115</v>
      </c>
      <c r="I4" s="11" t="s">
        <v>12</v>
      </c>
      <c r="J4" s="55"/>
      <c r="K4" s="53">
        <v>0</v>
      </c>
      <c r="L4" s="53">
        <v>0</v>
      </c>
      <c r="M4" s="35" t="e">
        <f>(K4-L4)/K4*100%</f>
        <v>#DIV/0!</v>
      </c>
    </row>
    <row r="5" spans="2:13" ht="15" thickBot="1" x14ac:dyDescent="0.35">
      <c r="B5" s="12" t="s">
        <v>10</v>
      </c>
      <c r="C5" s="13" t="s">
        <v>9</v>
      </c>
      <c r="D5" s="52"/>
      <c r="E5" s="52"/>
      <c r="F5" s="52"/>
      <c r="G5" s="13" t="s">
        <v>11</v>
      </c>
      <c r="H5" s="39" t="s">
        <v>115</v>
      </c>
      <c r="I5" s="13" t="s">
        <v>12</v>
      </c>
      <c r="J5" s="56"/>
      <c r="K5" s="54">
        <v>0</v>
      </c>
      <c r="L5" s="54">
        <v>0</v>
      </c>
      <c r="M5" s="35" t="e">
        <f t="shared" ref="M5:M68" si="0">(K5-L5)/K5*100%</f>
        <v>#DIV/0!</v>
      </c>
    </row>
    <row r="6" spans="2:13" ht="15" thickBot="1" x14ac:dyDescent="0.35">
      <c r="B6" s="12" t="s">
        <v>14</v>
      </c>
      <c r="C6" s="13" t="s">
        <v>9</v>
      </c>
      <c r="D6" s="52"/>
      <c r="E6" s="52"/>
      <c r="F6" s="52"/>
      <c r="G6" s="13" t="s">
        <v>11</v>
      </c>
      <c r="H6" s="39" t="s">
        <v>115</v>
      </c>
      <c r="I6" s="13" t="s">
        <v>13</v>
      </c>
      <c r="J6" s="56"/>
      <c r="K6" s="54">
        <v>0</v>
      </c>
      <c r="L6" s="54">
        <v>0</v>
      </c>
      <c r="M6" s="35" t="e">
        <f t="shared" si="0"/>
        <v>#DIV/0!</v>
      </c>
    </row>
    <row r="7" spans="2:13" ht="15" thickBot="1" x14ac:dyDescent="0.35">
      <c r="B7" s="12" t="s">
        <v>10</v>
      </c>
      <c r="C7" s="13" t="s">
        <v>9</v>
      </c>
      <c r="D7" s="52"/>
      <c r="E7" s="52"/>
      <c r="F7" s="52"/>
      <c r="G7" s="13" t="s">
        <v>11</v>
      </c>
      <c r="H7" s="39" t="s">
        <v>115</v>
      </c>
      <c r="I7" s="13" t="s">
        <v>13</v>
      </c>
      <c r="J7" s="56"/>
      <c r="K7" s="54">
        <v>0</v>
      </c>
      <c r="L7" s="54">
        <v>0</v>
      </c>
      <c r="M7" s="35" t="e">
        <f t="shared" si="0"/>
        <v>#DIV/0!</v>
      </c>
    </row>
    <row r="8" spans="2:13" ht="15" thickBot="1" x14ac:dyDescent="0.35">
      <c r="B8" s="12" t="s">
        <v>14</v>
      </c>
      <c r="C8" s="13" t="s">
        <v>9</v>
      </c>
      <c r="D8" s="52"/>
      <c r="E8" s="52"/>
      <c r="F8" s="52"/>
      <c r="G8" s="13" t="s">
        <v>15</v>
      </c>
      <c r="H8" s="39" t="s">
        <v>115</v>
      </c>
      <c r="I8" s="13" t="s">
        <v>12</v>
      </c>
      <c r="J8" s="56"/>
      <c r="K8" s="54">
        <v>0</v>
      </c>
      <c r="L8" s="54">
        <v>0</v>
      </c>
      <c r="M8" s="35" t="e">
        <f t="shared" si="0"/>
        <v>#DIV/0!</v>
      </c>
    </row>
    <row r="9" spans="2:13" ht="15" thickBot="1" x14ac:dyDescent="0.35">
      <c r="B9" s="12" t="s">
        <v>10</v>
      </c>
      <c r="C9" s="13" t="s">
        <v>9</v>
      </c>
      <c r="D9" s="52"/>
      <c r="E9" s="52"/>
      <c r="F9" s="52"/>
      <c r="G9" s="13" t="s">
        <v>15</v>
      </c>
      <c r="H9" s="39" t="s">
        <v>115</v>
      </c>
      <c r="I9" s="13" t="s">
        <v>12</v>
      </c>
      <c r="J9" s="56"/>
      <c r="K9" s="54">
        <v>0</v>
      </c>
      <c r="L9" s="54">
        <v>0</v>
      </c>
      <c r="M9" s="35" t="e">
        <f t="shared" si="0"/>
        <v>#DIV/0!</v>
      </c>
    </row>
    <row r="10" spans="2:13" ht="15" thickBot="1" x14ac:dyDescent="0.35">
      <c r="B10" s="12" t="s">
        <v>14</v>
      </c>
      <c r="C10" s="13" t="s">
        <v>9</v>
      </c>
      <c r="D10" s="52"/>
      <c r="E10" s="52"/>
      <c r="F10" s="52"/>
      <c r="G10" s="13" t="s">
        <v>15</v>
      </c>
      <c r="H10" s="39" t="s">
        <v>115</v>
      </c>
      <c r="I10" s="13" t="s">
        <v>13</v>
      </c>
      <c r="J10" s="56"/>
      <c r="K10" s="54">
        <v>0</v>
      </c>
      <c r="L10" s="54">
        <v>0</v>
      </c>
      <c r="M10" s="35" t="e">
        <f t="shared" si="0"/>
        <v>#DIV/0!</v>
      </c>
    </row>
    <row r="11" spans="2:13" ht="15" thickBot="1" x14ac:dyDescent="0.35">
      <c r="B11" s="12" t="s">
        <v>10</v>
      </c>
      <c r="C11" s="13" t="s">
        <v>9</v>
      </c>
      <c r="D11" s="52"/>
      <c r="E11" s="52"/>
      <c r="F11" s="52"/>
      <c r="G11" s="13" t="s">
        <v>15</v>
      </c>
      <c r="H11" s="39" t="s">
        <v>115</v>
      </c>
      <c r="I11" s="13" t="s">
        <v>13</v>
      </c>
      <c r="J11" s="56"/>
      <c r="K11" s="54">
        <v>0</v>
      </c>
      <c r="L11" s="54">
        <v>0</v>
      </c>
      <c r="M11" s="35" t="e">
        <f t="shared" si="0"/>
        <v>#DIV/0!</v>
      </c>
    </row>
    <row r="12" spans="2:13" ht="15" thickBot="1" x14ac:dyDescent="0.35">
      <c r="B12" s="12" t="s">
        <v>16</v>
      </c>
      <c r="C12" s="13" t="s">
        <v>18</v>
      </c>
      <c r="D12" s="52"/>
      <c r="E12" s="52"/>
      <c r="F12" s="52"/>
      <c r="G12" s="13" t="s">
        <v>11</v>
      </c>
      <c r="H12" s="39" t="s">
        <v>115</v>
      </c>
      <c r="I12" s="13" t="s">
        <v>19</v>
      </c>
      <c r="J12" s="56"/>
      <c r="K12" s="54">
        <v>0</v>
      </c>
      <c r="L12" s="54">
        <v>0</v>
      </c>
      <c r="M12" s="35" t="e">
        <f t="shared" si="0"/>
        <v>#DIV/0!</v>
      </c>
    </row>
    <row r="13" spans="2:13" ht="15" thickBot="1" x14ac:dyDescent="0.35">
      <c r="B13" s="12" t="s">
        <v>17</v>
      </c>
      <c r="C13" s="13" t="s">
        <v>18</v>
      </c>
      <c r="D13" s="52"/>
      <c r="E13" s="52"/>
      <c r="F13" s="52"/>
      <c r="G13" s="13" t="s">
        <v>11</v>
      </c>
      <c r="H13" s="39" t="s">
        <v>115</v>
      </c>
      <c r="I13" s="13" t="s">
        <v>19</v>
      </c>
      <c r="J13" s="56"/>
      <c r="K13" s="54">
        <v>0</v>
      </c>
      <c r="L13" s="54">
        <v>0</v>
      </c>
      <c r="M13" s="35" t="e">
        <f t="shared" si="0"/>
        <v>#DIV/0!</v>
      </c>
    </row>
    <row r="14" spans="2:13" ht="15" thickBot="1" x14ac:dyDescent="0.35">
      <c r="B14" s="12" t="s">
        <v>16</v>
      </c>
      <c r="C14" s="13" t="s">
        <v>18</v>
      </c>
      <c r="D14" s="52"/>
      <c r="E14" s="52"/>
      <c r="F14" s="52"/>
      <c r="G14" s="13" t="s">
        <v>11</v>
      </c>
      <c r="H14" s="39" t="s">
        <v>115</v>
      </c>
      <c r="I14" s="13" t="s">
        <v>20</v>
      </c>
      <c r="J14" s="56"/>
      <c r="K14" s="54">
        <v>0</v>
      </c>
      <c r="L14" s="54">
        <v>0</v>
      </c>
      <c r="M14" s="35" t="e">
        <f t="shared" si="0"/>
        <v>#DIV/0!</v>
      </c>
    </row>
    <row r="15" spans="2:13" ht="15" thickBot="1" x14ac:dyDescent="0.35">
      <c r="B15" s="12" t="s">
        <v>17</v>
      </c>
      <c r="C15" s="13" t="s">
        <v>18</v>
      </c>
      <c r="D15" s="52"/>
      <c r="E15" s="52"/>
      <c r="F15" s="52"/>
      <c r="G15" s="13" t="s">
        <v>11</v>
      </c>
      <c r="H15" s="39" t="s">
        <v>115</v>
      </c>
      <c r="I15" s="13" t="s">
        <v>20</v>
      </c>
      <c r="J15" s="56"/>
      <c r="K15" s="54">
        <v>0</v>
      </c>
      <c r="L15" s="54">
        <v>0</v>
      </c>
      <c r="M15" s="35" t="e">
        <f t="shared" si="0"/>
        <v>#DIV/0!</v>
      </c>
    </row>
    <row r="16" spans="2:13" ht="15" thickBot="1" x14ac:dyDescent="0.35">
      <c r="B16" s="12" t="s">
        <v>16</v>
      </c>
      <c r="C16" s="13" t="s">
        <v>18</v>
      </c>
      <c r="D16" s="52"/>
      <c r="E16" s="52"/>
      <c r="F16" s="52"/>
      <c r="G16" s="13" t="s">
        <v>11</v>
      </c>
      <c r="H16" s="39" t="s">
        <v>115</v>
      </c>
      <c r="I16" s="13" t="s">
        <v>21</v>
      </c>
      <c r="J16" s="56"/>
      <c r="K16" s="54">
        <v>0</v>
      </c>
      <c r="L16" s="54">
        <v>0</v>
      </c>
      <c r="M16" s="35" t="e">
        <f t="shared" si="0"/>
        <v>#DIV/0!</v>
      </c>
    </row>
    <row r="17" spans="2:13" ht="15" thickBot="1" x14ac:dyDescent="0.35">
      <c r="B17" s="12" t="s">
        <v>17</v>
      </c>
      <c r="C17" s="13" t="s">
        <v>18</v>
      </c>
      <c r="D17" s="52"/>
      <c r="E17" s="52"/>
      <c r="F17" s="52"/>
      <c r="G17" s="13" t="s">
        <v>11</v>
      </c>
      <c r="H17" s="39" t="s">
        <v>115</v>
      </c>
      <c r="I17" s="13" t="s">
        <v>21</v>
      </c>
      <c r="J17" s="56"/>
      <c r="K17" s="54">
        <v>0</v>
      </c>
      <c r="L17" s="54">
        <v>0</v>
      </c>
      <c r="M17" s="35" t="e">
        <f t="shared" si="0"/>
        <v>#DIV/0!</v>
      </c>
    </row>
    <row r="18" spans="2:13" ht="15" thickBot="1" x14ac:dyDescent="0.35">
      <c r="B18" s="12" t="s">
        <v>16</v>
      </c>
      <c r="C18" s="13" t="s">
        <v>18</v>
      </c>
      <c r="D18" s="52"/>
      <c r="E18" s="52"/>
      <c r="F18" s="52"/>
      <c r="G18" s="13" t="s">
        <v>15</v>
      </c>
      <c r="H18" s="39" t="s">
        <v>115</v>
      </c>
      <c r="I18" s="13" t="s">
        <v>19</v>
      </c>
      <c r="J18" s="56"/>
      <c r="K18" s="54">
        <v>0</v>
      </c>
      <c r="L18" s="54">
        <v>0</v>
      </c>
      <c r="M18" s="35" t="e">
        <f t="shared" si="0"/>
        <v>#DIV/0!</v>
      </c>
    </row>
    <row r="19" spans="2:13" ht="15" thickBot="1" x14ac:dyDescent="0.35">
      <c r="B19" s="12" t="s">
        <v>17</v>
      </c>
      <c r="C19" s="13" t="s">
        <v>18</v>
      </c>
      <c r="D19" s="52"/>
      <c r="E19" s="52"/>
      <c r="F19" s="52"/>
      <c r="G19" s="13" t="s">
        <v>15</v>
      </c>
      <c r="H19" s="39" t="s">
        <v>115</v>
      </c>
      <c r="I19" s="13" t="s">
        <v>19</v>
      </c>
      <c r="J19" s="56"/>
      <c r="K19" s="54">
        <v>0</v>
      </c>
      <c r="L19" s="54">
        <v>0</v>
      </c>
      <c r="M19" s="35" t="e">
        <f t="shared" si="0"/>
        <v>#DIV/0!</v>
      </c>
    </row>
    <row r="20" spans="2:13" ht="15" thickBot="1" x14ac:dyDescent="0.35">
      <c r="B20" s="12" t="s">
        <v>16</v>
      </c>
      <c r="C20" s="13" t="s">
        <v>18</v>
      </c>
      <c r="D20" s="52"/>
      <c r="E20" s="52"/>
      <c r="F20" s="52"/>
      <c r="G20" s="13" t="s">
        <v>15</v>
      </c>
      <c r="H20" s="39" t="s">
        <v>115</v>
      </c>
      <c r="I20" s="13" t="s">
        <v>20</v>
      </c>
      <c r="J20" s="56"/>
      <c r="K20" s="54">
        <v>0</v>
      </c>
      <c r="L20" s="54">
        <v>0</v>
      </c>
      <c r="M20" s="35" t="e">
        <f t="shared" si="0"/>
        <v>#DIV/0!</v>
      </c>
    </row>
    <row r="21" spans="2:13" ht="15" thickBot="1" x14ac:dyDescent="0.35">
      <c r="B21" s="12" t="s">
        <v>17</v>
      </c>
      <c r="C21" s="13" t="s">
        <v>18</v>
      </c>
      <c r="D21" s="52"/>
      <c r="E21" s="52"/>
      <c r="F21" s="52"/>
      <c r="G21" s="13" t="s">
        <v>15</v>
      </c>
      <c r="H21" s="39" t="s">
        <v>115</v>
      </c>
      <c r="I21" s="13" t="s">
        <v>20</v>
      </c>
      <c r="J21" s="56"/>
      <c r="K21" s="54">
        <v>0</v>
      </c>
      <c r="L21" s="54">
        <v>0</v>
      </c>
      <c r="M21" s="35" t="e">
        <f t="shared" si="0"/>
        <v>#DIV/0!</v>
      </c>
    </row>
    <row r="22" spans="2:13" ht="15" thickBot="1" x14ac:dyDescent="0.35">
      <c r="B22" s="12" t="s">
        <v>16</v>
      </c>
      <c r="C22" s="13" t="s">
        <v>18</v>
      </c>
      <c r="D22" s="52"/>
      <c r="E22" s="52"/>
      <c r="F22" s="52"/>
      <c r="G22" s="13" t="s">
        <v>15</v>
      </c>
      <c r="H22" s="39" t="s">
        <v>115</v>
      </c>
      <c r="I22" s="13" t="s">
        <v>21</v>
      </c>
      <c r="J22" s="56"/>
      <c r="K22" s="54">
        <v>0</v>
      </c>
      <c r="L22" s="54">
        <v>0</v>
      </c>
      <c r="M22" s="35" t="e">
        <f t="shared" si="0"/>
        <v>#DIV/0!</v>
      </c>
    </row>
    <row r="23" spans="2:13" ht="15" thickBot="1" x14ac:dyDescent="0.35">
      <c r="B23" s="12" t="s">
        <v>17</v>
      </c>
      <c r="C23" s="13" t="s">
        <v>18</v>
      </c>
      <c r="D23" s="52"/>
      <c r="E23" s="52"/>
      <c r="F23" s="52"/>
      <c r="G23" s="13" t="s">
        <v>15</v>
      </c>
      <c r="H23" s="39" t="s">
        <v>115</v>
      </c>
      <c r="I23" s="13" t="s">
        <v>21</v>
      </c>
      <c r="J23" s="56"/>
      <c r="K23" s="54">
        <v>0</v>
      </c>
      <c r="L23" s="54">
        <v>0</v>
      </c>
      <c r="M23" s="35" t="e">
        <f t="shared" si="0"/>
        <v>#DIV/0!</v>
      </c>
    </row>
    <row r="24" spans="2:13" ht="15" thickBot="1" x14ac:dyDescent="0.35">
      <c r="B24" s="12" t="s">
        <v>22</v>
      </c>
      <c r="C24" s="13" t="s">
        <v>18</v>
      </c>
      <c r="D24" s="52"/>
      <c r="E24" s="52"/>
      <c r="F24" s="52"/>
      <c r="G24" s="13" t="s">
        <v>11</v>
      </c>
      <c r="H24" s="39" t="s">
        <v>115</v>
      </c>
      <c r="I24" s="13" t="s">
        <v>19</v>
      </c>
      <c r="J24" s="56"/>
      <c r="K24" s="54">
        <v>0</v>
      </c>
      <c r="L24" s="54">
        <v>0</v>
      </c>
      <c r="M24" s="35" t="e">
        <f t="shared" si="0"/>
        <v>#DIV/0!</v>
      </c>
    </row>
    <row r="25" spans="2:13" ht="15" thickBot="1" x14ac:dyDescent="0.35">
      <c r="B25" s="12" t="s">
        <v>22</v>
      </c>
      <c r="C25" s="13" t="s">
        <v>18</v>
      </c>
      <c r="D25" s="52"/>
      <c r="E25" s="52"/>
      <c r="F25" s="52"/>
      <c r="G25" s="13" t="s">
        <v>11</v>
      </c>
      <c r="H25" s="39" t="s">
        <v>115</v>
      </c>
      <c r="I25" s="13" t="s">
        <v>20</v>
      </c>
      <c r="J25" s="56"/>
      <c r="K25" s="54">
        <v>0</v>
      </c>
      <c r="L25" s="54">
        <v>0</v>
      </c>
      <c r="M25" s="35" t="e">
        <f t="shared" si="0"/>
        <v>#DIV/0!</v>
      </c>
    </row>
    <row r="26" spans="2:13" ht="15" thickBot="1" x14ac:dyDescent="0.35">
      <c r="B26" s="12" t="s">
        <v>22</v>
      </c>
      <c r="C26" s="13" t="s">
        <v>18</v>
      </c>
      <c r="D26" s="52"/>
      <c r="E26" s="52"/>
      <c r="F26" s="52"/>
      <c r="G26" s="13" t="s">
        <v>11</v>
      </c>
      <c r="H26" s="39" t="s">
        <v>115</v>
      </c>
      <c r="I26" s="13" t="s">
        <v>21</v>
      </c>
      <c r="J26" s="56"/>
      <c r="K26" s="54">
        <v>0</v>
      </c>
      <c r="L26" s="54">
        <v>0</v>
      </c>
      <c r="M26" s="35" t="e">
        <f t="shared" si="0"/>
        <v>#DIV/0!</v>
      </c>
    </row>
    <row r="27" spans="2:13" ht="15" thickBot="1" x14ac:dyDescent="0.35">
      <c r="B27" s="12" t="s">
        <v>22</v>
      </c>
      <c r="C27" s="13" t="s">
        <v>18</v>
      </c>
      <c r="D27" s="52"/>
      <c r="E27" s="52"/>
      <c r="F27" s="52"/>
      <c r="G27" s="13" t="s">
        <v>15</v>
      </c>
      <c r="H27" s="39" t="s">
        <v>115</v>
      </c>
      <c r="I27" s="13" t="s">
        <v>19</v>
      </c>
      <c r="J27" s="56"/>
      <c r="K27" s="54">
        <v>0</v>
      </c>
      <c r="L27" s="54">
        <v>0</v>
      </c>
      <c r="M27" s="35" t="e">
        <f t="shared" si="0"/>
        <v>#DIV/0!</v>
      </c>
    </row>
    <row r="28" spans="2:13" ht="15" thickBot="1" x14ac:dyDescent="0.35">
      <c r="B28" s="12" t="s">
        <v>22</v>
      </c>
      <c r="C28" s="13" t="s">
        <v>18</v>
      </c>
      <c r="D28" s="52"/>
      <c r="E28" s="52"/>
      <c r="F28" s="52"/>
      <c r="G28" s="13" t="s">
        <v>15</v>
      </c>
      <c r="H28" s="39" t="s">
        <v>115</v>
      </c>
      <c r="I28" s="13" t="s">
        <v>20</v>
      </c>
      <c r="J28" s="56"/>
      <c r="K28" s="54">
        <v>0</v>
      </c>
      <c r="L28" s="54">
        <v>0</v>
      </c>
      <c r="M28" s="35" t="e">
        <f t="shared" si="0"/>
        <v>#DIV/0!</v>
      </c>
    </row>
    <row r="29" spans="2:13" ht="15" thickBot="1" x14ac:dyDescent="0.35">
      <c r="B29" s="12" t="s">
        <v>22</v>
      </c>
      <c r="C29" s="13" t="s">
        <v>18</v>
      </c>
      <c r="D29" s="52"/>
      <c r="E29" s="52"/>
      <c r="F29" s="52"/>
      <c r="G29" s="13" t="s">
        <v>15</v>
      </c>
      <c r="H29" s="39" t="s">
        <v>115</v>
      </c>
      <c r="I29" s="13" t="s">
        <v>21</v>
      </c>
      <c r="J29" s="56"/>
      <c r="K29" s="54">
        <v>0</v>
      </c>
      <c r="L29" s="54">
        <v>0</v>
      </c>
      <c r="M29" s="35" t="e">
        <f t="shared" si="0"/>
        <v>#DIV/0!</v>
      </c>
    </row>
    <row r="30" spans="2:13" ht="15" thickBot="1" x14ac:dyDescent="0.35">
      <c r="B30" s="12" t="s">
        <v>23</v>
      </c>
      <c r="C30" s="13" t="s">
        <v>18</v>
      </c>
      <c r="D30" s="52"/>
      <c r="E30" s="52"/>
      <c r="F30" s="52"/>
      <c r="G30" s="13" t="s">
        <v>11</v>
      </c>
      <c r="H30" s="39" t="s">
        <v>115</v>
      </c>
      <c r="I30" s="13" t="s">
        <v>24</v>
      </c>
      <c r="J30" s="56"/>
      <c r="K30" s="54">
        <v>0</v>
      </c>
      <c r="L30" s="54">
        <v>0</v>
      </c>
      <c r="M30" s="35" t="e">
        <f t="shared" si="0"/>
        <v>#DIV/0!</v>
      </c>
    </row>
    <row r="31" spans="2:13" ht="15" thickBot="1" x14ac:dyDescent="0.35">
      <c r="B31" s="12" t="s">
        <v>23</v>
      </c>
      <c r="C31" s="13" t="s">
        <v>18</v>
      </c>
      <c r="D31" s="52"/>
      <c r="E31" s="52"/>
      <c r="F31" s="52"/>
      <c r="G31" s="13" t="s">
        <v>11</v>
      </c>
      <c r="H31" s="39" t="s">
        <v>115</v>
      </c>
      <c r="I31" s="13" t="s">
        <v>25</v>
      </c>
      <c r="J31" s="56"/>
      <c r="K31" s="54">
        <v>0</v>
      </c>
      <c r="L31" s="54">
        <v>0</v>
      </c>
      <c r="M31" s="35" t="e">
        <f t="shared" si="0"/>
        <v>#DIV/0!</v>
      </c>
    </row>
    <row r="32" spans="2:13" ht="15" thickBot="1" x14ac:dyDescent="0.35">
      <c r="B32" s="12" t="s">
        <v>23</v>
      </c>
      <c r="C32" s="13" t="s">
        <v>18</v>
      </c>
      <c r="D32" s="52"/>
      <c r="E32" s="52"/>
      <c r="F32" s="52"/>
      <c r="G32" s="13" t="s">
        <v>11</v>
      </c>
      <c r="H32" s="39" t="s">
        <v>115</v>
      </c>
      <c r="I32" s="13" t="s">
        <v>26</v>
      </c>
      <c r="J32" s="56"/>
      <c r="K32" s="54">
        <v>0</v>
      </c>
      <c r="L32" s="54">
        <v>0</v>
      </c>
      <c r="M32" s="35" t="e">
        <f t="shared" si="0"/>
        <v>#DIV/0!</v>
      </c>
    </row>
    <row r="33" spans="2:13" ht="15" thickBot="1" x14ac:dyDescent="0.35">
      <c r="B33" s="12" t="s">
        <v>23</v>
      </c>
      <c r="C33" s="13" t="s">
        <v>18</v>
      </c>
      <c r="D33" s="52"/>
      <c r="E33" s="52"/>
      <c r="F33" s="52"/>
      <c r="G33" s="13" t="s">
        <v>11</v>
      </c>
      <c r="H33" s="39" t="s">
        <v>115</v>
      </c>
      <c r="I33" s="13" t="s">
        <v>27</v>
      </c>
      <c r="J33" s="56"/>
      <c r="K33" s="54">
        <v>0</v>
      </c>
      <c r="L33" s="54">
        <v>0</v>
      </c>
      <c r="M33" s="35" t="e">
        <f t="shared" si="0"/>
        <v>#DIV/0!</v>
      </c>
    </row>
    <row r="34" spans="2:13" ht="15" thickBot="1" x14ac:dyDescent="0.35">
      <c r="B34" s="12" t="s">
        <v>23</v>
      </c>
      <c r="C34" s="13" t="s">
        <v>18</v>
      </c>
      <c r="D34" s="52"/>
      <c r="E34" s="52"/>
      <c r="F34" s="52"/>
      <c r="G34" s="13" t="s">
        <v>11</v>
      </c>
      <c r="H34" s="39" t="s">
        <v>115</v>
      </c>
      <c r="I34" s="13" t="s">
        <v>28</v>
      </c>
      <c r="J34" s="56"/>
      <c r="K34" s="54">
        <v>0</v>
      </c>
      <c r="L34" s="54">
        <v>0</v>
      </c>
      <c r="M34" s="35" t="e">
        <f t="shared" si="0"/>
        <v>#DIV/0!</v>
      </c>
    </row>
    <row r="35" spans="2:13" ht="15" thickBot="1" x14ac:dyDescent="0.35">
      <c r="B35" s="12" t="s">
        <v>23</v>
      </c>
      <c r="C35" s="13" t="s">
        <v>18</v>
      </c>
      <c r="D35" s="52"/>
      <c r="E35" s="52"/>
      <c r="F35" s="52"/>
      <c r="G35" s="13" t="s">
        <v>11</v>
      </c>
      <c r="H35" s="39" t="s">
        <v>115</v>
      </c>
      <c r="I35" s="13" t="s">
        <v>29</v>
      </c>
      <c r="J35" s="56"/>
      <c r="K35" s="54">
        <v>0</v>
      </c>
      <c r="L35" s="54">
        <v>0</v>
      </c>
      <c r="M35" s="35" t="e">
        <f t="shared" si="0"/>
        <v>#DIV/0!</v>
      </c>
    </row>
    <row r="36" spans="2:13" ht="15" thickBot="1" x14ac:dyDescent="0.35">
      <c r="B36" s="12" t="s">
        <v>23</v>
      </c>
      <c r="C36" s="13" t="s">
        <v>18</v>
      </c>
      <c r="D36" s="52"/>
      <c r="E36" s="52"/>
      <c r="F36" s="52"/>
      <c r="G36" s="13" t="s">
        <v>15</v>
      </c>
      <c r="H36" s="39" t="s">
        <v>115</v>
      </c>
      <c r="I36" s="13" t="s">
        <v>24</v>
      </c>
      <c r="J36" s="56"/>
      <c r="K36" s="54">
        <v>0</v>
      </c>
      <c r="L36" s="54">
        <v>0</v>
      </c>
      <c r="M36" s="35" t="e">
        <f t="shared" si="0"/>
        <v>#DIV/0!</v>
      </c>
    </row>
    <row r="37" spans="2:13" ht="15" thickBot="1" x14ac:dyDescent="0.35">
      <c r="B37" s="12" t="s">
        <v>23</v>
      </c>
      <c r="C37" s="13" t="s">
        <v>18</v>
      </c>
      <c r="D37" s="52"/>
      <c r="E37" s="52"/>
      <c r="F37" s="52"/>
      <c r="G37" s="13" t="s">
        <v>15</v>
      </c>
      <c r="H37" s="39" t="s">
        <v>115</v>
      </c>
      <c r="I37" s="13" t="s">
        <v>25</v>
      </c>
      <c r="J37" s="56"/>
      <c r="K37" s="54">
        <v>0</v>
      </c>
      <c r="L37" s="54">
        <v>0</v>
      </c>
      <c r="M37" s="35" t="e">
        <f t="shared" si="0"/>
        <v>#DIV/0!</v>
      </c>
    </row>
    <row r="38" spans="2:13" ht="15" thickBot="1" x14ac:dyDescent="0.35">
      <c r="B38" s="12" t="s">
        <v>23</v>
      </c>
      <c r="C38" s="13" t="s">
        <v>18</v>
      </c>
      <c r="D38" s="52"/>
      <c r="E38" s="52"/>
      <c r="F38" s="52"/>
      <c r="G38" s="13" t="s">
        <v>15</v>
      </c>
      <c r="H38" s="39" t="s">
        <v>115</v>
      </c>
      <c r="I38" s="13" t="s">
        <v>26</v>
      </c>
      <c r="J38" s="56"/>
      <c r="K38" s="54">
        <v>0</v>
      </c>
      <c r="L38" s="54">
        <v>0</v>
      </c>
      <c r="M38" s="35" t="e">
        <f t="shared" si="0"/>
        <v>#DIV/0!</v>
      </c>
    </row>
    <row r="39" spans="2:13" ht="15" thickBot="1" x14ac:dyDescent="0.35">
      <c r="B39" s="12" t="s">
        <v>23</v>
      </c>
      <c r="C39" s="13" t="s">
        <v>18</v>
      </c>
      <c r="D39" s="52"/>
      <c r="E39" s="52"/>
      <c r="F39" s="52"/>
      <c r="G39" s="13" t="s">
        <v>15</v>
      </c>
      <c r="H39" s="39" t="s">
        <v>115</v>
      </c>
      <c r="I39" s="13" t="s">
        <v>27</v>
      </c>
      <c r="J39" s="56"/>
      <c r="K39" s="54">
        <v>0</v>
      </c>
      <c r="L39" s="54">
        <v>0</v>
      </c>
      <c r="M39" s="35" t="e">
        <f t="shared" si="0"/>
        <v>#DIV/0!</v>
      </c>
    </row>
    <row r="40" spans="2:13" ht="15" thickBot="1" x14ac:dyDescent="0.35">
      <c r="B40" s="12" t="s">
        <v>23</v>
      </c>
      <c r="C40" s="13" t="s">
        <v>18</v>
      </c>
      <c r="D40" s="52"/>
      <c r="E40" s="52"/>
      <c r="F40" s="52"/>
      <c r="G40" s="13" t="s">
        <v>15</v>
      </c>
      <c r="H40" s="39" t="s">
        <v>115</v>
      </c>
      <c r="I40" s="13" t="s">
        <v>28</v>
      </c>
      <c r="J40" s="56"/>
      <c r="K40" s="54">
        <v>0</v>
      </c>
      <c r="L40" s="54">
        <v>0</v>
      </c>
      <c r="M40" s="35" t="e">
        <f t="shared" si="0"/>
        <v>#DIV/0!</v>
      </c>
    </row>
    <row r="41" spans="2:13" ht="15" thickBot="1" x14ac:dyDescent="0.35">
      <c r="B41" s="12" t="s">
        <v>23</v>
      </c>
      <c r="C41" s="13" t="s">
        <v>18</v>
      </c>
      <c r="D41" s="52"/>
      <c r="E41" s="52"/>
      <c r="F41" s="52"/>
      <c r="G41" s="13" t="s">
        <v>15</v>
      </c>
      <c r="H41" s="39" t="s">
        <v>115</v>
      </c>
      <c r="I41" s="13" t="s">
        <v>29</v>
      </c>
      <c r="J41" s="56"/>
      <c r="K41" s="54">
        <v>0</v>
      </c>
      <c r="L41" s="54">
        <v>0</v>
      </c>
      <c r="M41" s="35" t="e">
        <f t="shared" si="0"/>
        <v>#DIV/0!</v>
      </c>
    </row>
    <row r="42" spans="2:13" ht="15" thickBot="1" x14ac:dyDescent="0.35">
      <c r="B42" s="12" t="s">
        <v>30</v>
      </c>
      <c r="C42" s="13" t="s">
        <v>31</v>
      </c>
      <c r="D42" s="52"/>
      <c r="E42" s="52"/>
      <c r="F42" s="52"/>
      <c r="G42" s="13" t="s">
        <v>11</v>
      </c>
      <c r="H42" s="40" t="s">
        <v>116</v>
      </c>
      <c r="I42" s="13" t="s">
        <v>33</v>
      </c>
      <c r="J42" s="56"/>
      <c r="K42" s="54">
        <v>0</v>
      </c>
      <c r="L42" s="54">
        <v>0</v>
      </c>
      <c r="M42" s="35" t="e">
        <f t="shared" si="0"/>
        <v>#DIV/0!</v>
      </c>
    </row>
    <row r="43" spans="2:13" ht="15" thickBot="1" x14ac:dyDescent="0.35">
      <c r="B43" s="12" t="s">
        <v>32</v>
      </c>
      <c r="C43" s="13" t="s">
        <v>31</v>
      </c>
      <c r="D43" s="52"/>
      <c r="E43" s="52"/>
      <c r="F43" s="52"/>
      <c r="G43" s="13" t="s">
        <v>11</v>
      </c>
      <c r="H43" s="40" t="s">
        <v>116</v>
      </c>
      <c r="I43" s="13" t="s">
        <v>33</v>
      </c>
      <c r="J43" s="56"/>
      <c r="K43" s="54">
        <v>0</v>
      </c>
      <c r="L43" s="54">
        <v>0</v>
      </c>
      <c r="M43" s="35" t="e">
        <f t="shared" si="0"/>
        <v>#DIV/0!</v>
      </c>
    </row>
    <row r="44" spans="2:13" ht="15" thickBot="1" x14ac:dyDescent="0.35">
      <c r="B44" s="12" t="s">
        <v>30</v>
      </c>
      <c r="C44" s="13" t="s">
        <v>31</v>
      </c>
      <c r="D44" s="52"/>
      <c r="E44" s="52"/>
      <c r="F44" s="52"/>
      <c r="G44" s="13" t="s">
        <v>15</v>
      </c>
      <c r="H44" s="40" t="s">
        <v>116</v>
      </c>
      <c r="I44" s="13" t="s">
        <v>33</v>
      </c>
      <c r="J44" s="56"/>
      <c r="K44" s="54">
        <v>0</v>
      </c>
      <c r="L44" s="54">
        <v>0</v>
      </c>
      <c r="M44" s="35" t="e">
        <f t="shared" si="0"/>
        <v>#DIV/0!</v>
      </c>
    </row>
    <row r="45" spans="2:13" ht="15" thickBot="1" x14ac:dyDescent="0.35">
      <c r="B45" s="12" t="s">
        <v>32</v>
      </c>
      <c r="C45" s="13" t="s">
        <v>31</v>
      </c>
      <c r="D45" s="52"/>
      <c r="E45" s="52"/>
      <c r="F45" s="52"/>
      <c r="G45" s="13" t="s">
        <v>15</v>
      </c>
      <c r="H45" s="40" t="s">
        <v>116</v>
      </c>
      <c r="I45" s="13" t="s">
        <v>33</v>
      </c>
      <c r="J45" s="56"/>
      <c r="K45" s="54">
        <v>0</v>
      </c>
      <c r="L45" s="54">
        <v>0</v>
      </c>
      <c r="M45" s="35" t="e">
        <f t="shared" si="0"/>
        <v>#DIV/0!</v>
      </c>
    </row>
    <row r="46" spans="2:13" ht="15" thickBot="1" x14ac:dyDescent="0.35">
      <c r="B46" s="12" t="s">
        <v>30</v>
      </c>
      <c r="C46" s="13" t="s">
        <v>31</v>
      </c>
      <c r="D46" s="52"/>
      <c r="E46" s="52"/>
      <c r="F46" s="52"/>
      <c r="G46" s="13" t="s">
        <v>11</v>
      </c>
      <c r="H46" s="40" t="s">
        <v>116</v>
      </c>
      <c r="I46" s="13" t="s">
        <v>34</v>
      </c>
      <c r="J46" s="56"/>
      <c r="K46" s="54">
        <v>0</v>
      </c>
      <c r="L46" s="54">
        <v>0</v>
      </c>
      <c r="M46" s="35" t="e">
        <f t="shared" si="0"/>
        <v>#DIV/0!</v>
      </c>
    </row>
    <row r="47" spans="2:13" ht="15" thickBot="1" x14ac:dyDescent="0.35">
      <c r="B47" s="12" t="s">
        <v>32</v>
      </c>
      <c r="C47" s="13" t="s">
        <v>31</v>
      </c>
      <c r="D47" s="52"/>
      <c r="E47" s="52"/>
      <c r="F47" s="52"/>
      <c r="G47" s="13" t="s">
        <v>11</v>
      </c>
      <c r="H47" s="40" t="s">
        <v>116</v>
      </c>
      <c r="I47" s="13" t="s">
        <v>34</v>
      </c>
      <c r="J47" s="56"/>
      <c r="K47" s="54">
        <v>0</v>
      </c>
      <c r="L47" s="54">
        <v>0</v>
      </c>
      <c r="M47" s="35" t="e">
        <f t="shared" si="0"/>
        <v>#DIV/0!</v>
      </c>
    </row>
    <row r="48" spans="2:13" ht="15" thickBot="1" x14ac:dyDescent="0.35">
      <c r="B48" s="12" t="s">
        <v>30</v>
      </c>
      <c r="C48" s="13" t="s">
        <v>31</v>
      </c>
      <c r="D48" s="52"/>
      <c r="E48" s="52"/>
      <c r="F48" s="52"/>
      <c r="G48" s="13" t="s">
        <v>15</v>
      </c>
      <c r="H48" s="40" t="s">
        <v>116</v>
      </c>
      <c r="I48" s="13" t="s">
        <v>34</v>
      </c>
      <c r="J48" s="56"/>
      <c r="K48" s="54">
        <v>0</v>
      </c>
      <c r="L48" s="54">
        <v>0</v>
      </c>
      <c r="M48" s="35" t="e">
        <f t="shared" si="0"/>
        <v>#DIV/0!</v>
      </c>
    </row>
    <row r="49" spans="2:13" ht="15" thickBot="1" x14ac:dyDescent="0.35">
      <c r="B49" s="12" t="s">
        <v>32</v>
      </c>
      <c r="C49" s="13" t="s">
        <v>31</v>
      </c>
      <c r="D49" s="52"/>
      <c r="E49" s="52"/>
      <c r="F49" s="52"/>
      <c r="G49" s="13" t="s">
        <v>15</v>
      </c>
      <c r="H49" s="40" t="s">
        <v>116</v>
      </c>
      <c r="I49" s="13" t="s">
        <v>34</v>
      </c>
      <c r="J49" s="56"/>
      <c r="K49" s="54">
        <v>0</v>
      </c>
      <c r="L49" s="54">
        <v>0</v>
      </c>
      <c r="M49" s="35" t="e">
        <f t="shared" si="0"/>
        <v>#DIV/0!</v>
      </c>
    </row>
    <row r="50" spans="2:13" ht="15" thickBot="1" x14ac:dyDescent="0.35">
      <c r="B50" s="12" t="s">
        <v>30</v>
      </c>
      <c r="C50" s="13" t="s">
        <v>31</v>
      </c>
      <c r="D50" s="52"/>
      <c r="E50" s="52"/>
      <c r="F50" s="52"/>
      <c r="G50" s="13" t="s">
        <v>11</v>
      </c>
      <c r="H50" s="40" t="s">
        <v>116</v>
      </c>
      <c r="I50" s="13" t="s">
        <v>35</v>
      </c>
      <c r="J50" s="56"/>
      <c r="K50" s="54">
        <v>0</v>
      </c>
      <c r="L50" s="54">
        <v>0</v>
      </c>
      <c r="M50" s="35" t="e">
        <f t="shared" si="0"/>
        <v>#DIV/0!</v>
      </c>
    </row>
    <row r="51" spans="2:13" ht="15" thickBot="1" x14ac:dyDescent="0.35">
      <c r="B51" s="12" t="s">
        <v>32</v>
      </c>
      <c r="C51" s="13" t="s">
        <v>31</v>
      </c>
      <c r="D51" s="52"/>
      <c r="E51" s="52"/>
      <c r="F51" s="52"/>
      <c r="G51" s="13" t="s">
        <v>11</v>
      </c>
      <c r="H51" s="40" t="s">
        <v>116</v>
      </c>
      <c r="I51" s="13" t="s">
        <v>35</v>
      </c>
      <c r="J51" s="56"/>
      <c r="K51" s="54">
        <v>0</v>
      </c>
      <c r="L51" s="54">
        <v>0</v>
      </c>
      <c r="M51" s="35" t="e">
        <f t="shared" si="0"/>
        <v>#DIV/0!</v>
      </c>
    </row>
    <row r="52" spans="2:13" ht="15" thickBot="1" x14ac:dyDescent="0.35">
      <c r="B52" s="12" t="s">
        <v>30</v>
      </c>
      <c r="C52" s="13" t="s">
        <v>31</v>
      </c>
      <c r="D52" s="52"/>
      <c r="E52" s="52"/>
      <c r="F52" s="52"/>
      <c r="G52" s="13" t="s">
        <v>15</v>
      </c>
      <c r="H52" s="40" t="s">
        <v>116</v>
      </c>
      <c r="I52" s="13" t="s">
        <v>35</v>
      </c>
      <c r="J52" s="56"/>
      <c r="K52" s="54">
        <v>0</v>
      </c>
      <c r="L52" s="54">
        <v>0</v>
      </c>
      <c r="M52" s="35" t="e">
        <f t="shared" si="0"/>
        <v>#DIV/0!</v>
      </c>
    </row>
    <row r="53" spans="2:13" ht="15" thickBot="1" x14ac:dyDescent="0.35">
      <c r="B53" s="12" t="s">
        <v>32</v>
      </c>
      <c r="C53" s="13" t="s">
        <v>31</v>
      </c>
      <c r="D53" s="52"/>
      <c r="E53" s="52"/>
      <c r="F53" s="52"/>
      <c r="G53" s="13" t="s">
        <v>15</v>
      </c>
      <c r="H53" s="40" t="s">
        <v>116</v>
      </c>
      <c r="I53" s="13" t="s">
        <v>35</v>
      </c>
      <c r="J53" s="56"/>
      <c r="K53" s="54">
        <v>0</v>
      </c>
      <c r="L53" s="54">
        <v>0</v>
      </c>
      <c r="M53" s="35" t="e">
        <f t="shared" si="0"/>
        <v>#DIV/0!</v>
      </c>
    </row>
    <row r="54" spans="2:13" ht="15" thickBot="1" x14ac:dyDescent="0.35">
      <c r="B54" s="12" t="s">
        <v>30</v>
      </c>
      <c r="C54" s="13" t="s">
        <v>36</v>
      </c>
      <c r="D54" s="52"/>
      <c r="E54" s="52"/>
      <c r="F54" s="52"/>
      <c r="G54" s="13" t="s">
        <v>11</v>
      </c>
      <c r="H54" s="40" t="s">
        <v>116</v>
      </c>
      <c r="I54" s="13" t="s">
        <v>37</v>
      </c>
      <c r="J54" s="56"/>
      <c r="K54" s="54">
        <v>0</v>
      </c>
      <c r="L54" s="54">
        <v>0</v>
      </c>
      <c r="M54" s="35" t="e">
        <f t="shared" si="0"/>
        <v>#DIV/0!</v>
      </c>
    </row>
    <row r="55" spans="2:13" ht="15" thickBot="1" x14ac:dyDescent="0.35">
      <c r="B55" s="12" t="s">
        <v>32</v>
      </c>
      <c r="C55" s="13" t="s">
        <v>36</v>
      </c>
      <c r="D55" s="52"/>
      <c r="E55" s="52"/>
      <c r="F55" s="52"/>
      <c r="G55" s="13" t="s">
        <v>11</v>
      </c>
      <c r="H55" s="40" t="s">
        <v>116</v>
      </c>
      <c r="I55" s="13" t="s">
        <v>37</v>
      </c>
      <c r="J55" s="56"/>
      <c r="K55" s="54">
        <v>0</v>
      </c>
      <c r="L55" s="54">
        <v>0</v>
      </c>
      <c r="M55" s="35" t="e">
        <f t="shared" si="0"/>
        <v>#DIV/0!</v>
      </c>
    </row>
    <row r="56" spans="2:13" ht="15" thickBot="1" x14ac:dyDescent="0.35">
      <c r="B56" s="12" t="s">
        <v>30</v>
      </c>
      <c r="C56" s="13" t="s">
        <v>36</v>
      </c>
      <c r="D56" s="52"/>
      <c r="E56" s="52"/>
      <c r="F56" s="52"/>
      <c r="G56" s="13" t="s">
        <v>15</v>
      </c>
      <c r="H56" s="40" t="s">
        <v>116</v>
      </c>
      <c r="I56" s="13" t="s">
        <v>37</v>
      </c>
      <c r="J56" s="56"/>
      <c r="K56" s="54">
        <v>0</v>
      </c>
      <c r="L56" s="54">
        <v>0</v>
      </c>
      <c r="M56" s="35" t="e">
        <f t="shared" si="0"/>
        <v>#DIV/0!</v>
      </c>
    </row>
    <row r="57" spans="2:13" ht="15" thickBot="1" x14ac:dyDescent="0.35">
      <c r="B57" s="12" t="s">
        <v>32</v>
      </c>
      <c r="C57" s="13" t="s">
        <v>36</v>
      </c>
      <c r="D57" s="52"/>
      <c r="E57" s="52"/>
      <c r="F57" s="52"/>
      <c r="G57" s="13" t="s">
        <v>15</v>
      </c>
      <c r="H57" s="40" t="s">
        <v>116</v>
      </c>
      <c r="I57" s="13" t="s">
        <v>37</v>
      </c>
      <c r="J57" s="56"/>
      <c r="K57" s="54">
        <v>0</v>
      </c>
      <c r="L57" s="54">
        <v>0</v>
      </c>
      <c r="M57" s="35" t="e">
        <f t="shared" si="0"/>
        <v>#DIV/0!</v>
      </c>
    </row>
    <row r="58" spans="2:13" ht="15" thickBot="1" x14ac:dyDescent="0.35">
      <c r="B58" s="12" t="s">
        <v>30</v>
      </c>
      <c r="C58" s="13" t="s">
        <v>36</v>
      </c>
      <c r="D58" s="52"/>
      <c r="E58" s="52"/>
      <c r="F58" s="52"/>
      <c r="G58" s="13" t="s">
        <v>11</v>
      </c>
      <c r="H58" s="40" t="s">
        <v>116</v>
      </c>
      <c r="I58" s="13" t="s">
        <v>38</v>
      </c>
      <c r="J58" s="56"/>
      <c r="K58" s="54">
        <v>0</v>
      </c>
      <c r="L58" s="54">
        <v>0</v>
      </c>
      <c r="M58" s="35" t="e">
        <f t="shared" si="0"/>
        <v>#DIV/0!</v>
      </c>
    </row>
    <row r="59" spans="2:13" ht="15" thickBot="1" x14ac:dyDescent="0.35">
      <c r="B59" s="12" t="s">
        <v>32</v>
      </c>
      <c r="C59" s="13" t="s">
        <v>36</v>
      </c>
      <c r="D59" s="52"/>
      <c r="E59" s="52"/>
      <c r="F59" s="52"/>
      <c r="G59" s="13" t="s">
        <v>11</v>
      </c>
      <c r="H59" s="40" t="s">
        <v>116</v>
      </c>
      <c r="I59" s="13" t="s">
        <v>38</v>
      </c>
      <c r="J59" s="56"/>
      <c r="K59" s="54">
        <v>0</v>
      </c>
      <c r="L59" s="54">
        <v>0</v>
      </c>
      <c r="M59" s="35" t="e">
        <f t="shared" si="0"/>
        <v>#DIV/0!</v>
      </c>
    </row>
    <row r="60" spans="2:13" ht="15" thickBot="1" x14ac:dyDescent="0.35">
      <c r="B60" s="12" t="s">
        <v>30</v>
      </c>
      <c r="C60" s="13" t="s">
        <v>36</v>
      </c>
      <c r="D60" s="52"/>
      <c r="E60" s="52"/>
      <c r="F60" s="52"/>
      <c r="G60" s="13" t="s">
        <v>15</v>
      </c>
      <c r="H60" s="40" t="s">
        <v>116</v>
      </c>
      <c r="I60" s="13" t="s">
        <v>38</v>
      </c>
      <c r="J60" s="56"/>
      <c r="K60" s="54">
        <v>0</v>
      </c>
      <c r="L60" s="54">
        <v>0</v>
      </c>
      <c r="M60" s="35" t="e">
        <f t="shared" si="0"/>
        <v>#DIV/0!</v>
      </c>
    </row>
    <row r="61" spans="2:13" ht="15" thickBot="1" x14ac:dyDescent="0.35">
      <c r="B61" s="12" t="s">
        <v>32</v>
      </c>
      <c r="C61" s="13" t="s">
        <v>36</v>
      </c>
      <c r="D61" s="52"/>
      <c r="E61" s="52"/>
      <c r="F61" s="52"/>
      <c r="G61" s="13" t="s">
        <v>15</v>
      </c>
      <c r="H61" s="40" t="s">
        <v>116</v>
      </c>
      <c r="I61" s="13" t="s">
        <v>38</v>
      </c>
      <c r="J61" s="56"/>
      <c r="K61" s="54">
        <v>0</v>
      </c>
      <c r="L61" s="54">
        <v>0</v>
      </c>
      <c r="M61" s="35" t="e">
        <f t="shared" si="0"/>
        <v>#DIV/0!</v>
      </c>
    </row>
    <row r="62" spans="2:13" ht="15" thickBot="1" x14ac:dyDescent="0.35">
      <c r="B62" s="12" t="s">
        <v>30</v>
      </c>
      <c r="C62" s="13" t="s">
        <v>36</v>
      </c>
      <c r="D62" s="52"/>
      <c r="E62" s="52"/>
      <c r="F62" s="52"/>
      <c r="G62" s="13" t="s">
        <v>11</v>
      </c>
      <c r="H62" s="40" t="s">
        <v>116</v>
      </c>
      <c r="I62" s="13" t="s">
        <v>39</v>
      </c>
      <c r="J62" s="56"/>
      <c r="K62" s="54">
        <v>0</v>
      </c>
      <c r="L62" s="54">
        <v>0</v>
      </c>
      <c r="M62" s="35" t="e">
        <f t="shared" si="0"/>
        <v>#DIV/0!</v>
      </c>
    </row>
    <row r="63" spans="2:13" ht="15" thickBot="1" x14ac:dyDescent="0.35">
      <c r="B63" s="12" t="s">
        <v>32</v>
      </c>
      <c r="C63" s="13" t="s">
        <v>36</v>
      </c>
      <c r="D63" s="52"/>
      <c r="E63" s="52"/>
      <c r="F63" s="52"/>
      <c r="G63" s="13" t="s">
        <v>11</v>
      </c>
      <c r="H63" s="40" t="s">
        <v>116</v>
      </c>
      <c r="I63" s="13" t="s">
        <v>39</v>
      </c>
      <c r="J63" s="56"/>
      <c r="K63" s="54">
        <v>0</v>
      </c>
      <c r="L63" s="54">
        <v>0</v>
      </c>
      <c r="M63" s="35" t="e">
        <f t="shared" si="0"/>
        <v>#DIV/0!</v>
      </c>
    </row>
    <row r="64" spans="2:13" ht="15" thickBot="1" x14ac:dyDescent="0.35">
      <c r="B64" s="12" t="s">
        <v>30</v>
      </c>
      <c r="C64" s="13" t="s">
        <v>36</v>
      </c>
      <c r="D64" s="52"/>
      <c r="E64" s="52"/>
      <c r="F64" s="52"/>
      <c r="G64" s="13" t="s">
        <v>15</v>
      </c>
      <c r="H64" s="40" t="s">
        <v>116</v>
      </c>
      <c r="I64" s="13" t="s">
        <v>39</v>
      </c>
      <c r="J64" s="56"/>
      <c r="K64" s="54">
        <v>0</v>
      </c>
      <c r="L64" s="54">
        <v>0</v>
      </c>
      <c r="M64" s="35" t="e">
        <f t="shared" si="0"/>
        <v>#DIV/0!</v>
      </c>
    </row>
    <row r="65" spans="2:13" ht="15" thickBot="1" x14ac:dyDescent="0.35">
      <c r="B65" s="12" t="s">
        <v>32</v>
      </c>
      <c r="C65" s="13" t="s">
        <v>36</v>
      </c>
      <c r="D65" s="52"/>
      <c r="E65" s="52"/>
      <c r="F65" s="52"/>
      <c r="G65" s="13" t="s">
        <v>15</v>
      </c>
      <c r="H65" s="40" t="s">
        <v>116</v>
      </c>
      <c r="I65" s="13" t="s">
        <v>39</v>
      </c>
      <c r="J65" s="56"/>
      <c r="K65" s="54">
        <v>0</v>
      </c>
      <c r="L65" s="54">
        <v>0</v>
      </c>
      <c r="M65" s="35" t="e">
        <f t="shared" si="0"/>
        <v>#DIV/0!</v>
      </c>
    </row>
    <row r="66" spans="2:13" ht="15" thickBot="1" x14ac:dyDescent="0.35">
      <c r="B66" s="12" t="s">
        <v>30</v>
      </c>
      <c r="C66" s="13" t="s">
        <v>40</v>
      </c>
      <c r="D66" s="52"/>
      <c r="E66" s="52"/>
      <c r="F66" s="52"/>
      <c r="G66" s="13" t="s">
        <v>11</v>
      </c>
      <c r="H66" s="40" t="s">
        <v>116</v>
      </c>
      <c r="I66" s="13" t="s">
        <v>41</v>
      </c>
      <c r="J66" s="56"/>
      <c r="K66" s="54">
        <v>0</v>
      </c>
      <c r="L66" s="54">
        <v>0</v>
      </c>
      <c r="M66" s="35" t="e">
        <f t="shared" si="0"/>
        <v>#DIV/0!</v>
      </c>
    </row>
    <row r="67" spans="2:13" ht="15" thickBot="1" x14ac:dyDescent="0.35">
      <c r="B67" s="12" t="s">
        <v>32</v>
      </c>
      <c r="C67" s="13" t="s">
        <v>40</v>
      </c>
      <c r="D67" s="52"/>
      <c r="E67" s="52"/>
      <c r="F67" s="52"/>
      <c r="G67" s="13" t="s">
        <v>11</v>
      </c>
      <c r="H67" s="40" t="s">
        <v>116</v>
      </c>
      <c r="I67" s="13" t="s">
        <v>41</v>
      </c>
      <c r="J67" s="56"/>
      <c r="K67" s="54">
        <v>0</v>
      </c>
      <c r="L67" s="54">
        <v>0</v>
      </c>
      <c r="M67" s="35" t="e">
        <f t="shared" si="0"/>
        <v>#DIV/0!</v>
      </c>
    </row>
    <row r="68" spans="2:13" ht="15" thickBot="1" x14ac:dyDescent="0.35">
      <c r="B68" s="12" t="s">
        <v>30</v>
      </c>
      <c r="C68" s="13" t="s">
        <v>40</v>
      </c>
      <c r="D68" s="52"/>
      <c r="E68" s="52"/>
      <c r="F68" s="52"/>
      <c r="G68" s="13" t="s">
        <v>15</v>
      </c>
      <c r="H68" s="40" t="s">
        <v>116</v>
      </c>
      <c r="I68" s="13" t="s">
        <v>41</v>
      </c>
      <c r="J68" s="56"/>
      <c r="K68" s="54">
        <v>0</v>
      </c>
      <c r="L68" s="54">
        <v>0</v>
      </c>
      <c r="M68" s="35" t="e">
        <f t="shared" si="0"/>
        <v>#DIV/0!</v>
      </c>
    </row>
    <row r="69" spans="2:13" ht="15" thickBot="1" x14ac:dyDescent="0.35">
      <c r="B69" s="12" t="s">
        <v>32</v>
      </c>
      <c r="C69" s="13" t="s">
        <v>40</v>
      </c>
      <c r="D69" s="52"/>
      <c r="E69" s="52"/>
      <c r="F69" s="52"/>
      <c r="G69" s="13" t="s">
        <v>15</v>
      </c>
      <c r="H69" s="40" t="s">
        <v>116</v>
      </c>
      <c r="I69" s="13" t="s">
        <v>41</v>
      </c>
      <c r="J69" s="56"/>
      <c r="K69" s="54">
        <v>0</v>
      </c>
      <c r="L69" s="54">
        <v>0</v>
      </c>
      <c r="M69" s="35" t="e">
        <f t="shared" ref="M69:M132" si="1">(K69-L69)/K69*100%</f>
        <v>#DIV/0!</v>
      </c>
    </row>
    <row r="70" spans="2:13" ht="15" thickBot="1" x14ac:dyDescent="0.35">
      <c r="B70" s="12" t="s">
        <v>30</v>
      </c>
      <c r="C70" s="13" t="s">
        <v>40</v>
      </c>
      <c r="D70" s="52"/>
      <c r="E70" s="52"/>
      <c r="F70" s="52"/>
      <c r="G70" s="13" t="s">
        <v>11</v>
      </c>
      <c r="H70" s="40" t="s">
        <v>116</v>
      </c>
      <c r="I70" s="13" t="s">
        <v>42</v>
      </c>
      <c r="J70" s="56"/>
      <c r="K70" s="54">
        <v>0</v>
      </c>
      <c r="L70" s="54">
        <v>0</v>
      </c>
      <c r="M70" s="35" t="e">
        <f t="shared" si="1"/>
        <v>#DIV/0!</v>
      </c>
    </row>
    <row r="71" spans="2:13" ht="15" thickBot="1" x14ac:dyDescent="0.35">
      <c r="B71" s="12" t="s">
        <v>32</v>
      </c>
      <c r="C71" s="13" t="s">
        <v>40</v>
      </c>
      <c r="D71" s="52"/>
      <c r="E71" s="52"/>
      <c r="F71" s="52"/>
      <c r="G71" s="13" t="s">
        <v>11</v>
      </c>
      <c r="H71" s="40" t="s">
        <v>116</v>
      </c>
      <c r="I71" s="13" t="s">
        <v>42</v>
      </c>
      <c r="J71" s="56"/>
      <c r="K71" s="54">
        <v>0</v>
      </c>
      <c r="L71" s="54">
        <v>0</v>
      </c>
      <c r="M71" s="35" t="e">
        <f t="shared" si="1"/>
        <v>#DIV/0!</v>
      </c>
    </row>
    <row r="72" spans="2:13" ht="15" thickBot="1" x14ac:dyDescent="0.35">
      <c r="B72" s="12" t="s">
        <v>30</v>
      </c>
      <c r="C72" s="13" t="s">
        <v>40</v>
      </c>
      <c r="D72" s="52"/>
      <c r="E72" s="52"/>
      <c r="F72" s="52"/>
      <c r="G72" s="13" t="s">
        <v>15</v>
      </c>
      <c r="H72" s="40" t="s">
        <v>116</v>
      </c>
      <c r="I72" s="13" t="s">
        <v>42</v>
      </c>
      <c r="J72" s="56"/>
      <c r="K72" s="54">
        <v>0</v>
      </c>
      <c r="L72" s="54">
        <v>0</v>
      </c>
      <c r="M72" s="35" t="e">
        <f t="shared" si="1"/>
        <v>#DIV/0!</v>
      </c>
    </row>
    <row r="73" spans="2:13" ht="15" thickBot="1" x14ac:dyDescent="0.35">
      <c r="B73" s="12" t="s">
        <v>32</v>
      </c>
      <c r="C73" s="13" t="s">
        <v>40</v>
      </c>
      <c r="D73" s="52"/>
      <c r="E73" s="52"/>
      <c r="F73" s="52"/>
      <c r="G73" s="13" t="s">
        <v>15</v>
      </c>
      <c r="H73" s="40" t="s">
        <v>116</v>
      </c>
      <c r="I73" s="13" t="s">
        <v>42</v>
      </c>
      <c r="J73" s="56"/>
      <c r="K73" s="54">
        <v>0</v>
      </c>
      <c r="L73" s="54">
        <v>0</v>
      </c>
      <c r="M73" s="35" t="e">
        <f t="shared" si="1"/>
        <v>#DIV/0!</v>
      </c>
    </row>
    <row r="74" spans="2:13" ht="15" thickBot="1" x14ac:dyDescent="0.35">
      <c r="B74" s="12" t="s">
        <v>30</v>
      </c>
      <c r="C74" s="13" t="s">
        <v>40</v>
      </c>
      <c r="D74" s="52"/>
      <c r="E74" s="52"/>
      <c r="F74" s="52"/>
      <c r="G74" s="13" t="s">
        <v>11</v>
      </c>
      <c r="H74" s="40" t="s">
        <v>116</v>
      </c>
      <c r="I74" s="13" t="s">
        <v>43</v>
      </c>
      <c r="J74" s="56"/>
      <c r="K74" s="54">
        <v>0</v>
      </c>
      <c r="L74" s="54">
        <v>0</v>
      </c>
      <c r="M74" s="35" t="e">
        <f t="shared" si="1"/>
        <v>#DIV/0!</v>
      </c>
    </row>
    <row r="75" spans="2:13" ht="15" thickBot="1" x14ac:dyDescent="0.35">
      <c r="B75" s="12" t="s">
        <v>32</v>
      </c>
      <c r="C75" s="13" t="s">
        <v>40</v>
      </c>
      <c r="D75" s="52"/>
      <c r="E75" s="52"/>
      <c r="F75" s="52"/>
      <c r="G75" s="13" t="s">
        <v>11</v>
      </c>
      <c r="H75" s="40" t="s">
        <v>116</v>
      </c>
      <c r="I75" s="13" t="s">
        <v>43</v>
      </c>
      <c r="J75" s="56"/>
      <c r="K75" s="54">
        <v>0</v>
      </c>
      <c r="L75" s="54">
        <v>0</v>
      </c>
      <c r="M75" s="35" t="e">
        <f t="shared" si="1"/>
        <v>#DIV/0!</v>
      </c>
    </row>
    <row r="76" spans="2:13" ht="15" thickBot="1" x14ac:dyDescent="0.35">
      <c r="B76" s="12" t="s">
        <v>30</v>
      </c>
      <c r="C76" s="13" t="s">
        <v>40</v>
      </c>
      <c r="D76" s="52"/>
      <c r="E76" s="52"/>
      <c r="F76" s="52"/>
      <c r="G76" s="13" t="s">
        <v>15</v>
      </c>
      <c r="H76" s="40" t="s">
        <v>116</v>
      </c>
      <c r="I76" s="13" t="s">
        <v>43</v>
      </c>
      <c r="J76" s="56"/>
      <c r="K76" s="54">
        <v>0</v>
      </c>
      <c r="L76" s="54">
        <v>0</v>
      </c>
      <c r="M76" s="35" t="e">
        <f t="shared" si="1"/>
        <v>#DIV/0!</v>
      </c>
    </row>
    <row r="77" spans="2:13" ht="15" thickBot="1" x14ac:dyDescent="0.35">
      <c r="B77" s="12" t="s">
        <v>32</v>
      </c>
      <c r="C77" s="13" t="s">
        <v>40</v>
      </c>
      <c r="D77" s="52"/>
      <c r="E77" s="52"/>
      <c r="F77" s="52"/>
      <c r="G77" s="13" t="s">
        <v>15</v>
      </c>
      <c r="H77" s="40" t="s">
        <v>116</v>
      </c>
      <c r="I77" s="13" t="s">
        <v>43</v>
      </c>
      <c r="J77" s="56"/>
      <c r="K77" s="54">
        <v>0</v>
      </c>
      <c r="L77" s="54">
        <v>0</v>
      </c>
      <c r="M77" s="35" t="e">
        <f t="shared" si="1"/>
        <v>#DIV/0!</v>
      </c>
    </row>
    <row r="78" spans="2:13" ht="15" thickBot="1" x14ac:dyDescent="0.35">
      <c r="B78" s="12" t="s">
        <v>30</v>
      </c>
      <c r="C78" s="13" t="s">
        <v>40</v>
      </c>
      <c r="D78" s="52"/>
      <c r="E78" s="52"/>
      <c r="F78" s="52"/>
      <c r="G78" s="13" t="s">
        <v>11</v>
      </c>
      <c r="H78" s="40" t="s">
        <v>116</v>
      </c>
      <c r="I78" s="13" t="s">
        <v>44</v>
      </c>
      <c r="J78" s="56"/>
      <c r="K78" s="54">
        <v>0</v>
      </c>
      <c r="L78" s="54">
        <v>0</v>
      </c>
      <c r="M78" s="35" t="e">
        <f t="shared" si="1"/>
        <v>#DIV/0!</v>
      </c>
    </row>
    <row r="79" spans="2:13" ht="15" thickBot="1" x14ac:dyDescent="0.35">
      <c r="B79" s="12" t="s">
        <v>32</v>
      </c>
      <c r="C79" s="13" t="s">
        <v>40</v>
      </c>
      <c r="D79" s="52"/>
      <c r="E79" s="52"/>
      <c r="F79" s="52"/>
      <c r="G79" s="13" t="s">
        <v>11</v>
      </c>
      <c r="H79" s="40" t="s">
        <v>116</v>
      </c>
      <c r="I79" s="13" t="s">
        <v>44</v>
      </c>
      <c r="J79" s="56"/>
      <c r="K79" s="54">
        <v>0</v>
      </c>
      <c r="L79" s="54">
        <v>0</v>
      </c>
      <c r="M79" s="35" t="e">
        <f t="shared" si="1"/>
        <v>#DIV/0!</v>
      </c>
    </row>
    <row r="80" spans="2:13" ht="15" thickBot="1" x14ac:dyDescent="0.35">
      <c r="B80" s="12" t="s">
        <v>30</v>
      </c>
      <c r="C80" s="13" t="s">
        <v>40</v>
      </c>
      <c r="D80" s="52"/>
      <c r="E80" s="52"/>
      <c r="F80" s="52"/>
      <c r="G80" s="13" t="s">
        <v>15</v>
      </c>
      <c r="H80" s="40" t="s">
        <v>116</v>
      </c>
      <c r="I80" s="13" t="s">
        <v>44</v>
      </c>
      <c r="J80" s="56"/>
      <c r="K80" s="54">
        <v>0</v>
      </c>
      <c r="L80" s="54">
        <v>0</v>
      </c>
      <c r="M80" s="35" t="e">
        <f t="shared" si="1"/>
        <v>#DIV/0!</v>
      </c>
    </row>
    <row r="81" spans="2:13" ht="15" thickBot="1" x14ac:dyDescent="0.35">
      <c r="B81" s="12" t="s">
        <v>32</v>
      </c>
      <c r="C81" s="13" t="s">
        <v>40</v>
      </c>
      <c r="D81" s="52"/>
      <c r="E81" s="52"/>
      <c r="F81" s="52"/>
      <c r="G81" s="13" t="s">
        <v>15</v>
      </c>
      <c r="H81" s="40" t="s">
        <v>116</v>
      </c>
      <c r="I81" s="13" t="s">
        <v>44</v>
      </c>
      <c r="J81" s="56"/>
      <c r="K81" s="54">
        <v>0</v>
      </c>
      <c r="L81" s="54">
        <v>0</v>
      </c>
      <c r="M81" s="35" t="e">
        <f t="shared" si="1"/>
        <v>#DIV/0!</v>
      </c>
    </row>
    <row r="82" spans="2:13" ht="15" thickBot="1" x14ac:dyDescent="0.35">
      <c r="B82" s="12" t="s">
        <v>30</v>
      </c>
      <c r="C82" s="13" t="s">
        <v>40</v>
      </c>
      <c r="D82" s="52"/>
      <c r="E82" s="52"/>
      <c r="F82" s="52"/>
      <c r="G82" s="13" t="s">
        <v>11</v>
      </c>
      <c r="H82" s="40" t="s">
        <v>116</v>
      </c>
      <c r="I82" s="13" t="s">
        <v>45</v>
      </c>
      <c r="J82" s="56"/>
      <c r="K82" s="54">
        <v>0</v>
      </c>
      <c r="L82" s="54">
        <v>0</v>
      </c>
      <c r="M82" s="35" t="e">
        <f t="shared" si="1"/>
        <v>#DIV/0!</v>
      </c>
    </row>
    <row r="83" spans="2:13" ht="15" thickBot="1" x14ac:dyDescent="0.35">
      <c r="B83" s="12" t="s">
        <v>32</v>
      </c>
      <c r="C83" s="13" t="s">
        <v>40</v>
      </c>
      <c r="D83" s="52"/>
      <c r="E83" s="52"/>
      <c r="F83" s="52"/>
      <c r="G83" s="13" t="s">
        <v>11</v>
      </c>
      <c r="H83" s="40" t="s">
        <v>116</v>
      </c>
      <c r="I83" s="13" t="s">
        <v>45</v>
      </c>
      <c r="J83" s="56"/>
      <c r="K83" s="54">
        <v>0</v>
      </c>
      <c r="L83" s="54">
        <v>0</v>
      </c>
      <c r="M83" s="35" t="e">
        <f t="shared" si="1"/>
        <v>#DIV/0!</v>
      </c>
    </row>
    <row r="84" spans="2:13" ht="15" thickBot="1" x14ac:dyDescent="0.35">
      <c r="B84" s="12" t="s">
        <v>30</v>
      </c>
      <c r="C84" s="13" t="s">
        <v>40</v>
      </c>
      <c r="D84" s="52"/>
      <c r="E84" s="52"/>
      <c r="F84" s="52"/>
      <c r="G84" s="13" t="s">
        <v>15</v>
      </c>
      <c r="H84" s="40" t="s">
        <v>116</v>
      </c>
      <c r="I84" s="13" t="s">
        <v>45</v>
      </c>
      <c r="J84" s="56"/>
      <c r="K84" s="54">
        <v>0</v>
      </c>
      <c r="L84" s="54">
        <v>0</v>
      </c>
      <c r="M84" s="35" t="e">
        <f t="shared" si="1"/>
        <v>#DIV/0!</v>
      </c>
    </row>
    <row r="85" spans="2:13" ht="15" thickBot="1" x14ac:dyDescent="0.35">
      <c r="B85" s="12" t="s">
        <v>32</v>
      </c>
      <c r="C85" s="13" t="s">
        <v>40</v>
      </c>
      <c r="D85" s="52"/>
      <c r="E85" s="52"/>
      <c r="F85" s="52"/>
      <c r="G85" s="13" t="s">
        <v>15</v>
      </c>
      <c r="H85" s="40" t="s">
        <v>116</v>
      </c>
      <c r="I85" s="13" t="s">
        <v>45</v>
      </c>
      <c r="J85" s="56"/>
      <c r="K85" s="54">
        <v>0</v>
      </c>
      <c r="L85" s="54">
        <v>0</v>
      </c>
      <c r="M85" s="35" t="e">
        <f t="shared" si="1"/>
        <v>#DIV/0!</v>
      </c>
    </row>
    <row r="86" spans="2:13" ht="15" thickBot="1" x14ac:dyDescent="0.35">
      <c r="B86" s="12" t="s">
        <v>30</v>
      </c>
      <c r="C86" s="13" t="s">
        <v>40</v>
      </c>
      <c r="D86" s="52"/>
      <c r="E86" s="52"/>
      <c r="F86" s="52"/>
      <c r="G86" s="13" t="s">
        <v>11</v>
      </c>
      <c r="H86" s="40" t="s">
        <v>116</v>
      </c>
      <c r="I86" s="13" t="s">
        <v>46</v>
      </c>
      <c r="J86" s="56"/>
      <c r="K86" s="54">
        <v>0</v>
      </c>
      <c r="L86" s="54">
        <v>0</v>
      </c>
      <c r="M86" s="35" t="e">
        <f t="shared" si="1"/>
        <v>#DIV/0!</v>
      </c>
    </row>
    <row r="87" spans="2:13" ht="15" thickBot="1" x14ac:dyDescent="0.35">
      <c r="B87" s="12" t="s">
        <v>32</v>
      </c>
      <c r="C87" s="13" t="s">
        <v>40</v>
      </c>
      <c r="D87" s="52"/>
      <c r="E87" s="52"/>
      <c r="F87" s="52"/>
      <c r="G87" s="13" t="s">
        <v>11</v>
      </c>
      <c r="H87" s="40" t="s">
        <v>116</v>
      </c>
      <c r="I87" s="13" t="s">
        <v>46</v>
      </c>
      <c r="J87" s="56"/>
      <c r="K87" s="54">
        <v>0</v>
      </c>
      <c r="L87" s="54">
        <v>0</v>
      </c>
      <c r="M87" s="35" t="e">
        <f t="shared" si="1"/>
        <v>#DIV/0!</v>
      </c>
    </row>
    <row r="88" spans="2:13" ht="15" thickBot="1" x14ac:dyDescent="0.35">
      <c r="B88" s="12" t="s">
        <v>30</v>
      </c>
      <c r="C88" s="13" t="s">
        <v>40</v>
      </c>
      <c r="D88" s="52"/>
      <c r="E88" s="52"/>
      <c r="F88" s="52"/>
      <c r="G88" s="13" t="s">
        <v>15</v>
      </c>
      <c r="H88" s="40" t="s">
        <v>116</v>
      </c>
      <c r="I88" s="13" t="s">
        <v>46</v>
      </c>
      <c r="J88" s="56"/>
      <c r="K88" s="54">
        <v>0</v>
      </c>
      <c r="L88" s="54">
        <v>0</v>
      </c>
      <c r="M88" s="35" t="e">
        <f t="shared" si="1"/>
        <v>#DIV/0!</v>
      </c>
    </row>
    <row r="89" spans="2:13" ht="15" thickBot="1" x14ac:dyDescent="0.35">
      <c r="B89" s="12" t="s">
        <v>32</v>
      </c>
      <c r="C89" s="13" t="s">
        <v>40</v>
      </c>
      <c r="D89" s="52"/>
      <c r="E89" s="52"/>
      <c r="F89" s="52"/>
      <c r="G89" s="13" t="s">
        <v>15</v>
      </c>
      <c r="H89" s="40" t="s">
        <v>116</v>
      </c>
      <c r="I89" s="13" t="s">
        <v>46</v>
      </c>
      <c r="J89" s="56"/>
      <c r="K89" s="54">
        <v>0</v>
      </c>
      <c r="L89" s="54">
        <v>0</v>
      </c>
      <c r="M89" s="35" t="e">
        <f t="shared" si="1"/>
        <v>#DIV/0!</v>
      </c>
    </row>
    <row r="90" spans="2:13" ht="15" thickBot="1" x14ac:dyDescent="0.35">
      <c r="B90" s="12" t="s">
        <v>30</v>
      </c>
      <c r="C90" s="13" t="s">
        <v>40</v>
      </c>
      <c r="D90" s="52"/>
      <c r="E90" s="52"/>
      <c r="F90" s="52"/>
      <c r="G90" s="13" t="s">
        <v>11</v>
      </c>
      <c r="H90" s="40" t="s">
        <v>116</v>
      </c>
      <c r="I90" s="13" t="s">
        <v>47</v>
      </c>
      <c r="J90" s="56"/>
      <c r="K90" s="54">
        <v>0</v>
      </c>
      <c r="L90" s="54">
        <v>0</v>
      </c>
      <c r="M90" s="35" t="e">
        <f t="shared" si="1"/>
        <v>#DIV/0!</v>
      </c>
    </row>
    <row r="91" spans="2:13" ht="15" thickBot="1" x14ac:dyDescent="0.35">
      <c r="B91" s="12" t="s">
        <v>32</v>
      </c>
      <c r="C91" s="13" t="s">
        <v>40</v>
      </c>
      <c r="D91" s="52"/>
      <c r="E91" s="52"/>
      <c r="F91" s="52"/>
      <c r="G91" s="13" t="s">
        <v>11</v>
      </c>
      <c r="H91" s="40" t="s">
        <v>116</v>
      </c>
      <c r="I91" s="13" t="s">
        <v>47</v>
      </c>
      <c r="J91" s="56"/>
      <c r="K91" s="54">
        <v>0</v>
      </c>
      <c r="L91" s="54">
        <v>0</v>
      </c>
      <c r="M91" s="35" t="e">
        <f t="shared" si="1"/>
        <v>#DIV/0!</v>
      </c>
    </row>
    <row r="92" spans="2:13" ht="15" thickBot="1" x14ac:dyDescent="0.35">
      <c r="B92" s="12" t="s">
        <v>30</v>
      </c>
      <c r="C92" s="13" t="s">
        <v>40</v>
      </c>
      <c r="D92" s="52"/>
      <c r="E92" s="52"/>
      <c r="F92" s="52"/>
      <c r="G92" s="13" t="s">
        <v>15</v>
      </c>
      <c r="H92" s="40" t="s">
        <v>116</v>
      </c>
      <c r="I92" s="13" t="s">
        <v>47</v>
      </c>
      <c r="J92" s="56"/>
      <c r="K92" s="54">
        <v>0</v>
      </c>
      <c r="L92" s="54">
        <v>0</v>
      </c>
      <c r="M92" s="35" t="e">
        <f t="shared" si="1"/>
        <v>#DIV/0!</v>
      </c>
    </row>
    <row r="93" spans="2:13" ht="15" thickBot="1" x14ac:dyDescent="0.35">
      <c r="B93" s="12" t="s">
        <v>32</v>
      </c>
      <c r="C93" s="13" t="s">
        <v>40</v>
      </c>
      <c r="D93" s="52"/>
      <c r="E93" s="52"/>
      <c r="F93" s="52"/>
      <c r="G93" s="13" t="s">
        <v>15</v>
      </c>
      <c r="H93" s="40" t="s">
        <v>116</v>
      </c>
      <c r="I93" s="13" t="s">
        <v>47</v>
      </c>
      <c r="J93" s="56"/>
      <c r="K93" s="54">
        <v>0</v>
      </c>
      <c r="L93" s="54">
        <v>0</v>
      </c>
      <c r="M93" s="35" t="e">
        <f t="shared" si="1"/>
        <v>#DIV/0!</v>
      </c>
    </row>
    <row r="94" spans="2:13" ht="15" thickBot="1" x14ac:dyDescent="0.35">
      <c r="B94" s="12" t="s">
        <v>30</v>
      </c>
      <c r="C94" s="13" t="s">
        <v>40</v>
      </c>
      <c r="D94" s="52"/>
      <c r="E94" s="52"/>
      <c r="F94" s="52"/>
      <c r="G94" s="13" t="s">
        <v>11</v>
      </c>
      <c r="H94" s="40" t="s">
        <v>116</v>
      </c>
      <c r="I94" s="13" t="s">
        <v>48</v>
      </c>
      <c r="J94" s="56"/>
      <c r="K94" s="54">
        <v>0</v>
      </c>
      <c r="L94" s="54">
        <v>0</v>
      </c>
      <c r="M94" s="35" t="e">
        <f t="shared" si="1"/>
        <v>#DIV/0!</v>
      </c>
    </row>
    <row r="95" spans="2:13" ht="15" thickBot="1" x14ac:dyDescent="0.35">
      <c r="B95" s="12" t="s">
        <v>32</v>
      </c>
      <c r="C95" s="13" t="s">
        <v>40</v>
      </c>
      <c r="D95" s="52"/>
      <c r="E95" s="52"/>
      <c r="F95" s="52"/>
      <c r="G95" s="13" t="s">
        <v>11</v>
      </c>
      <c r="H95" s="40" t="s">
        <v>116</v>
      </c>
      <c r="I95" s="13" t="s">
        <v>48</v>
      </c>
      <c r="J95" s="56"/>
      <c r="K95" s="54">
        <v>0</v>
      </c>
      <c r="L95" s="54">
        <v>0</v>
      </c>
      <c r="M95" s="35" t="e">
        <f t="shared" si="1"/>
        <v>#DIV/0!</v>
      </c>
    </row>
    <row r="96" spans="2:13" ht="15" thickBot="1" x14ac:dyDescent="0.35">
      <c r="B96" s="12" t="s">
        <v>30</v>
      </c>
      <c r="C96" s="13" t="s">
        <v>40</v>
      </c>
      <c r="D96" s="52"/>
      <c r="E96" s="52"/>
      <c r="F96" s="52"/>
      <c r="G96" s="13" t="s">
        <v>15</v>
      </c>
      <c r="H96" s="40" t="s">
        <v>116</v>
      </c>
      <c r="I96" s="13" t="s">
        <v>48</v>
      </c>
      <c r="J96" s="56"/>
      <c r="K96" s="54">
        <v>0</v>
      </c>
      <c r="L96" s="54">
        <v>0</v>
      </c>
      <c r="M96" s="35" t="e">
        <f t="shared" si="1"/>
        <v>#DIV/0!</v>
      </c>
    </row>
    <row r="97" spans="2:13" ht="15" thickBot="1" x14ac:dyDescent="0.35">
      <c r="B97" s="12" t="s">
        <v>32</v>
      </c>
      <c r="C97" s="13" t="s">
        <v>40</v>
      </c>
      <c r="D97" s="52"/>
      <c r="E97" s="52"/>
      <c r="F97" s="52"/>
      <c r="G97" s="13" t="s">
        <v>15</v>
      </c>
      <c r="H97" s="40" t="s">
        <v>116</v>
      </c>
      <c r="I97" s="13" t="s">
        <v>48</v>
      </c>
      <c r="J97" s="56"/>
      <c r="K97" s="54">
        <v>0</v>
      </c>
      <c r="L97" s="54">
        <v>0</v>
      </c>
      <c r="M97" s="35" t="e">
        <f t="shared" si="1"/>
        <v>#DIV/0!</v>
      </c>
    </row>
    <row r="98" spans="2:13" ht="15" thickBot="1" x14ac:dyDescent="0.35">
      <c r="B98" s="12" t="s">
        <v>30</v>
      </c>
      <c r="C98" s="13" t="s">
        <v>40</v>
      </c>
      <c r="D98" s="52"/>
      <c r="E98" s="52"/>
      <c r="F98" s="52"/>
      <c r="G98" s="13" t="s">
        <v>11</v>
      </c>
      <c r="H98" s="40" t="s">
        <v>116</v>
      </c>
      <c r="I98" s="13" t="s">
        <v>49</v>
      </c>
      <c r="J98" s="56"/>
      <c r="K98" s="54">
        <v>0</v>
      </c>
      <c r="L98" s="54">
        <v>0</v>
      </c>
      <c r="M98" s="35" t="e">
        <f t="shared" si="1"/>
        <v>#DIV/0!</v>
      </c>
    </row>
    <row r="99" spans="2:13" ht="15" thickBot="1" x14ac:dyDescent="0.35">
      <c r="B99" s="12" t="s">
        <v>32</v>
      </c>
      <c r="C99" s="13" t="s">
        <v>40</v>
      </c>
      <c r="D99" s="52"/>
      <c r="E99" s="52"/>
      <c r="F99" s="52"/>
      <c r="G99" s="13" t="s">
        <v>11</v>
      </c>
      <c r="H99" s="40" t="s">
        <v>116</v>
      </c>
      <c r="I99" s="13" t="s">
        <v>49</v>
      </c>
      <c r="J99" s="56"/>
      <c r="K99" s="54">
        <v>0</v>
      </c>
      <c r="L99" s="54">
        <v>0</v>
      </c>
      <c r="M99" s="35" t="e">
        <f t="shared" si="1"/>
        <v>#DIV/0!</v>
      </c>
    </row>
    <row r="100" spans="2:13" ht="15" thickBot="1" x14ac:dyDescent="0.35">
      <c r="B100" s="12" t="s">
        <v>30</v>
      </c>
      <c r="C100" s="13" t="s">
        <v>40</v>
      </c>
      <c r="D100" s="52"/>
      <c r="E100" s="52"/>
      <c r="F100" s="52"/>
      <c r="G100" s="13" t="s">
        <v>15</v>
      </c>
      <c r="H100" s="40" t="s">
        <v>116</v>
      </c>
      <c r="I100" s="13" t="s">
        <v>49</v>
      </c>
      <c r="J100" s="56"/>
      <c r="K100" s="54">
        <v>0</v>
      </c>
      <c r="L100" s="54">
        <v>0</v>
      </c>
      <c r="M100" s="35" t="e">
        <f t="shared" si="1"/>
        <v>#DIV/0!</v>
      </c>
    </row>
    <row r="101" spans="2:13" ht="15" thickBot="1" x14ac:dyDescent="0.35">
      <c r="B101" s="12" t="s">
        <v>32</v>
      </c>
      <c r="C101" s="13" t="s">
        <v>40</v>
      </c>
      <c r="D101" s="52"/>
      <c r="E101" s="52"/>
      <c r="F101" s="52"/>
      <c r="G101" s="13" t="s">
        <v>15</v>
      </c>
      <c r="H101" s="40" t="s">
        <v>116</v>
      </c>
      <c r="I101" s="13" t="s">
        <v>49</v>
      </c>
      <c r="J101" s="56"/>
      <c r="K101" s="54">
        <v>0</v>
      </c>
      <c r="L101" s="54">
        <v>0</v>
      </c>
      <c r="M101" s="35" t="e">
        <f t="shared" si="1"/>
        <v>#DIV/0!</v>
      </c>
    </row>
    <row r="102" spans="2:13" ht="15" thickBot="1" x14ac:dyDescent="0.35">
      <c r="B102" s="12" t="s">
        <v>50</v>
      </c>
      <c r="C102" s="13" t="s">
        <v>52</v>
      </c>
      <c r="D102" s="52"/>
      <c r="E102" s="52"/>
      <c r="F102" s="52"/>
      <c r="G102" s="13" t="s">
        <v>11</v>
      </c>
      <c r="H102" s="40" t="s">
        <v>117</v>
      </c>
      <c r="I102" s="13" t="s">
        <v>53</v>
      </c>
      <c r="J102" s="56"/>
      <c r="K102" s="54">
        <v>0</v>
      </c>
      <c r="L102" s="54">
        <v>0</v>
      </c>
      <c r="M102" s="35" t="e">
        <f t="shared" si="1"/>
        <v>#DIV/0!</v>
      </c>
    </row>
    <row r="103" spans="2:13" ht="15" thickBot="1" x14ac:dyDescent="0.35">
      <c r="B103" s="12" t="s">
        <v>51</v>
      </c>
      <c r="C103" s="13" t="s">
        <v>52</v>
      </c>
      <c r="D103" s="52"/>
      <c r="E103" s="52"/>
      <c r="F103" s="52"/>
      <c r="G103" s="13" t="s">
        <v>11</v>
      </c>
      <c r="H103" s="40" t="s">
        <v>117</v>
      </c>
      <c r="I103" s="13" t="s">
        <v>53</v>
      </c>
      <c r="J103" s="56"/>
      <c r="K103" s="54">
        <v>0</v>
      </c>
      <c r="L103" s="54">
        <v>0</v>
      </c>
      <c r="M103" s="35" t="e">
        <f t="shared" si="1"/>
        <v>#DIV/0!</v>
      </c>
    </row>
    <row r="104" spans="2:13" ht="15" thickBot="1" x14ac:dyDescent="0.35">
      <c r="B104" s="12" t="s">
        <v>50</v>
      </c>
      <c r="C104" s="13" t="s">
        <v>52</v>
      </c>
      <c r="D104" s="52"/>
      <c r="E104" s="52"/>
      <c r="F104" s="52"/>
      <c r="G104" s="13" t="s">
        <v>15</v>
      </c>
      <c r="H104" s="40" t="s">
        <v>117</v>
      </c>
      <c r="I104" s="13" t="s">
        <v>53</v>
      </c>
      <c r="J104" s="56"/>
      <c r="K104" s="54">
        <v>0</v>
      </c>
      <c r="L104" s="54">
        <v>0</v>
      </c>
      <c r="M104" s="35" t="e">
        <f t="shared" si="1"/>
        <v>#DIV/0!</v>
      </c>
    </row>
    <row r="105" spans="2:13" ht="15" thickBot="1" x14ac:dyDescent="0.35">
      <c r="B105" s="12" t="s">
        <v>51</v>
      </c>
      <c r="C105" s="13" t="s">
        <v>52</v>
      </c>
      <c r="D105" s="52"/>
      <c r="E105" s="52"/>
      <c r="F105" s="52"/>
      <c r="G105" s="13" t="s">
        <v>15</v>
      </c>
      <c r="H105" s="40" t="s">
        <v>117</v>
      </c>
      <c r="I105" s="13" t="s">
        <v>53</v>
      </c>
      <c r="J105" s="56"/>
      <c r="K105" s="54">
        <v>0</v>
      </c>
      <c r="L105" s="54">
        <v>0</v>
      </c>
      <c r="M105" s="35" t="e">
        <f t="shared" si="1"/>
        <v>#DIV/0!</v>
      </c>
    </row>
    <row r="106" spans="2:13" ht="15" thickBot="1" x14ac:dyDescent="0.35">
      <c r="B106" s="12" t="s">
        <v>50</v>
      </c>
      <c r="C106" s="13" t="s">
        <v>52</v>
      </c>
      <c r="D106" s="52"/>
      <c r="E106" s="52"/>
      <c r="F106" s="52"/>
      <c r="G106" s="13" t="s">
        <v>11</v>
      </c>
      <c r="H106" s="40" t="s">
        <v>117</v>
      </c>
      <c r="I106" s="13" t="s">
        <v>55</v>
      </c>
      <c r="J106" s="56"/>
      <c r="K106" s="54">
        <v>0</v>
      </c>
      <c r="L106" s="54">
        <v>0</v>
      </c>
      <c r="M106" s="35" t="e">
        <f t="shared" si="1"/>
        <v>#DIV/0!</v>
      </c>
    </row>
    <row r="107" spans="2:13" ht="15" thickBot="1" x14ac:dyDescent="0.35">
      <c r="B107" s="12" t="s">
        <v>51</v>
      </c>
      <c r="C107" s="13" t="s">
        <v>52</v>
      </c>
      <c r="D107" s="52"/>
      <c r="E107" s="52"/>
      <c r="F107" s="52"/>
      <c r="G107" s="13" t="s">
        <v>11</v>
      </c>
      <c r="H107" s="40" t="s">
        <v>117</v>
      </c>
      <c r="I107" s="13" t="s">
        <v>55</v>
      </c>
      <c r="J107" s="56"/>
      <c r="K107" s="54">
        <v>0</v>
      </c>
      <c r="L107" s="54">
        <v>0</v>
      </c>
      <c r="M107" s="35" t="e">
        <f t="shared" si="1"/>
        <v>#DIV/0!</v>
      </c>
    </row>
    <row r="108" spans="2:13" ht="15" thickBot="1" x14ac:dyDescent="0.35">
      <c r="B108" s="12" t="s">
        <v>50</v>
      </c>
      <c r="C108" s="13" t="s">
        <v>52</v>
      </c>
      <c r="D108" s="52"/>
      <c r="E108" s="52"/>
      <c r="F108" s="52"/>
      <c r="G108" s="13" t="s">
        <v>15</v>
      </c>
      <c r="H108" s="40" t="s">
        <v>117</v>
      </c>
      <c r="I108" s="13" t="s">
        <v>55</v>
      </c>
      <c r="J108" s="56"/>
      <c r="K108" s="54">
        <v>0</v>
      </c>
      <c r="L108" s="54">
        <v>0</v>
      </c>
      <c r="M108" s="35" t="e">
        <f t="shared" si="1"/>
        <v>#DIV/0!</v>
      </c>
    </row>
    <row r="109" spans="2:13" ht="15" thickBot="1" x14ac:dyDescent="0.35">
      <c r="B109" s="12" t="s">
        <v>51</v>
      </c>
      <c r="C109" s="13" t="s">
        <v>52</v>
      </c>
      <c r="D109" s="52"/>
      <c r="E109" s="52"/>
      <c r="F109" s="52"/>
      <c r="G109" s="13" t="s">
        <v>15</v>
      </c>
      <c r="H109" s="40" t="s">
        <v>117</v>
      </c>
      <c r="I109" s="13" t="s">
        <v>55</v>
      </c>
      <c r="J109" s="56"/>
      <c r="K109" s="54">
        <v>0</v>
      </c>
      <c r="L109" s="54">
        <v>0</v>
      </c>
      <c r="M109" s="35" t="e">
        <f t="shared" si="1"/>
        <v>#DIV/0!</v>
      </c>
    </row>
    <row r="110" spans="2:13" ht="15" thickBot="1" x14ac:dyDescent="0.35">
      <c r="B110" s="12" t="s">
        <v>50</v>
      </c>
      <c r="C110" s="13" t="s">
        <v>52</v>
      </c>
      <c r="D110" s="52"/>
      <c r="E110" s="52"/>
      <c r="F110" s="52"/>
      <c r="G110" s="13" t="s">
        <v>11</v>
      </c>
      <c r="H110" s="40" t="s">
        <v>117</v>
      </c>
      <c r="I110" s="13" t="s">
        <v>54</v>
      </c>
      <c r="J110" s="56"/>
      <c r="K110" s="54">
        <v>0</v>
      </c>
      <c r="L110" s="54">
        <v>0</v>
      </c>
      <c r="M110" s="35" t="e">
        <f t="shared" si="1"/>
        <v>#DIV/0!</v>
      </c>
    </row>
    <row r="111" spans="2:13" ht="15" thickBot="1" x14ac:dyDescent="0.35">
      <c r="B111" s="12" t="s">
        <v>51</v>
      </c>
      <c r="C111" s="13" t="s">
        <v>52</v>
      </c>
      <c r="D111" s="52"/>
      <c r="E111" s="52"/>
      <c r="F111" s="52"/>
      <c r="G111" s="13" t="s">
        <v>11</v>
      </c>
      <c r="H111" s="40" t="s">
        <v>117</v>
      </c>
      <c r="I111" s="13" t="s">
        <v>54</v>
      </c>
      <c r="J111" s="56"/>
      <c r="K111" s="54">
        <v>0</v>
      </c>
      <c r="L111" s="54">
        <v>0</v>
      </c>
      <c r="M111" s="35" t="e">
        <f t="shared" si="1"/>
        <v>#DIV/0!</v>
      </c>
    </row>
    <row r="112" spans="2:13" ht="15" thickBot="1" x14ac:dyDescent="0.35">
      <c r="B112" s="12" t="s">
        <v>50</v>
      </c>
      <c r="C112" s="13" t="s">
        <v>52</v>
      </c>
      <c r="D112" s="52"/>
      <c r="E112" s="52"/>
      <c r="F112" s="52"/>
      <c r="G112" s="13" t="s">
        <v>15</v>
      </c>
      <c r="H112" s="40" t="s">
        <v>117</v>
      </c>
      <c r="I112" s="13" t="s">
        <v>54</v>
      </c>
      <c r="J112" s="56"/>
      <c r="K112" s="54">
        <v>0</v>
      </c>
      <c r="L112" s="54">
        <v>0</v>
      </c>
      <c r="M112" s="35" t="e">
        <f t="shared" si="1"/>
        <v>#DIV/0!</v>
      </c>
    </row>
    <row r="113" spans="2:13" ht="15" thickBot="1" x14ac:dyDescent="0.35">
      <c r="B113" s="12" t="s">
        <v>51</v>
      </c>
      <c r="C113" s="13" t="s">
        <v>52</v>
      </c>
      <c r="D113" s="52"/>
      <c r="E113" s="52"/>
      <c r="F113" s="52"/>
      <c r="G113" s="13" t="s">
        <v>15</v>
      </c>
      <c r="H113" s="40" t="s">
        <v>117</v>
      </c>
      <c r="I113" s="13" t="s">
        <v>54</v>
      </c>
      <c r="J113" s="56"/>
      <c r="K113" s="54">
        <v>0</v>
      </c>
      <c r="L113" s="54">
        <v>0</v>
      </c>
      <c r="M113" s="35" t="e">
        <f t="shared" si="1"/>
        <v>#DIV/0!</v>
      </c>
    </row>
    <row r="114" spans="2:13" ht="15" thickBot="1" x14ac:dyDescent="0.35">
      <c r="B114" s="12" t="s">
        <v>50</v>
      </c>
      <c r="C114" s="13" t="s">
        <v>52</v>
      </c>
      <c r="D114" s="52"/>
      <c r="E114" s="52"/>
      <c r="F114" s="52"/>
      <c r="G114" s="13" t="s">
        <v>11</v>
      </c>
      <c r="H114" s="40" t="s">
        <v>117</v>
      </c>
      <c r="I114" s="13" t="s">
        <v>56</v>
      </c>
      <c r="J114" s="56"/>
      <c r="K114" s="54">
        <v>0</v>
      </c>
      <c r="L114" s="54">
        <v>0</v>
      </c>
      <c r="M114" s="35" t="e">
        <f t="shared" si="1"/>
        <v>#DIV/0!</v>
      </c>
    </row>
    <row r="115" spans="2:13" ht="15" thickBot="1" x14ac:dyDescent="0.35">
      <c r="B115" s="12" t="s">
        <v>51</v>
      </c>
      <c r="C115" s="13" t="s">
        <v>52</v>
      </c>
      <c r="D115" s="52"/>
      <c r="E115" s="52"/>
      <c r="F115" s="52"/>
      <c r="G115" s="13" t="s">
        <v>11</v>
      </c>
      <c r="H115" s="40" t="s">
        <v>117</v>
      </c>
      <c r="I115" s="13" t="s">
        <v>56</v>
      </c>
      <c r="J115" s="56"/>
      <c r="K115" s="54">
        <v>0</v>
      </c>
      <c r="L115" s="54">
        <v>0</v>
      </c>
      <c r="M115" s="35" t="e">
        <f t="shared" si="1"/>
        <v>#DIV/0!</v>
      </c>
    </row>
    <row r="116" spans="2:13" ht="15" thickBot="1" x14ac:dyDescent="0.35">
      <c r="B116" s="12" t="s">
        <v>50</v>
      </c>
      <c r="C116" s="13" t="s">
        <v>52</v>
      </c>
      <c r="D116" s="52"/>
      <c r="E116" s="52"/>
      <c r="F116" s="52"/>
      <c r="G116" s="13" t="s">
        <v>15</v>
      </c>
      <c r="H116" s="40" t="s">
        <v>117</v>
      </c>
      <c r="I116" s="13" t="s">
        <v>56</v>
      </c>
      <c r="J116" s="56"/>
      <c r="K116" s="54">
        <v>0</v>
      </c>
      <c r="L116" s="54">
        <v>0</v>
      </c>
      <c r="M116" s="35" t="e">
        <f t="shared" si="1"/>
        <v>#DIV/0!</v>
      </c>
    </row>
    <row r="117" spans="2:13" ht="15" thickBot="1" x14ac:dyDescent="0.35">
      <c r="B117" s="12" t="s">
        <v>51</v>
      </c>
      <c r="C117" s="13" t="s">
        <v>52</v>
      </c>
      <c r="D117" s="52"/>
      <c r="E117" s="52"/>
      <c r="F117" s="52"/>
      <c r="G117" s="13" t="s">
        <v>15</v>
      </c>
      <c r="H117" s="40" t="s">
        <v>117</v>
      </c>
      <c r="I117" s="13" t="s">
        <v>56</v>
      </c>
      <c r="J117" s="56"/>
      <c r="K117" s="54">
        <v>0</v>
      </c>
      <c r="L117" s="54">
        <v>0</v>
      </c>
      <c r="M117" s="35" t="e">
        <f t="shared" si="1"/>
        <v>#DIV/0!</v>
      </c>
    </row>
    <row r="118" spans="2:13" ht="15" thickBot="1" x14ac:dyDescent="0.35">
      <c r="B118" s="12" t="s">
        <v>50</v>
      </c>
      <c r="C118" s="13" t="s">
        <v>52</v>
      </c>
      <c r="D118" s="52"/>
      <c r="E118" s="52"/>
      <c r="F118" s="52"/>
      <c r="G118" s="13" t="s">
        <v>11</v>
      </c>
      <c r="H118" s="40" t="s">
        <v>117</v>
      </c>
      <c r="I118" s="13" t="s">
        <v>57</v>
      </c>
      <c r="J118" s="56"/>
      <c r="K118" s="54">
        <v>0</v>
      </c>
      <c r="L118" s="54">
        <v>0</v>
      </c>
      <c r="M118" s="35" t="e">
        <f t="shared" si="1"/>
        <v>#DIV/0!</v>
      </c>
    </row>
    <row r="119" spans="2:13" ht="15" thickBot="1" x14ac:dyDescent="0.35">
      <c r="B119" s="12" t="s">
        <v>51</v>
      </c>
      <c r="C119" s="13" t="s">
        <v>52</v>
      </c>
      <c r="D119" s="52"/>
      <c r="E119" s="52"/>
      <c r="F119" s="52"/>
      <c r="G119" s="13" t="s">
        <v>11</v>
      </c>
      <c r="H119" s="40" t="s">
        <v>117</v>
      </c>
      <c r="I119" s="13" t="s">
        <v>57</v>
      </c>
      <c r="J119" s="56"/>
      <c r="K119" s="54">
        <v>0</v>
      </c>
      <c r="L119" s="54">
        <v>0</v>
      </c>
      <c r="M119" s="35" t="e">
        <f t="shared" si="1"/>
        <v>#DIV/0!</v>
      </c>
    </row>
    <row r="120" spans="2:13" ht="15" thickBot="1" x14ac:dyDescent="0.35">
      <c r="B120" s="12" t="s">
        <v>50</v>
      </c>
      <c r="C120" s="13" t="s">
        <v>52</v>
      </c>
      <c r="D120" s="52"/>
      <c r="E120" s="52"/>
      <c r="F120" s="52"/>
      <c r="G120" s="13" t="s">
        <v>15</v>
      </c>
      <c r="H120" s="40" t="s">
        <v>117</v>
      </c>
      <c r="I120" s="13" t="s">
        <v>57</v>
      </c>
      <c r="J120" s="56"/>
      <c r="K120" s="54">
        <v>0</v>
      </c>
      <c r="L120" s="54">
        <v>0</v>
      </c>
      <c r="M120" s="35" t="e">
        <f t="shared" si="1"/>
        <v>#DIV/0!</v>
      </c>
    </row>
    <row r="121" spans="2:13" ht="15" thickBot="1" x14ac:dyDescent="0.35">
      <c r="B121" s="12" t="s">
        <v>51</v>
      </c>
      <c r="C121" s="13" t="s">
        <v>52</v>
      </c>
      <c r="D121" s="52"/>
      <c r="E121" s="52"/>
      <c r="F121" s="52"/>
      <c r="G121" s="13" t="s">
        <v>15</v>
      </c>
      <c r="H121" s="40" t="s">
        <v>117</v>
      </c>
      <c r="I121" s="13" t="s">
        <v>57</v>
      </c>
      <c r="J121" s="56"/>
      <c r="K121" s="54">
        <v>0</v>
      </c>
      <c r="L121" s="54">
        <v>0</v>
      </c>
      <c r="M121" s="35" t="e">
        <f t="shared" si="1"/>
        <v>#DIV/0!</v>
      </c>
    </row>
    <row r="122" spans="2:13" ht="15" thickBot="1" x14ac:dyDescent="0.35">
      <c r="B122" s="12" t="s">
        <v>50</v>
      </c>
      <c r="C122" s="13" t="s">
        <v>52</v>
      </c>
      <c r="D122" s="52"/>
      <c r="E122" s="52"/>
      <c r="F122" s="52"/>
      <c r="G122" s="13" t="s">
        <v>11</v>
      </c>
      <c r="H122" s="40" t="s">
        <v>117</v>
      </c>
      <c r="I122" s="13" t="s">
        <v>58</v>
      </c>
      <c r="J122" s="56"/>
      <c r="K122" s="54">
        <v>0</v>
      </c>
      <c r="L122" s="54">
        <v>0</v>
      </c>
      <c r="M122" s="35" t="e">
        <f t="shared" si="1"/>
        <v>#DIV/0!</v>
      </c>
    </row>
    <row r="123" spans="2:13" ht="15" thickBot="1" x14ac:dyDescent="0.35">
      <c r="B123" s="12" t="s">
        <v>51</v>
      </c>
      <c r="C123" s="13" t="s">
        <v>52</v>
      </c>
      <c r="D123" s="52"/>
      <c r="E123" s="52"/>
      <c r="F123" s="52"/>
      <c r="G123" s="13" t="s">
        <v>11</v>
      </c>
      <c r="H123" s="40" t="s">
        <v>117</v>
      </c>
      <c r="I123" s="13" t="s">
        <v>58</v>
      </c>
      <c r="J123" s="56"/>
      <c r="K123" s="54">
        <v>0</v>
      </c>
      <c r="L123" s="54">
        <v>0</v>
      </c>
      <c r="M123" s="35" t="e">
        <f t="shared" si="1"/>
        <v>#DIV/0!</v>
      </c>
    </row>
    <row r="124" spans="2:13" ht="15" thickBot="1" x14ac:dyDescent="0.35">
      <c r="B124" s="12" t="s">
        <v>50</v>
      </c>
      <c r="C124" s="13" t="s">
        <v>52</v>
      </c>
      <c r="D124" s="52"/>
      <c r="E124" s="52"/>
      <c r="F124" s="52"/>
      <c r="G124" s="13" t="s">
        <v>15</v>
      </c>
      <c r="H124" s="40" t="s">
        <v>117</v>
      </c>
      <c r="I124" s="13" t="s">
        <v>58</v>
      </c>
      <c r="J124" s="56"/>
      <c r="K124" s="54">
        <v>0</v>
      </c>
      <c r="L124" s="54">
        <v>0</v>
      </c>
      <c r="M124" s="35" t="e">
        <f t="shared" si="1"/>
        <v>#DIV/0!</v>
      </c>
    </row>
    <row r="125" spans="2:13" ht="15" thickBot="1" x14ac:dyDescent="0.35">
      <c r="B125" s="12" t="s">
        <v>51</v>
      </c>
      <c r="C125" s="13" t="s">
        <v>52</v>
      </c>
      <c r="D125" s="52"/>
      <c r="E125" s="52"/>
      <c r="F125" s="52"/>
      <c r="G125" s="13" t="s">
        <v>15</v>
      </c>
      <c r="H125" s="40" t="s">
        <v>117</v>
      </c>
      <c r="I125" s="13" t="s">
        <v>58</v>
      </c>
      <c r="J125" s="56"/>
      <c r="K125" s="54">
        <v>0</v>
      </c>
      <c r="L125" s="54">
        <v>0</v>
      </c>
      <c r="M125" s="35" t="e">
        <f t="shared" si="1"/>
        <v>#DIV/0!</v>
      </c>
    </row>
    <row r="126" spans="2:13" ht="15" thickBot="1" x14ac:dyDescent="0.35">
      <c r="B126" s="12" t="s">
        <v>50</v>
      </c>
      <c r="C126" s="13" t="s">
        <v>59</v>
      </c>
      <c r="D126" s="52"/>
      <c r="E126" s="52"/>
      <c r="F126" s="52"/>
      <c r="G126" s="13" t="s">
        <v>11</v>
      </c>
      <c r="H126" s="40" t="s">
        <v>117</v>
      </c>
      <c r="I126" s="13" t="s">
        <v>60</v>
      </c>
      <c r="J126" s="56"/>
      <c r="K126" s="54">
        <v>0</v>
      </c>
      <c r="L126" s="54">
        <v>0</v>
      </c>
      <c r="M126" s="35" t="e">
        <f t="shared" si="1"/>
        <v>#DIV/0!</v>
      </c>
    </row>
    <row r="127" spans="2:13" ht="15" thickBot="1" x14ac:dyDescent="0.35">
      <c r="B127" s="12" t="s">
        <v>51</v>
      </c>
      <c r="C127" s="13" t="s">
        <v>59</v>
      </c>
      <c r="D127" s="52"/>
      <c r="E127" s="52"/>
      <c r="F127" s="52"/>
      <c r="G127" s="13" t="s">
        <v>11</v>
      </c>
      <c r="H127" s="40" t="s">
        <v>117</v>
      </c>
      <c r="I127" s="13" t="s">
        <v>60</v>
      </c>
      <c r="J127" s="56"/>
      <c r="K127" s="54">
        <v>0</v>
      </c>
      <c r="L127" s="54">
        <v>0</v>
      </c>
      <c r="M127" s="35" t="e">
        <f t="shared" si="1"/>
        <v>#DIV/0!</v>
      </c>
    </row>
    <row r="128" spans="2:13" ht="15" thickBot="1" x14ac:dyDescent="0.35">
      <c r="B128" s="12" t="s">
        <v>50</v>
      </c>
      <c r="C128" s="13" t="s">
        <v>59</v>
      </c>
      <c r="D128" s="52"/>
      <c r="E128" s="52"/>
      <c r="F128" s="52"/>
      <c r="G128" s="13" t="s">
        <v>15</v>
      </c>
      <c r="H128" s="40" t="s">
        <v>117</v>
      </c>
      <c r="I128" s="13" t="s">
        <v>60</v>
      </c>
      <c r="J128" s="56"/>
      <c r="K128" s="54">
        <v>0</v>
      </c>
      <c r="L128" s="54">
        <v>0</v>
      </c>
      <c r="M128" s="35" t="e">
        <f t="shared" si="1"/>
        <v>#DIV/0!</v>
      </c>
    </row>
    <row r="129" spans="2:13" ht="15" thickBot="1" x14ac:dyDescent="0.35">
      <c r="B129" s="12" t="s">
        <v>51</v>
      </c>
      <c r="C129" s="13" t="s">
        <v>59</v>
      </c>
      <c r="D129" s="52"/>
      <c r="E129" s="52"/>
      <c r="F129" s="52"/>
      <c r="G129" s="13" t="s">
        <v>15</v>
      </c>
      <c r="H129" s="40" t="s">
        <v>117</v>
      </c>
      <c r="I129" s="13" t="s">
        <v>60</v>
      </c>
      <c r="J129" s="56"/>
      <c r="K129" s="54">
        <v>0</v>
      </c>
      <c r="L129" s="54">
        <v>0</v>
      </c>
      <c r="M129" s="35" t="e">
        <f t="shared" si="1"/>
        <v>#DIV/0!</v>
      </c>
    </row>
    <row r="130" spans="2:13" ht="15" thickBot="1" x14ac:dyDescent="0.35">
      <c r="B130" s="12" t="s">
        <v>50</v>
      </c>
      <c r="C130" s="13" t="s">
        <v>59</v>
      </c>
      <c r="D130" s="52"/>
      <c r="E130" s="52"/>
      <c r="F130" s="52"/>
      <c r="G130" s="13" t="s">
        <v>11</v>
      </c>
      <c r="H130" s="40" t="s">
        <v>117</v>
      </c>
      <c r="I130" s="13" t="s">
        <v>61</v>
      </c>
      <c r="J130" s="56"/>
      <c r="K130" s="54">
        <v>0</v>
      </c>
      <c r="L130" s="54">
        <v>0</v>
      </c>
      <c r="M130" s="35" t="e">
        <f t="shared" si="1"/>
        <v>#DIV/0!</v>
      </c>
    </row>
    <row r="131" spans="2:13" ht="15" thickBot="1" x14ac:dyDescent="0.35">
      <c r="B131" s="12" t="s">
        <v>51</v>
      </c>
      <c r="C131" s="13" t="s">
        <v>59</v>
      </c>
      <c r="D131" s="52"/>
      <c r="E131" s="52"/>
      <c r="F131" s="52"/>
      <c r="G131" s="13" t="s">
        <v>11</v>
      </c>
      <c r="H131" s="40" t="s">
        <v>117</v>
      </c>
      <c r="I131" s="13" t="s">
        <v>61</v>
      </c>
      <c r="J131" s="56"/>
      <c r="K131" s="54">
        <v>0</v>
      </c>
      <c r="L131" s="54">
        <v>0</v>
      </c>
      <c r="M131" s="35" t="e">
        <f t="shared" si="1"/>
        <v>#DIV/0!</v>
      </c>
    </row>
    <row r="132" spans="2:13" ht="15" thickBot="1" x14ac:dyDescent="0.35">
      <c r="B132" s="12" t="s">
        <v>50</v>
      </c>
      <c r="C132" s="13" t="s">
        <v>59</v>
      </c>
      <c r="D132" s="52"/>
      <c r="E132" s="52"/>
      <c r="F132" s="52"/>
      <c r="G132" s="13" t="s">
        <v>15</v>
      </c>
      <c r="H132" s="40" t="s">
        <v>117</v>
      </c>
      <c r="I132" s="13" t="s">
        <v>61</v>
      </c>
      <c r="J132" s="56"/>
      <c r="K132" s="54">
        <v>0</v>
      </c>
      <c r="L132" s="54">
        <v>0</v>
      </c>
      <c r="M132" s="35" t="e">
        <f t="shared" si="1"/>
        <v>#DIV/0!</v>
      </c>
    </row>
    <row r="133" spans="2:13" x14ac:dyDescent="0.3">
      <c r="B133" s="12" t="s">
        <v>51</v>
      </c>
      <c r="C133" s="13" t="s">
        <v>59</v>
      </c>
      <c r="D133" s="52"/>
      <c r="E133" s="52"/>
      <c r="F133" s="52"/>
      <c r="G133" s="13" t="s">
        <v>15</v>
      </c>
      <c r="H133" s="40" t="s">
        <v>117</v>
      </c>
      <c r="I133" s="13" t="s">
        <v>61</v>
      </c>
      <c r="J133" s="56"/>
      <c r="K133" s="54">
        <v>0</v>
      </c>
      <c r="L133" s="54">
        <v>0</v>
      </c>
      <c r="M133" s="35" t="e">
        <f t="shared" ref="M133" si="2">(K133-L133)/K133*100%</f>
        <v>#DIV/0!</v>
      </c>
    </row>
    <row r="134" spans="2:13" x14ac:dyDescent="0.3">
      <c r="B134" s="12"/>
      <c r="C134" s="13"/>
      <c r="D134" s="12"/>
      <c r="E134" s="12"/>
      <c r="F134" s="12"/>
      <c r="G134" s="12"/>
      <c r="H134" s="41"/>
      <c r="I134" s="12"/>
      <c r="J134" s="12"/>
      <c r="K134" s="29"/>
      <c r="L134" s="29"/>
      <c r="M134" s="36"/>
    </row>
    <row r="135" spans="2:13" x14ac:dyDescent="0.3">
      <c r="B135" s="12" t="s">
        <v>62</v>
      </c>
      <c r="C135" s="42" t="s">
        <v>119</v>
      </c>
      <c r="D135" s="52"/>
      <c r="E135" s="52"/>
      <c r="F135" s="52"/>
      <c r="G135" s="13" t="s">
        <v>64</v>
      </c>
      <c r="H135" s="42" t="s">
        <v>126</v>
      </c>
      <c r="I135" s="42" t="s">
        <v>118</v>
      </c>
      <c r="J135" s="52"/>
      <c r="K135" s="54">
        <v>0</v>
      </c>
      <c r="L135" s="54">
        <v>0</v>
      </c>
      <c r="M135" s="36" t="e">
        <f>(K135-L135)/K135*100%</f>
        <v>#DIV/0!</v>
      </c>
    </row>
    <row r="136" spans="2:13" x14ac:dyDescent="0.3">
      <c r="B136" s="12" t="s">
        <v>62</v>
      </c>
      <c r="C136" s="42" t="s">
        <v>119</v>
      </c>
      <c r="D136" s="52"/>
      <c r="E136" s="52"/>
      <c r="F136" s="52"/>
      <c r="G136" s="13" t="s">
        <v>64</v>
      </c>
      <c r="H136" s="42" t="s">
        <v>126</v>
      </c>
      <c r="I136" s="42" t="s">
        <v>118</v>
      </c>
      <c r="J136" s="52"/>
      <c r="K136" s="54">
        <v>0</v>
      </c>
      <c r="L136" s="54">
        <v>0</v>
      </c>
      <c r="M136" s="36" t="e">
        <f t="shared" ref="M136:M144" si="3">(K136-L136)/K136*100%</f>
        <v>#DIV/0!</v>
      </c>
    </row>
    <row r="137" spans="2:13" x14ac:dyDescent="0.3">
      <c r="B137" s="12" t="s">
        <v>62</v>
      </c>
      <c r="C137" s="42" t="s">
        <v>119</v>
      </c>
      <c r="D137" s="52"/>
      <c r="E137" s="52"/>
      <c r="F137" s="52"/>
      <c r="G137" s="13" t="s">
        <v>64</v>
      </c>
      <c r="H137" s="42" t="s">
        <v>126</v>
      </c>
      <c r="I137" s="42" t="s">
        <v>120</v>
      </c>
      <c r="J137" s="52"/>
      <c r="K137" s="54">
        <v>0</v>
      </c>
      <c r="L137" s="54">
        <v>0</v>
      </c>
      <c r="M137" s="36" t="e">
        <f t="shared" si="3"/>
        <v>#DIV/0!</v>
      </c>
    </row>
    <row r="138" spans="2:13" x14ac:dyDescent="0.3">
      <c r="B138" s="12" t="s">
        <v>62</v>
      </c>
      <c r="C138" s="42" t="s">
        <v>119</v>
      </c>
      <c r="D138" s="52"/>
      <c r="E138" s="52"/>
      <c r="F138" s="52"/>
      <c r="G138" s="13" t="s">
        <v>64</v>
      </c>
      <c r="H138" s="42" t="s">
        <v>126</v>
      </c>
      <c r="I138" s="42" t="s">
        <v>120</v>
      </c>
      <c r="J138" s="52"/>
      <c r="K138" s="54">
        <v>0</v>
      </c>
      <c r="L138" s="54">
        <v>0</v>
      </c>
      <c r="M138" s="36" t="e">
        <f t="shared" si="3"/>
        <v>#DIV/0!</v>
      </c>
    </row>
    <row r="139" spans="2:13" x14ac:dyDescent="0.3">
      <c r="B139" s="12" t="s">
        <v>62</v>
      </c>
      <c r="C139" s="42" t="s">
        <v>124</v>
      </c>
      <c r="D139" s="52"/>
      <c r="E139" s="52"/>
      <c r="F139" s="52"/>
      <c r="G139" s="13" t="s">
        <v>64</v>
      </c>
      <c r="H139" s="42" t="s">
        <v>126</v>
      </c>
      <c r="I139" s="42" t="s">
        <v>121</v>
      </c>
      <c r="J139" s="52"/>
      <c r="K139" s="54">
        <v>0</v>
      </c>
      <c r="L139" s="54">
        <v>0</v>
      </c>
      <c r="M139" s="36" t="e">
        <f t="shared" si="3"/>
        <v>#DIV/0!</v>
      </c>
    </row>
    <row r="140" spans="2:13" x14ac:dyDescent="0.3">
      <c r="B140" s="12" t="s">
        <v>62</v>
      </c>
      <c r="C140" s="42" t="s">
        <v>124</v>
      </c>
      <c r="D140" s="52"/>
      <c r="E140" s="52"/>
      <c r="F140" s="52"/>
      <c r="G140" s="13" t="s">
        <v>64</v>
      </c>
      <c r="H140" s="42" t="s">
        <v>126</v>
      </c>
      <c r="I140" s="42" t="s">
        <v>121</v>
      </c>
      <c r="J140" s="52"/>
      <c r="K140" s="54">
        <v>0</v>
      </c>
      <c r="L140" s="54">
        <v>0</v>
      </c>
      <c r="M140" s="36" t="e">
        <f t="shared" si="3"/>
        <v>#DIV/0!</v>
      </c>
    </row>
    <row r="141" spans="2:13" x14ac:dyDescent="0.3">
      <c r="B141" s="12" t="s">
        <v>62</v>
      </c>
      <c r="C141" s="42" t="s">
        <v>124</v>
      </c>
      <c r="D141" s="52"/>
      <c r="E141" s="52"/>
      <c r="F141" s="52"/>
      <c r="G141" s="13" t="s">
        <v>64</v>
      </c>
      <c r="H141" s="42" t="s">
        <v>126</v>
      </c>
      <c r="I141" s="42" t="s">
        <v>122</v>
      </c>
      <c r="J141" s="52"/>
      <c r="K141" s="54">
        <v>0</v>
      </c>
      <c r="L141" s="54">
        <v>0</v>
      </c>
      <c r="M141" s="36" t="e">
        <f t="shared" si="3"/>
        <v>#DIV/0!</v>
      </c>
    </row>
    <row r="142" spans="2:13" x14ac:dyDescent="0.3">
      <c r="B142" s="12" t="s">
        <v>62</v>
      </c>
      <c r="C142" s="42" t="s">
        <v>124</v>
      </c>
      <c r="D142" s="52"/>
      <c r="E142" s="52"/>
      <c r="F142" s="52"/>
      <c r="G142" s="13" t="s">
        <v>64</v>
      </c>
      <c r="H142" s="42" t="s">
        <v>126</v>
      </c>
      <c r="I142" s="42" t="s">
        <v>122</v>
      </c>
      <c r="J142" s="52"/>
      <c r="K142" s="54">
        <v>0</v>
      </c>
      <c r="L142" s="54">
        <v>0</v>
      </c>
      <c r="M142" s="36" t="e">
        <f t="shared" si="3"/>
        <v>#DIV/0!</v>
      </c>
    </row>
    <row r="143" spans="2:13" x14ac:dyDescent="0.3">
      <c r="B143" s="12" t="s">
        <v>62</v>
      </c>
      <c r="C143" s="42" t="s">
        <v>124</v>
      </c>
      <c r="D143" s="52"/>
      <c r="E143" s="52"/>
      <c r="F143" s="52"/>
      <c r="G143" s="13" t="s">
        <v>64</v>
      </c>
      <c r="H143" s="42" t="s">
        <v>126</v>
      </c>
      <c r="I143" s="42" t="s">
        <v>123</v>
      </c>
      <c r="J143" s="52"/>
      <c r="K143" s="54">
        <v>0</v>
      </c>
      <c r="L143" s="54">
        <v>0</v>
      </c>
      <c r="M143" s="36" t="e">
        <f t="shared" si="3"/>
        <v>#DIV/0!</v>
      </c>
    </row>
    <row r="144" spans="2:13" x14ac:dyDescent="0.3">
      <c r="B144" s="12" t="s">
        <v>62</v>
      </c>
      <c r="C144" s="42" t="s">
        <v>124</v>
      </c>
      <c r="D144" s="52"/>
      <c r="E144" s="52"/>
      <c r="F144" s="52"/>
      <c r="G144" s="13" t="s">
        <v>64</v>
      </c>
      <c r="H144" s="42" t="s">
        <v>126</v>
      </c>
      <c r="I144" s="42" t="s">
        <v>123</v>
      </c>
      <c r="J144" s="52"/>
      <c r="K144" s="54">
        <v>0</v>
      </c>
      <c r="L144" s="54">
        <v>0</v>
      </c>
      <c r="M144" s="36" t="e">
        <f t="shared" si="3"/>
        <v>#DIV/0!</v>
      </c>
    </row>
    <row r="145" spans="11:13" x14ac:dyDescent="0.3">
      <c r="K145" s="28"/>
      <c r="L145" s="28"/>
      <c r="M145" s="34"/>
    </row>
    <row r="146" spans="11:13" x14ac:dyDescent="0.3">
      <c r="K146" s="28"/>
      <c r="L146" s="28"/>
      <c r="M146" s="34"/>
    </row>
    <row r="147" spans="11:13" x14ac:dyDescent="0.3">
      <c r="K147" s="28"/>
      <c r="L147" s="28"/>
      <c r="M147" s="34"/>
    </row>
    <row r="148" spans="11:13" x14ac:dyDescent="0.3">
      <c r="K148" s="28"/>
      <c r="L148" s="28"/>
      <c r="M148" s="34"/>
    </row>
    <row r="149" spans="11:13" x14ac:dyDescent="0.3">
      <c r="K149" s="28"/>
      <c r="L149" s="28"/>
      <c r="M149" s="34"/>
    </row>
    <row r="150" spans="11:13" x14ac:dyDescent="0.3">
      <c r="K150" s="28"/>
      <c r="L150" s="28"/>
      <c r="M150" s="34"/>
    </row>
    <row r="151" spans="11:13" x14ac:dyDescent="0.3">
      <c r="K151" s="28"/>
      <c r="L151" s="28"/>
      <c r="M151" s="34"/>
    </row>
    <row r="152" spans="11:13" x14ac:dyDescent="0.3">
      <c r="K152" s="28"/>
      <c r="L152" s="28"/>
      <c r="M152" s="34"/>
    </row>
    <row r="153" spans="11:13" x14ac:dyDescent="0.3">
      <c r="K153" s="28"/>
      <c r="L153" s="28"/>
      <c r="M153" s="34"/>
    </row>
    <row r="154" spans="11:13" x14ac:dyDescent="0.3">
      <c r="K154" s="28"/>
      <c r="L154" s="28"/>
      <c r="M154" s="34"/>
    </row>
    <row r="155" spans="11:13" x14ac:dyDescent="0.3">
      <c r="K155" s="28"/>
      <c r="L155" s="28"/>
      <c r="M155" s="34"/>
    </row>
    <row r="156" spans="11:13" x14ac:dyDescent="0.3">
      <c r="K156" s="28"/>
      <c r="L156" s="28"/>
      <c r="M156" s="34"/>
    </row>
    <row r="157" spans="11:13" x14ac:dyDescent="0.3">
      <c r="K157" s="28"/>
      <c r="L157" s="28"/>
      <c r="M157" s="34"/>
    </row>
    <row r="158" spans="11:13" x14ac:dyDescent="0.3">
      <c r="K158" s="28"/>
      <c r="L158" s="28"/>
      <c r="M158" s="34"/>
    </row>
    <row r="159" spans="11:13" x14ac:dyDescent="0.3">
      <c r="K159" s="28"/>
      <c r="L159" s="28"/>
      <c r="M159" s="34"/>
    </row>
    <row r="160" spans="11:13" x14ac:dyDescent="0.3">
      <c r="K160" s="28"/>
      <c r="L160" s="28"/>
      <c r="M160" s="34"/>
    </row>
    <row r="161" spans="11:13" x14ac:dyDescent="0.3">
      <c r="K161" s="28"/>
      <c r="L161" s="28"/>
      <c r="M161" s="34"/>
    </row>
    <row r="162" spans="11:13" x14ac:dyDescent="0.3">
      <c r="K162" s="28"/>
      <c r="L162" s="28"/>
      <c r="M162" s="34"/>
    </row>
    <row r="163" spans="11:13" x14ac:dyDescent="0.3">
      <c r="K163" s="28"/>
      <c r="L163" s="28"/>
      <c r="M163" s="34"/>
    </row>
    <row r="164" spans="11:13" x14ac:dyDescent="0.3">
      <c r="K164" s="28"/>
      <c r="L164" s="28"/>
      <c r="M164" s="34"/>
    </row>
    <row r="165" spans="11:13" x14ac:dyDescent="0.3">
      <c r="K165" s="28"/>
      <c r="L165" s="28"/>
      <c r="M165" s="34"/>
    </row>
    <row r="166" spans="11:13" x14ac:dyDescent="0.3">
      <c r="K166" s="28"/>
      <c r="L166" s="28"/>
      <c r="M166" s="34"/>
    </row>
    <row r="167" spans="11:13" x14ac:dyDescent="0.3">
      <c r="K167" s="28"/>
      <c r="L167" s="28"/>
      <c r="M167" s="34"/>
    </row>
    <row r="168" spans="11:13" x14ac:dyDescent="0.3">
      <c r="K168" s="28"/>
      <c r="L168" s="28"/>
      <c r="M168" s="34"/>
    </row>
    <row r="169" spans="11:13" x14ac:dyDescent="0.3">
      <c r="K169" s="28"/>
      <c r="L169" s="28"/>
      <c r="M169" s="34"/>
    </row>
    <row r="170" spans="11:13" x14ac:dyDescent="0.3">
      <c r="K170" s="28"/>
      <c r="L170" s="28"/>
      <c r="M170" s="34"/>
    </row>
    <row r="171" spans="11:13" x14ac:dyDescent="0.3">
      <c r="K171" s="28"/>
      <c r="L171" s="28"/>
      <c r="M171" s="34"/>
    </row>
    <row r="172" spans="11:13" x14ac:dyDescent="0.3">
      <c r="K172" s="28"/>
      <c r="L172" s="28"/>
      <c r="M172" s="34"/>
    </row>
    <row r="173" spans="11:13" x14ac:dyDescent="0.3">
      <c r="K173" s="28"/>
      <c r="L173" s="28"/>
      <c r="M173" s="34"/>
    </row>
    <row r="174" spans="11:13" x14ac:dyDescent="0.3">
      <c r="K174" s="28"/>
      <c r="L174" s="28"/>
      <c r="M174" s="34"/>
    </row>
    <row r="175" spans="11:13" x14ac:dyDescent="0.3">
      <c r="K175" s="28"/>
      <c r="L175" s="28"/>
      <c r="M175" s="34"/>
    </row>
    <row r="176" spans="11:13" x14ac:dyDescent="0.3">
      <c r="K176" s="28"/>
      <c r="L176" s="28"/>
      <c r="M176" s="34"/>
    </row>
    <row r="177" spans="11:13" x14ac:dyDescent="0.3">
      <c r="K177" s="28"/>
      <c r="L177" s="28"/>
      <c r="M177" s="34"/>
    </row>
    <row r="178" spans="11:13" x14ac:dyDescent="0.3">
      <c r="K178" s="28"/>
      <c r="L178" s="28"/>
      <c r="M178" s="34"/>
    </row>
    <row r="179" spans="11:13" x14ac:dyDescent="0.3">
      <c r="K179" s="28"/>
      <c r="L179" s="28"/>
      <c r="M179" s="34"/>
    </row>
    <row r="180" spans="11:13" x14ac:dyDescent="0.3">
      <c r="K180" s="28"/>
      <c r="L180" s="28"/>
      <c r="M180" s="34"/>
    </row>
    <row r="181" spans="11:13" x14ac:dyDescent="0.3">
      <c r="K181" s="28"/>
      <c r="L181" s="28"/>
      <c r="M181" s="34"/>
    </row>
    <row r="182" spans="11:13" x14ac:dyDescent="0.3">
      <c r="K182" s="28"/>
      <c r="L182" s="28"/>
      <c r="M182" s="34"/>
    </row>
    <row r="183" spans="11:13" x14ac:dyDescent="0.3">
      <c r="K183" s="28"/>
      <c r="L183" s="28"/>
      <c r="M183" s="34"/>
    </row>
    <row r="184" spans="11:13" x14ac:dyDescent="0.3">
      <c r="K184" s="28"/>
      <c r="L184" s="28"/>
      <c r="M184" s="34"/>
    </row>
    <row r="185" spans="11:13" x14ac:dyDescent="0.3">
      <c r="K185" s="28"/>
      <c r="L185" s="28"/>
      <c r="M185" s="34"/>
    </row>
    <row r="186" spans="11:13" x14ac:dyDescent="0.3">
      <c r="K186" s="28"/>
      <c r="L186" s="28"/>
      <c r="M186" s="34"/>
    </row>
    <row r="187" spans="11:13" x14ac:dyDescent="0.3">
      <c r="K187" s="28"/>
      <c r="L187" s="28"/>
      <c r="M187" s="34"/>
    </row>
    <row r="188" spans="11:13" x14ac:dyDescent="0.3">
      <c r="K188" s="28"/>
      <c r="L188" s="28"/>
      <c r="M188" s="34"/>
    </row>
    <row r="189" spans="11:13" x14ac:dyDescent="0.3">
      <c r="K189" s="28"/>
      <c r="L189" s="28"/>
      <c r="M189" s="34"/>
    </row>
    <row r="190" spans="11:13" x14ac:dyDescent="0.3">
      <c r="K190" s="28"/>
      <c r="L190" s="28"/>
      <c r="M190" s="34"/>
    </row>
    <row r="191" spans="11:13" x14ac:dyDescent="0.3">
      <c r="K191" s="28"/>
      <c r="L191" s="28"/>
      <c r="M191" s="34"/>
    </row>
    <row r="192" spans="11:13" x14ac:dyDescent="0.3">
      <c r="K192" s="28"/>
      <c r="L192" s="28"/>
      <c r="M192" s="34"/>
    </row>
    <row r="193" spans="11:13" x14ac:dyDescent="0.3">
      <c r="K193" s="28"/>
      <c r="L193" s="28"/>
      <c r="M193" s="34"/>
    </row>
    <row r="194" spans="11:13" x14ac:dyDescent="0.3">
      <c r="K194" s="28"/>
      <c r="L194" s="28"/>
      <c r="M194" s="34"/>
    </row>
    <row r="195" spans="11:13" x14ac:dyDescent="0.3">
      <c r="K195" s="28"/>
      <c r="L195" s="28"/>
      <c r="M195" s="34"/>
    </row>
    <row r="196" spans="11:13" x14ac:dyDescent="0.3">
      <c r="K196" s="28"/>
      <c r="L196" s="28"/>
      <c r="M196" s="34"/>
    </row>
    <row r="197" spans="11:13" x14ac:dyDescent="0.3">
      <c r="K197" s="28"/>
      <c r="L197" s="28"/>
      <c r="M197" s="34"/>
    </row>
    <row r="198" spans="11:13" x14ac:dyDescent="0.3">
      <c r="K198" s="28"/>
      <c r="L198" s="28"/>
      <c r="M198" s="34"/>
    </row>
    <row r="199" spans="11:13" x14ac:dyDescent="0.3">
      <c r="K199" s="28"/>
      <c r="L199" s="28"/>
      <c r="M199" s="34"/>
    </row>
    <row r="200" spans="11:13" x14ac:dyDescent="0.3">
      <c r="K200" s="28"/>
      <c r="L200" s="28"/>
      <c r="M200" s="34"/>
    </row>
    <row r="201" spans="11:13" x14ac:dyDescent="0.3">
      <c r="K201" s="28"/>
      <c r="L201" s="28"/>
      <c r="M201" s="34"/>
    </row>
    <row r="202" spans="11:13" x14ac:dyDescent="0.3">
      <c r="K202" s="28"/>
      <c r="L202" s="28"/>
      <c r="M202" s="34"/>
    </row>
    <row r="203" spans="11:13" x14ac:dyDescent="0.3">
      <c r="K203" s="28"/>
      <c r="L203" s="28"/>
      <c r="M203" s="34"/>
    </row>
    <row r="204" spans="11:13" x14ac:dyDescent="0.3">
      <c r="K204" s="28"/>
      <c r="L204" s="28"/>
      <c r="M204" s="34"/>
    </row>
    <row r="205" spans="11:13" x14ac:dyDescent="0.3">
      <c r="K205" s="28"/>
      <c r="L205" s="28"/>
      <c r="M205" s="34"/>
    </row>
    <row r="206" spans="11:13" x14ac:dyDescent="0.3">
      <c r="K206" s="28"/>
      <c r="L206" s="28"/>
      <c r="M206" s="34"/>
    </row>
    <row r="207" spans="11:13" x14ac:dyDescent="0.3">
      <c r="K207" s="28"/>
      <c r="L207" s="28"/>
      <c r="M207" s="34"/>
    </row>
    <row r="208" spans="11:13" x14ac:dyDescent="0.3">
      <c r="K208" s="28"/>
      <c r="L208" s="28"/>
      <c r="M208" s="34"/>
    </row>
    <row r="209" spans="11:13" x14ac:dyDescent="0.3">
      <c r="K209" s="28"/>
      <c r="L209" s="28"/>
      <c r="M209" s="34"/>
    </row>
    <row r="210" spans="11:13" x14ac:dyDescent="0.3">
      <c r="K210" s="28"/>
      <c r="L210" s="28"/>
      <c r="M210" s="34"/>
    </row>
    <row r="211" spans="11:13" x14ac:dyDescent="0.3">
      <c r="K211" s="28"/>
      <c r="L211" s="28"/>
      <c r="M211" s="34"/>
    </row>
    <row r="212" spans="11:13" x14ac:dyDescent="0.3">
      <c r="K212" s="28"/>
      <c r="L212" s="28"/>
      <c r="M212" s="34"/>
    </row>
    <row r="213" spans="11:13" x14ac:dyDescent="0.3">
      <c r="K213" s="28"/>
      <c r="L213" s="28"/>
      <c r="M213" s="34"/>
    </row>
    <row r="214" spans="11:13" x14ac:dyDescent="0.3">
      <c r="K214" s="28"/>
      <c r="L214" s="28"/>
      <c r="M214" s="34"/>
    </row>
    <row r="215" spans="11:13" x14ac:dyDescent="0.3">
      <c r="K215" s="28"/>
      <c r="L215" s="28"/>
      <c r="M215" s="34"/>
    </row>
    <row r="216" spans="11:13" x14ac:dyDescent="0.3">
      <c r="K216" s="28"/>
      <c r="L216" s="28"/>
      <c r="M216" s="34"/>
    </row>
    <row r="217" spans="11:13" x14ac:dyDescent="0.3">
      <c r="K217" s="28"/>
      <c r="L217" s="28"/>
      <c r="M217" s="34"/>
    </row>
    <row r="218" spans="11:13" x14ac:dyDescent="0.3">
      <c r="K218" s="28"/>
      <c r="L218" s="28"/>
      <c r="M218" s="34"/>
    </row>
    <row r="219" spans="11:13" x14ac:dyDescent="0.3">
      <c r="K219" s="28"/>
      <c r="L219" s="28"/>
      <c r="M219" s="34"/>
    </row>
    <row r="220" spans="11:13" x14ac:dyDescent="0.3">
      <c r="K220" s="28"/>
      <c r="L220" s="28"/>
      <c r="M220" s="34"/>
    </row>
    <row r="221" spans="11:13" x14ac:dyDescent="0.3">
      <c r="K221" s="28"/>
      <c r="L221" s="28"/>
      <c r="M221" s="34"/>
    </row>
    <row r="222" spans="11:13" x14ac:dyDescent="0.3">
      <c r="K222" s="28"/>
      <c r="L222" s="28"/>
      <c r="M222" s="34"/>
    </row>
    <row r="223" spans="11:13" x14ac:dyDescent="0.3">
      <c r="K223" s="28"/>
      <c r="L223" s="28"/>
      <c r="M223" s="34"/>
    </row>
    <row r="224" spans="11:13" x14ac:dyDescent="0.3">
      <c r="K224" s="28"/>
      <c r="L224" s="28"/>
      <c r="M224" s="34"/>
    </row>
    <row r="225" spans="11:13" x14ac:dyDescent="0.3">
      <c r="K225" s="28"/>
      <c r="L225" s="28"/>
      <c r="M225" s="34"/>
    </row>
    <row r="226" spans="11:13" x14ac:dyDescent="0.3">
      <c r="K226" s="28"/>
      <c r="L226" s="28"/>
      <c r="M226" s="34"/>
    </row>
    <row r="227" spans="11:13" x14ac:dyDescent="0.3">
      <c r="K227" s="28"/>
      <c r="L227" s="28"/>
      <c r="M227" s="34"/>
    </row>
    <row r="228" spans="11:13" x14ac:dyDescent="0.3">
      <c r="K228" s="28"/>
      <c r="L228" s="28"/>
      <c r="M228" s="34"/>
    </row>
    <row r="229" spans="11:13" x14ac:dyDescent="0.3">
      <c r="K229" s="28"/>
      <c r="L229" s="28"/>
      <c r="M229" s="34"/>
    </row>
    <row r="230" spans="11:13" x14ac:dyDescent="0.3">
      <c r="K230" s="28"/>
      <c r="L230" s="28"/>
      <c r="M230" s="34"/>
    </row>
    <row r="231" spans="11:13" x14ac:dyDescent="0.3">
      <c r="K231" s="28"/>
      <c r="L231" s="28"/>
      <c r="M231" s="34"/>
    </row>
    <row r="232" spans="11:13" x14ac:dyDescent="0.3">
      <c r="K232" s="28"/>
      <c r="L232" s="28"/>
      <c r="M232" s="34"/>
    </row>
    <row r="233" spans="11:13" x14ac:dyDescent="0.3">
      <c r="K233" s="28"/>
      <c r="L233" s="28"/>
      <c r="M233" s="34"/>
    </row>
    <row r="234" spans="11:13" x14ac:dyDescent="0.3">
      <c r="K234" s="28"/>
      <c r="L234" s="28"/>
      <c r="M234" s="34"/>
    </row>
    <row r="235" spans="11:13" x14ac:dyDescent="0.3">
      <c r="K235" s="28"/>
      <c r="L235" s="28"/>
      <c r="M235" s="34"/>
    </row>
    <row r="236" spans="11:13" x14ac:dyDescent="0.3">
      <c r="K236" s="28"/>
      <c r="L236" s="28"/>
      <c r="M236" s="34"/>
    </row>
    <row r="237" spans="11:13" x14ac:dyDescent="0.3">
      <c r="K237" s="28"/>
      <c r="L237" s="28"/>
      <c r="M237" s="34"/>
    </row>
    <row r="238" spans="11:13" x14ac:dyDescent="0.3">
      <c r="K238" s="28"/>
      <c r="L238" s="28"/>
      <c r="M238" s="34"/>
    </row>
    <row r="239" spans="11:13" x14ac:dyDescent="0.3">
      <c r="K239" s="28"/>
      <c r="L239" s="28"/>
      <c r="M239" s="34"/>
    </row>
    <row r="240" spans="11:13" x14ac:dyDescent="0.3">
      <c r="K240" s="28"/>
      <c r="L240" s="28"/>
      <c r="M240" s="34"/>
    </row>
    <row r="241" spans="11:13" x14ac:dyDescent="0.3">
      <c r="K241" s="28"/>
      <c r="L241" s="28"/>
      <c r="M241" s="34"/>
    </row>
    <row r="242" spans="11:13" x14ac:dyDescent="0.3">
      <c r="K242" s="28"/>
      <c r="L242" s="28"/>
      <c r="M242" s="34"/>
    </row>
    <row r="243" spans="11:13" x14ac:dyDescent="0.3">
      <c r="K243" s="28"/>
      <c r="L243" s="28"/>
      <c r="M243" s="34"/>
    </row>
    <row r="244" spans="11:13" x14ac:dyDescent="0.3">
      <c r="K244" s="28"/>
      <c r="L244" s="28"/>
      <c r="M244" s="34"/>
    </row>
    <row r="245" spans="11:13" x14ac:dyDescent="0.3">
      <c r="K245" s="28"/>
      <c r="L245" s="28"/>
      <c r="M245" s="34"/>
    </row>
    <row r="246" spans="11:13" x14ac:dyDescent="0.3">
      <c r="K246" s="28"/>
      <c r="L246" s="28"/>
      <c r="M246" s="34"/>
    </row>
    <row r="247" spans="11:13" x14ac:dyDescent="0.3">
      <c r="K247" s="28"/>
      <c r="L247" s="28"/>
      <c r="M247" s="34"/>
    </row>
    <row r="248" spans="11:13" x14ac:dyDescent="0.3">
      <c r="K248" s="28"/>
      <c r="L248" s="28"/>
      <c r="M248" s="34"/>
    </row>
    <row r="249" spans="11:13" x14ac:dyDescent="0.3">
      <c r="K249" s="28"/>
      <c r="L249" s="28"/>
      <c r="M249" s="34"/>
    </row>
    <row r="250" spans="11:13" x14ac:dyDescent="0.3">
      <c r="K250" s="28"/>
      <c r="L250" s="28"/>
      <c r="M250" s="34"/>
    </row>
    <row r="251" spans="11:13" x14ac:dyDescent="0.3">
      <c r="K251" s="28"/>
      <c r="L251" s="28"/>
      <c r="M251" s="34"/>
    </row>
    <row r="252" spans="11:13" x14ac:dyDescent="0.3">
      <c r="K252" s="28"/>
      <c r="L252" s="28"/>
      <c r="M252" s="34"/>
    </row>
    <row r="253" spans="11:13" x14ac:dyDescent="0.3">
      <c r="K253" s="28"/>
      <c r="L253" s="28"/>
      <c r="M253" s="34"/>
    </row>
    <row r="254" spans="11:13" x14ac:dyDescent="0.3">
      <c r="K254" s="28"/>
      <c r="L254" s="28"/>
      <c r="M254" s="34"/>
    </row>
    <row r="255" spans="11:13" x14ac:dyDescent="0.3">
      <c r="K255" s="28"/>
      <c r="L255" s="28"/>
      <c r="M255" s="34"/>
    </row>
    <row r="256" spans="11:13" x14ac:dyDescent="0.3">
      <c r="K256" s="28"/>
      <c r="L256" s="28"/>
      <c r="M256" s="34"/>
    </row>
    <row r="257" spans="11:13" x14ac:dyDescent="0.3">
      <c r="K257" s="28"/>
      <c r="L257" s="28"/>
      <c r="M257" s="34"/>
    </row>
    <row r="258" spans="11:13" x14ac:dyDescent="0.3">
      <c r="K258" s="28"/>
      <c r="L258" s="28"/>
      <c r="M258" s="34"/>
    </row>
    <row r="259" spans="11:13" x14ac:dyDescent="0.3">
      <c r="K259" s="28"/>
      <c r="L259" s="28"/>
      <c r="M259" s="34"/>
    </row>
    <row r="260" spans="11:13" x14ac:dyDescent="0.3">
      <c r="K260" s="28"/>
      <c r="L260" s="28"/>
      <c r="M260" s="34"/>
    </row>
    <row r="261" spans="11:13" x14ac:dyDescent="0.3">
      <c r="K261" s="28"/>
      <c r="L261" s="28"/>
      <c r="M261" s="34"/>
    </row>
    <row r="262" spans="11:13" x14ac:dyDescent="0.3">
      <c r="K262" s="28"/>
      <c r="L262" s="28"/>
      <c r="M262" s="34"/>
    </row>
    <row r="263" spans="11:13" x14ac:dyDescent="0.3">
      <c r="K263" s="28"/>
      <c r="L263" s="28"/>
      <c r="M263" s="34"/>
    </row>
    <row r="264" spans="11:13" x14ac:dyDescent="0.3">
      <c r="K264" s="28"/>
      <c r="L264" s="28"/>
      <c r="M264" s="34"/>
    </row>
    <row r="265" spans="11:13" x14ac:dyDescent="0.3">
      <c r="K265" s="28"/>
      <c r="L265" s="28"/>
      <c r="M265" s="34"/>
    </row>
    <row r="266" spans="11:13" x14ac:dyDescent="0.3">
      <c r="K266" s="28"/>
      <c r="L266" s="28"/>
      <c r="M266" s="34"/>
    </row>
    <row r="267" spans="11:13" x14ac:dyDescent="0.3">
      <c r="K267" s="28"/>
      <c r="L267" s="28"/>
      <c r="M267" s="34"/>
    </row>
    <row r="268" spans="11:13" x14ac:dyDescent="0.3">
      <c r="K268" s="28"/>
      <c r="L268" s="28"/>
      <c r="M268" s="34"/>
    </row>
    <row r="269" spans="11:13" x14ac:dyDescent="0.3">
      <c r="K269" s="28"/>
      <c r="L269" s="28"/>
      <c r="M269" s="34"/>
    </row>
    <row r="270" spans="11:13" x14ac:dyDescent="0.3">
      <c r="K270" s="28"/>
      <c r="L270" s="28"/>
      <c r="M270" s="34"/>
    </row>
    <row r="271" spans="11:13" x14ac:dyDescent="0.3">
      <c r="K271" s="28"/>
      <c r="L271" s="28"/>
      <c r="M271" s="34"/>
    </row>
    <row r="272" spans="11:13" x14ac:dyDescent="0.3">
      <c r="K272" s="28"/>
      <c r="L272" s="28"/>
      <c r="M272" s="34"/>
    </row>
    <row r="273" spans="11:13" x14ac:dyDescent="0.3">
      <c r="K273" s="28"/>
      <c r="L273" s="28"/>
      <c r="M273" s="34"/>
    </row>
    <row r="274" spans="11:13" x14ac:dyDescent="0.3">
      <c r="K274" s="28"/>
      <c r="L274" s="28"/>
      <c r="M274" s="34"/>
    </row>
    <row r="275" spans="11:13" x14ac:dyDescent="0.3">
      <c r="K275" s="28"/>
      <c r="L275" s="28"/>
      <c r="M275" s="34"/>
    </row>
    <row r="276" spans="11:13" x14ac:dyDescent="0.3">
      <c r="K276" s="28"/>
      <c r="L276" s="28"/>
      <c r="M276" s="34"/>
    </row>
    <row r="277" spans="11:13" x14ac:dyDescent="0.3">
      <c r="K277" s="28"/>
      <c r="L277" s="28"/>
      <c r="M277" s="34"/>
    </row>
    <row r="278" spans="11:13" x14ac:dyDescent="0.3">
      <c r="K278" s="28"/>
      <c r="L278" s="28"/>
      <c r="M278" s="34"/>
    </row>
    <row r="279" spans="11:13" x14ac:dyDescent="0.3">
      <c r="K279" s="28"/>
      <c r="L279" s="28"/>
      <c r="M279" s="34"/>
    </row>
    <row r="280" spans="11:13" x14ac:dyDescent="0.3">
      <c r="K280" s="28"/>
      <c r="L280" s="28"/>
      <c r="M280" s="34"/>
    </row>
    <row r="281" spans="11:13" x14ac:dyDescent="0.3">
      <c r="K281" s="28"/>
      <c r="L281" s="28"/>
      <c r="M281" s="34"/>
    </row>
    <row r="282" spans="11:13" x14ac:dyDescent="0.3">
      <c r="K282" s="28"/>
      <c r="L282" s="28"/>
      <c r="M282" s="34"/>
    </row>
    <row r="283" spans="11:13" x14ac:dyDescent="0.3">
      <c r="K283" s="28"/>
      <c r="L283" s="28"/>
      <c r="M283" s="34"/>
    </row>
    <row r="284" spans="11:13" x14ac:dyDescent="0.3">
      <c r="K284" s="28"/>
      <c r="L284" s="28"/>
      <c r="M284" s="34"/>
    </row>
    <row r="285" spans="11:13" x14ac:dyDescent="0.3">
      <c r="K285" s="28"/>
      <c r="L285" s="28"/>
      <c r="M285" s="34"/>
    </row>
    <row r="286" spans="11:13" x14ac:dyDescent="0.3">
      <c r="K286" s="28"/>
      <c r="L286" s="28"/>
      <c r="M286" s="34"/>
    </row>
    <row r="287" spans="11:13" x14ac:dyDescent="0.3">
      <c r="K287" s="28"/>
      <c r="L287" s="28"/>
      <c r="M287" s="34"/>
    </row>
    <row r="288" spans="11:13" x14ac:dyDescent="0.3">
      <c r="K288" s="28"/>
      <c r="L288" s="28"/>
      <c r="M288" s="34"/>
    </row>
    <row r="289" spans="11:13" x14ac:dyDescent="0.3">
      <c r="K289" s="28"/>
      <c r="L289" s="28"/>
      <c r="M289" s="34"/>
    </row>
    <row r="290" spans="11:13" x14ac:dyDescent="0.3">
      <c r="K290" s="28"/>
      <c r="L290" s="28"/>
      <c r="M290" s="34"/>
    </row>
    <row r="291" spans="11:13" x14ac:dyDescent="0.3">
      <c r="K291" s="28"/>
      <c r="L291" s="28"/>
      <c r="M291" s="34"/>
    </row>
    <row r="292" spans="11:13" x14ac:dyDescent="0.3">
      <c r="K292" s="28"/>
      <c r="L292" s="28"/>
      <c r="M292" s="34"/>
    </row>
    <row r="293" spans="11:13" x14ac:dyDescent="0.3">
      <c r="K293" s="28"/>
      <c r="L293" s="28"/>
      <c r="M293" s="34"/>
    </row>
    <row r="294" spans="11:13" x14ac:dyDescent="0.3">
      <c r="K294" s="28"/>
      <c r="L294" s="28"/>
      <c r="M294" s="34"/>
    </row>
    <row r="295" spans="11:13" x14ac:dyDescent="0.3">
      <c r="K295" s="28"/>
      <c r="L295" s="28"/>
      <c r="M295" s="34"/>
    </row>
    <row r="296" spans="11:13" x14ac:dyDescent="0.3">
      <c r="K296" s="28"/>
      <c r="L296" s="28"/>
      <c r="M296" s="34"/>
    </row>
    <row r="297" spans="11:13" x14ac:dyDescent="0.3">
      <c r="K297" s="28"/>
      <c r="L297" s="28"/>
      <c r="M297" s="34"/>
    </row>
    <row r="298" spans="11:13" x14ac:dyDescent="0.3">
      <c r="K298" s="28"/>
      <c r="L298" s="28"/>
      <c r="M298" s="34"/>
    </row>
    <row r="299" spans="11:13" x14ac:dyDescent="0.3">
      <c r="K299" s="28"/>
      <c r="L299" s="28"/>
      <c r="M299" s="34"/>
    </row>
    <row r="300" spans="11:13" x14ac:dyDescent="0.3">
      <c r="K300" s="28"/>
      <c r="L300" s="28"/>
      <c r="M300" s="34"/>
    </row>
    <row r="301" spans="11:13" x14ac:dyDescent="0.3">
      <c r="K301" s="28"/>
      <c r="L301" s="28"/>
      <c r="M301" s="34"/>
    </row>
    <row r="302" spans="11:13" x14ac:dyDescent="0.3">
      <c r="K302" s="28"/>
      <c r="L302" s="28"/>
      <c r="M302" s="34"/>
    </row>
    <row r="303" spans="11:13" x14ac:dyDescent="0.3">
      <c r="K303" s="28"/>
      <c r="L303" s="28"/>
      <c r="M303" s="34"/>
    </row>
    <row r="304" spans="11:13" x14ac:dyDescent="0.3">
      <c r="K304" s="28"/>
      <c r="L304" s="28"/>
      <c r="M304" s="34"/>
    </row>
    <row r="305" spans="11:13" x14ac:dyDescent="0.3">
      <c r="K305" s="28"/>
      <c r="L305" s="28"/>
      <c r="M305" s="34"/>
    </row>
    <row r="306" spans="11:13" x14ac:dyDescent="0.3">
      <c r="K306" s="28"/>
      <c r="L306" s="28"/>
      <c r="M306" s="34"/>
    </row>
    <row r="307" spans="11:13" x14ac:dyDescent="0.3">
      <c r="K307" s="28"/>
      <c r="L307" s="28"/>
      <c r="M307" s="34"/>
    </row>
    <row r="308" spans="11:13" x14ac:dyDescent="0.3">
      <c r="K308" s="28"/>
      <c r="L308" s="28"/>
      <c r="M308" s="34"/>
    </row>
    <row r="309" spans="11:13" x14ac:dyDescent="0.3">
      <c r="K309" s="28"/>
      <c r="L309" s="28"/>
      <c r="M309" s="34"/>
    </row>
    <row r="310" spans="11:13" x14ac:dyDescent="0.3">
      <c r="K310" s="28"/>
      <c r="L310" s="28"/>
      <c r="M310" s="34"/>
    </row>
    <row r="311" spans="11:13" x14ac:dyDescent="0.3">
      <c r="K311" s="28"/>
      <c r="L311" s="28"/>
      <c r="M311" s="34"/>
    </row>
    <row r="312" spans="11:13" x14ac:dyDescent="0.3">
      <c r="K312" s="28"/>
      <c r="L312" s="28"/>
      <c r="M312" s="34"/>
    </row>
    <row r="313" spans="11:13" x14ac:dyDescent="0.3">
      <c r="K313" s="28"/>
      <c r="L313" s="28"/>
      <c r="M313" s="34"/>
    </row>
    <row r="314" spans="11:13" x14ac:dyDescent="0.3">
      <c r="K314" s="28"/>
      <c r="L314" s="28"/>
      <c r="M314" s="34"/>
    </row>
    <row r="315" spans="11:13" x14ac:dyDescent="0.3">
      <c r="K315" s="28"/>
      <c r="L315" s="28"/>
      <c r="M315" s="34"/>
    </row>
    <row r="316" spans="11:13" x14ac:dyDescent="0.3">
      <c r="K316" s="28"/>
      <c r="L316" s="28"/>
      <c r="M316" s="34"/>
    </row>
    <row r="317" spans="11:13" x14ac:dyDescent="0.3">
      <c r="K317" s="28"/>
      <c r="L317" s="28"/>
      <c r="M317" s="34"/>
    </row>
    <row r="318" spans="11:13" x14ac:dyDescent="0.3">
      <c r="K318" s="28"/>
      <c r="L318" s="28"/>
      <c r="M318" s="34"/>
    </row>
    <row r="319" spans="11:13" x14ac:dyDescent="0.3">
      <c r="K319" s="28"/>
      <c r="L319" s="28"/>
      <c r="M319" s="34"/>
    </row>
    <row r="320" spans="11:13" x14ac:dyDescent="0.3">
      <c r="K320" s="28"/>
      <c r="L320" s="28"/>
      <c r="M320" s="34"/>
    </row>
    <row r="321" spans="11:13" x14ac:dyDescent="0.3">
      <c r="K321" s="28"/>
      <c r="L321" s="28"/>
      <c r="M321" s="34"/>
    </row>
    <row r="322" spans="11:13" x14ac:dyDescent="0.3">
      <c r="K322" s="28"/>
      <c r="L322" s="28"/>
      <c r="M322" s="34"/>
    </row>
    <row r="323" spans="11:13" x14ac:dyDescent="0.3">
      <c r="K323" s="28"/>
      <c r="L323" s="28"/>
      <c r="M323" s="34"/>
    </row>
    <row r="324" spans="11:13" x14ac:dyDescent="0.3">
      <c r="K324" s="28"/>
      <c r="L324" s="28"/>
      <c r="M324" s="34"/>
    </row>
    <row r="325" spans="11:13" x14ac:dyDescent="0.3">
      <c r="K325" s="28"/>
      <c r="L325" s="28"/>
      <c r="M325" s="34"/>
    </row>
    <row r="326" spans="11:13" x14ac:dyDescent="0.3">
      <c r="K326" s="28"/>
      <c r="L326" s="28"/>
      <c r="M326" s="34"/>
    </row>
    <row r="327" spans="11:13" x14ac:dyDescent="0.3">
      <c r="K327" s="28"/>
      <c r="L327" s="28"/>
      <c r="M327" s="34"/>
    </row>
    <row r="328" spans="11:13" x14ac:dyDescent="0.3">
      <c r="K328" s="28"/>
      <c r="L328" s="28"/>
      <c r="M328" s="34"/>
    </row>
    <row r="329" spans="11:13" x14ac:dyDescent="0.3">
      <c r="K329" s="28"/>
      <c r="L329" s="28"/>
      <c r="M329" s="34"/>
    </row>
    <row r="330" spans="11:13" x14ac:dyDescent="0.3">
      <c r="K330" s="28"/>
      <c r="L330" s="28"/>
      <c r="M330" s="34"/>
    </row>
    <row r="331" spans="11:13" x14ac:dyDescent="0.3">
      <c r="K331" s="28"/>
      <c r="L331" s="28"/>
      <c r="M331" s="34"/>
    </row>
    <row r="332" spans="11:13" x14ac:dyDescent="0.3">
      <c r="K332" s="28"/>
      <c r="L332" s="28"/>
      <c r="M332" s="34"/>
    </row>
    <row r="333" spans="11:13" x14ac:dyDescent="0.3">
      <c r="K333" s="28"/>
      <c r="L333" s="28"/>
      <c r="M333" s="34"/>
    </row>
    <row r="334" spans="11:13" x14ac:dyDescent="0.3">
      <c r="K334" s="28"/>
      <c r="L334" s="28"/>
      <c r="M334" s="34"/>
    </row>
    <row r="335" spans="11:13" x14ac:dyDescent="0.3">
      <c r="K335" s="28"/>
      <c r="L335" s="28"/>
      <c r="M335" s="34"/>
    </row>
    <row r="336" spans="11:13" x14ac:dyDescent="0.3">
      <c r="K336" s="28"/>
      <c r="L336" s="28"/>
      <c r="M336" s="34"/>
    </row>
    <row r="337" spans="11:13" x14ac:dyDescent="0.3">
      <c r="K337" s="28"/>
      <c r="L337" s="28"/>
      <c r="M337" s="34"/>
    </row>
    <row r="338" spans="11:13" x14ac:dyDescent="0.3">
      <c r="K338" s="28"/>
      <c r="L338" s="28"/>
      <c r="M338" s="34"/>
    </row>
    <row r="339" spans="11:13" x14ac:dyDescent="0.3">
      <c r="K339" s="28"/>
      <c r="L339" s="28"/>
      <c r="M339" s="34"/>
    </row>
    <row r="340" spans="11:13" x14ac:dyDescent="0.3">
      <c r="K340" s="28"/>
      <c r="L340" s="28"/>
      <c r="M340" s="34"/>
    </row>
    <row r="341" spans="11:13" x14ac:dyDescent="0.3">
      <c r="K341" s="28"/>
      <c r="L341" s="28"/>
      <c r="M341" s="34"/>
    </row>
    <row r="342" spans="11:13" x14ac:dyDescent="0.3">
      <c r="K342" s="28"/>
      <c r="L342" s="28"/>
      <c r="M342" s="34"/>
    </row>
    <row r="343" spans="11:13" x14ac:dyDescent="0.3">
      <c r="K343" s="28"/>
      <c r="L343" s="28"/>
      <c r="M343" s="34"/>
    </row>
    <row r="344" spans="11:13" x14ac:dyDescent="0.3">
      <c r="K344" s="28"/>
      <c r="L344" s="28"/>
      <c r="M344" s="34"/>
    </row>
    <row r="345" spans="11:13" x14ac:dyDescent="0.3">
      <c r="K345" s="28"/>
      <c r="L345" s="28"/>
    </row>
    <row r="346" spans="11:13" x14ac:dyDescent="0.3">
      <c r="K346" s="28"/>
      <c r="L346" s="28"/>
    </row>
    <row r="347" spans="11:13" x14ac:dyDescent="0.3">
      <c r="K347" s="28"/>
      <c r="L347" s="28"/>
    </row>
    <row r="348" spans="11:13" x14ac:dyDescent="0.3">
      <c r="K348" s="28"/>
      <c r="L348" s="28"/>
    </row>
    <row r="349" spans="11:13" x14ac:dyDescent="0.3">
      <c r="K349" s="28"/>
      <c r="L349" s="28"/>
    </row>
    <row r="350" spans="11:13" x14ac:dyDescent="0.3">
      <c r="K350" s="28"/>
      <c r="L350" s="28"/>
    </row>
    <row r="351" spans="11:13" x14ac:dyDescent="0.3">
      <c r="K351" s="28"/>
      <c r="L351" s="28"/>
    </row>
    <row r="352" spans="11:13" x14ac:dyDescent="0.3">
      <c r="K352" s="28"/>
      <c r="L352" s="28"/>
    </row>
    <row r="353" spans="11:12" x14ac:dyDescent="0.3">
      <c r="K353" s="28"/>
      <c r="L353" s="28"/>
    </row>
    <row r="354" spans="11:12" x14ac:dyDescent="0.3">
      <c r="K354" s="28"/>
      <c r="L354" s="28"/>
    </row>
    <row r="355" spans="11:12" x14ac:dyDescent="0.3">
      <c r="K355" s="28"/>
      <c r="L355" s="28"/>
    </row>
    <row r="356" spans="11:12" x14ac:dyDescent="0.3">
      <c r="K356" s="28"/>
      <c r="L356" s="28"/>
    </row>
    <row r="357" spans="11:12" x14ac:dyDescent="0.3">
      <c r="K357" s="28"/>
      <c r="L357" s="28"/>
    </row>
    <row r="358" spans="11:12" x14ac:dyDescent="0.3">
      <c r="K358" s="28"/>
      <c r="L358" s="28"/>
    </row>
    <row r="359" spans="11:12" x14ac:dyDescent="0.3">
      <c r="K359" s="28"/>
      <c r="L359" s="28"/>
    </row>
    <row r="360" spans="11:12" x14ac:dyDescent="0.3">
      <c r="K360" s="28"/>
      <c r="L360" s="28"/>
    </row>
    <row r="361" spans="11:12" x14ac:dyDescent="0.3">
      <c r="K361" s="28"/>
      <c r="L361" s="28"/>
    </row>
    <row r="362" spans="11:12" x14ac:dyDescent="0.3">
      <c r="K362" s="28"/>
      <c r="L362" s="28"/>
    </row>
    <row r="363" spans="11:12" x14ac:dyDescent="0.3">
      <c r="K363" s="28"/>
      <c r="L363" s="28"/>
    </row>
    <row r="364" spans="11:12" x14ac:dyDescent="0.3">
      <c r="K364" s="28"/>
      <c r="L364" s="28"/>
    </row>
    <row r="365" spans="11:12" x14ac:dyDescent="0.3">
      <c r="K365" s="28"/>
      <c r="L365" s="28"/>
    </row>
    <row r="366" spans="11:12" x14ac:dyDescent="0.3">
      <c r="K366" s="28"/>
      <c r="L366" s="28"/>
    </row>
    <row r="367" spans="11:12" x14ac:dyDescent="0.3">
      <c r="K367" s="28"/>
      <c r="L367" s="28"/>
    </row>
    <row r="368" spans="11:12" x14ac:dyDescent="0.3">
      <c r="K368" s="28"/>
      <c r="L368" s="28"/>
    </row>
    <row r="369" spans="11:12" x14ac:dyDescent="0.3">
      <c r="K369" s="28"/>
      <c r="L369" s="28"/>
    </row>
    <row r="370" spans="11:12" x14ac:dyDescent="0.3">
      <c r="K370" s="28"/>
      <c r="L370" s="28"/>
    </row>
    <row r="371" spans="11:12" x14ac:dyDescent="0.3">
      <c r="K371" s="28"/>
      <c r="L371" s="28"/>
    </row>
    <row r="372" spans="11:12" x14ac:dyDescent="0.3">
      <c r="K372" s="28"/>
      <c r="L372" s="28"/>
    </row>
    <row r="373" spans="11:12" x14ac:dyDescent="0.3">
      <c r="K373" s="28"/>
      <c r="L373" s="28"/>
    </row>
    <row r="374" spans="11:12" x14ac:dyDescent="0.3">
      <c r="K374" s="28"/>
      <c r="L374" s="28"/>
    </row>
    <row r="375" spans="11:12" x14ac:dyDescent="0.3">
      <c r="K375" s="28"/>
      <c r="L375" s="28"/>
    </row>
    <row r="376" spans="11:12" x14ac:dyDescent="0.3">
      <c r="K376" s="28"/>
      <c r="L376" s="28"/>
    </row>
    <row r="377" spans="11:12" x14ac:dyDescent="0.3">
      <c r="K377" s="28"/>
      <c r="L377" s="28"/>
    </row>
    <row r="378" spans="11:12" x14ac:dyDescent="0.3">
      <c r="K378" s="28"/>
      <c r="L378" s="28"/>
    </row>
    <row r="379" spans="11:12" x14ac:dyDescent="0.3">
      <c r="K379" s="28"/>
      <c r="L379" s="28"/>
    </row>
    <row r="380" spans="11:12" x14ac:dyDescent="0.3">
      <c r="K380" s="28"/>
      <c r="L380" s="28"/>
    </row>
    <row r="381" spans="11:12" x14ac:dyDescent="0.3">
      <c r="K381" s="28"/>
      <c r="L381" s="28"/>
    </row>
    <row r="382" spans="11:12" x14ac:dyDescent="0.3">
      <c r="K382" s="28"/>
      <c r="L382" s="28"/>
    </row>
    <row r="383" spans="11:12" x14ac:dyDescent="0.3">
      <c r="K383" s="28"/>
      <c r="L383" s="28"/>
    </row>
    <row r="384" spans="11:12" x14ac:dyDescent="0.3">
      <c r="K384" s="28"/>
      <c r="L384" s="28"/>
    </row>
    <row r="385" spans="11:12" x14ac:dyDescent="0.3">
      <c r="K385" s="28"/>
      <c r="L385" s="28"/>
    </row>
    <row r="386" spans="11:12" x14ac:dyDescent="0.3">
      <c r="K386" s="28"/>
      <c r="L386" s="28"/>
    </row>
    <row r="387" spans="11:12" x14ac:dyDescent="0.3">
      <c r="K387" s="28"/>
      <c r="L387" s="28"/>
    </row>
    <row r="388" spans="11:12" x14ac:dyDescent="0.3">
      <c r="K388" s="28"/>
      <c r="L388" s="28"/>
    </row>
    <row r="389" spans="11:12" x14ac:dyDescent="0.3">
      <c r="K389" s="28"/>
      <c r="L389" s="28"/>
    </row>
    <row r="390" spans="11:12" x14ac:dyDescent="0.3">
      <c r="K390" s="28"/>
      <c r="L390" s="28"/>
    </row>
    <row r="391" spans="11:12" x14ac:dyDescent="0.3">
      <c r="K391" s="28"/>
      <c r="L391" s="28"/>
    </row>
    <row r="392" spans="11:12" x14ac:dyDescent="0.3">
      <c r="K392" s="28"/>
      <c r="L392" s="28"/>
    </row>
    <row r="393" spans="11:12" x14ac:dyDescent="0.3">
      <c r="K393" s="28"/>
      <c r="L393" s="28"/>
    </row>
    <row r="394" spans="11:12" x14ac:dyDescent="0.3">
      <c r="K394" s="28"/>
      <c r="L394" s="28"/>
    </row>
    <row r="395" spans="11:12" x14ac:dyDescent="0.3">
      <c r="K395" s="28"/>
      <c r="L395" s="28"/>
    </row>
    <row r="396" spans="11:12" x14ac:dyDescent="0.3">
      <c r="K396" s="28"/>
      <c r="L396" s="28"/>
    </row>
    <row r="397" spans="11:12" x14ac:dyDescent="0.3">
      <c r="K397" s="28"/>
      <c r="L397" s="28"/>
    </row>
    <row r="398" spans="11:12" x14ac:dyDescent="0.3">
      <c r="K398" s="28"/>
      <c r="L398" s="28"/>
    </row>
    <row r="399" spans="11:12" x14ac:dyDescent="0.3">
      <c r="K399" s="28"/>
      <c r="L399" s="28"/>
    </row>
    <row r="400" spans="11:12" x14ac:dyDescent="0.3">
      <c r="K400" s="28"/>
      <c r="L400" s="28"/>
    </row>
    <row r="401" spans="11:12" x14ac:dyDescent="0.3">
      <c r="K401" s="28"/>
      <c r="L401" s="28"/>
    </row>
    <row r="402" spans="11:12" x14ac:dyDescent="0.3">
      <c r="K402" s="28"/>
      <c r="L402" s="28"/>
    </row>
    <row r="403" spans="11:12" x14ac:dyDescent="0.3">
      <c r="K403" s="28"/>
      <c r="L403" s="28"/>
    </row>
    <row r="404" spans="11:12" x14ac:dyDescent="0.3">
      <c r="K404" s="28"/>
      <c r="L404" s="28"/>
    </row>
    <row r="405" spans="11:12" x14ac:dyDescent="0.3">
      <c r="K405" s="28"/>
      <c r="L405" s="28"/>
    </row>
    <row r="406" spans="11:12" x14ac:dyDescent="0.3">
      <c r="K406" s="28"/>
      <c r="L406" s="28"/>
    </row>
    <row r="407" spans="11:12" x14ac:dyDescent="0.3">
      <c r="K407" s="28"/>
      <c r="L407" s="28"/>
    </row>
    <row r="408" spans="11:12" x14ac:dyDescent="0.3">
      <c r="K408" s="28"/>
      <c r="L408" s="28"/>
    </row>
    <row r="409" spans="11:12" x14ac:dyDescent="0.3">
      <c r="K409" s="28"/>
      <c r="L409" s="28"/>
    </row>
    <row r="410" spans="11:12" x14ac:dyDescent="0.3">
      <c r="K410" s="28"/>
      <c r="L410" s="28"/>
    </row>
    <row r="411" spans="11:12" x14ac:dyDescent="0.3">
      <c r="K411" s="28"/>
      <c r="L411" s="28"/>
    </row>
    <row r="412" spans="11:12" x14ac:dyDescent="0.3">
      <c r="K412" s="28"/>
      <c r="L412" s="28"/>
    </row>
    <row r="413" spans="11:12" x14ac:dyDescent="0.3">
      <c r="K413" s="28"/>
      <c r="L413" s="28"/>
    </row>
    <row r="414" spans="11:12" x14ac:dyDescent="0.3">
      <c r="K414" s="28"/>
      <c r="L414" s="28"/>
    </row>
    <row r="415" spans="11:12" x14ac:dyDescent="0.3">
      <c r="K415" s="28"/>
      <c r="L415" s="28"/>
    </row>
    <row r="416" spans="11:12" x14ac:dyDescent="0.3">
      <c r="K416" s="28"/>
    </row>
    <row r="417" spans="11:11" x14ac:dyDescent="0.3">
      <c r="K417" s="28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/>
  </sheetViews>
  <sheetFormatPr defaultColWidth="8.6640625" defaultRowHeight="14.4" x14ac:dyDescent="0.3"/>
  <cols>
    <col min="1" max="1" width="1.5546875" style="7" customWidth="1"/>
    <col min="2" max="2" width="56.5546875" style="7" customWidth="1"/>
    <col min="3" max="3" width="27.5546875" style="7" customWidth="1"/>
    <col min="4" max="4" width="39.44140625" style="7" customWidth="1"/>
    <col min="5" max="5" width="18.5546875" style="7" customWidth="1"/>
    <col min="6" max="6" width="24.88671875" style="7" customWidth="1"/>
    <col min="7" max="7" width="16.5546875" style="7" customWidth="1"/>
    <col min="8" max="8" width="26.5546875" style="7" customWidth="1"/>
    <col min="9" max="11" width="23.88671875" style="7" customWidth="1"/>
    <col min="12" max="13" width="15.5546875" style="22" customWidth="1"/>
    <col min="14" max="14" width="14.109375" style="22" customWidth="1"/>
    <col min="15" max="16384" width="8.6640625" style="7"/>
  </cols>
  <sheetData>
    <row r="1" spans="2:14" ht="30" customHeight="1" x14ac:dyDescent="0.3">
      <c r="C1" s="8" t="s">
        <v>132</v>
      </c>
      <c r="D1" s="9"/>
      <c r="E1" s="9"/>
      <c r="F1" s="9"/>
      <c r="G1" s="9"/>
      <c r="H1" s="9"/>
      <c r="I1" s="9"/>
      <c r="J1" s="9"/>
      <c r="K1" s="9"/>
      <c r="L1" s="19"/>
      <c r="M1" s="19"/>
      <c r="N1" s="19"/>
    </row>
    <row r="2" spans="2:14" ht="20.100000000000001" customHeight="1" thickBot="1" x14ac:dyDescent="0.35">
      <c r="B2" s="8" t="s">
        <v>1212</v>
      </c>
      <c r="C2" s="9"/>
      <c r="D2" s="9"/>
      <c r="E2" s="9"/>
      <c r="F2" s="9"/>
      <c r="G2" s="9"/>
      <c r="H2" s="9"/>
      <c r="I2" s="9"/>
      <c r="J2" s="9"/>
      <c r="K2" s="9"/>
      <c r="L2" s="19"/>
      <c r="M2" s="19"/>
      <c r="N2" s="19"/>
    </row>
    <row r="3" spans="2:14" ht="75" customHeight="1" thickBot="1" x14ac:dyDescent="0.35">
      <c r="B3" s="1" t="s">
        <v>0</v>
      </c>
      <c r="C3" s="1" t="s">
        <v>1</v>
      </c>
      <c r="D3" s="2" t="s">
        <v>2</v>
      </c>
      <c r="E3" s="2" t="s">
        <v>3</v>
      </c>
      <c r="F3" s="43" t="s">
        <v>111</v>
      </c>
      <c r="G3" s="2" t="s">
        <v>93</v>
      </c>
      <c r="H3" s="2" t="s">
        <v>4</v>
      </c>
      <c r="I3" s="2" t="s">
        <v>5</v>
      </c>
      <c r="J3" s="43" t="s">
        <v>113</v>
      </c>
      <c r="K3" s="43" t="s">
        <v>114</v>
      </c>
      <c r="L3" s="2" t="s">
        <v>6</v>
      </c>
      <c r="M3" s="2" t="s">
        <v>7</v>
      </c>
      <c r="N3" s="2" t="s">
        <v>8</v>
      </c>
    </row>
    <row r="4" spans="2:14" x14ac:dyDescent="0.3">
      <c r="B4" s="44" t="s">
        <v>63</v>
      </c>
      <c r="C4" s="45"/>
      <c r="D4" s="46"/>
      <c r="E4" s="46"/>
      <c r="F4" s="46"/>
      <c r="G4" s="45"/>
      <c r="H4" s="45"/>
      <c r="I4" s="45"/>
      <c r="J4" s="45"/>
      <c r="K4" s="45"/>
      <c r="L4" s="47"/>
      <c r="M4" s="47"/>
      <c r="N4" s="63"/>
    </row>
    <row r="5" spans="2:14" x14ac:dyDescent="0.3">
      <c r="B5" s="12" t="s">
        <v>63</v>
      </c>
      <c r="C5" s="13" t="s">
        <v>9</v>
      </c>
      <c r="D5" s="52"/>
      <c r="E5" s="52"/>
      <c r="F5" s="52"/>
      <c r="G5" s="13" t="s">
        <v>64</v>
      </c>
      <c r="H5" s="42" t="s">
        <v>127</v>
      </c>
      <c r="I5" s="42" t="s">
        <v>96</v>
      </c>
      <c r="J5" s="42" t="s">
        <v>112</v>
      </c>
      <c r="K5" s="61"/>
      <c r="L5" s="54">
        <v>0</v>
      </c>
      <c r="M5" s="54">
        <v>0</v>
      </c>
      <c r="N5" s="62" t="e">
        <f>(L5-M5)/L5*100%</f>
        <v>#DIV/0!</v>
      </c>
    </row>
    <row r="6" spans="2:14" x14ac:dyDescent="0.3">
      <c r="B6" s="12" t="s">
        <v>63</v>
      </c>
      <c r="C6" s="13" t="s">
        <v>9</v>
      </c>
      <c r="D6" s="52"/>
      <c r="E6" s="52"/>
      <c r="F6" s="52"/>
      <c r="G6" s="13" t="s">
        <v>64</v>
      </c>
      <c r="H6" s="42" t="s">
        <v>127</v>
      </c>
      <c r="I6" s="42" t="s">
        <v>96</v>
      </c>
      <c r="J6" s="42" t="s">
        <v>112</v>
      </c>
      <c r="K6" s="61"/>
      <c r="L6" s="54">
        <v>0</v>
      </c>
      <c r="M6" s="54">
        <v>0</v>
      </c>
      <c r="N6" s="62" t="e">
        <f t="shared" ref="N6:N18" si="0">(L6-M6)/L6*100%</f>
        <v>#DIV/0!</v>
      </c>
    </row>
    <row r="7" spans="2:14" ht="28.8" x14ac:dyDescent="0.3">
      <c r="B7" s="12" t="s">
        <v>63</v>
      </c>
      <c r="C7" s="13" t="s">
        <v>9</v>
      </c>
      <c r="D7" s="52"/>
      <c r="E7" s="52"/>
      <c r="F7" s="52"/>
      <c r="G7" s="13" t="s">
        <v>64</v>
      </c>
      <c r="H7" s="42" t="s">
        <v>127</v>
      </c>
      <c r="I7" s="48" t="s">
        <v>102</v>
      </c>
      <c r="J7" s="42" t="s">
        <v>112</v>
      </c>
      <c r="K7" s="61"/>
      <c r="L7" s="54">
        <v>0</v>
      </c>
      <c r="M7" s="54">
        <v>0</v>
      </c>
      <c r="N7" s="62" t="e">
        <f t="shared" ref="N7" si="1">(L7-M7)/L7*100%</f>
        <v>#DIV/0!</v>
      </c>
    </row>
    <row r="8" spans="2:14" x14ac:dyDescent="0.3">
      <c r="B8" s="12" t="s">
        <v>63</v>
      </c>
      <c r="C8" s="13" t="s">
        <v>9</v>
      </c>
      <c r="D8" s="52"/>
      <c r="E8" s="52"/>
      <c r="F8" s="52"/>
      <c r="G8" s="13" t="s">
        <v>64</v>
      </c>
      <c r="H8" s="42" t="s">
        <v>127</v>
      </c>
      <c r="I8" s="42" t="s">
        <v>97</v>
      </c>
      <c r="J8" s="42" t="s">
        <v>112</v>
      </c>
      <c r="K8" s="61"/>
      <c r="L8" s="54">
        <v>0</v>
      </c>
      <c r="M8" s="54">
        <v>0</v>
      </c>
      <c r="N8" s="62" t="e">
        <f t="shared" si="0"/>
        <v>#DIV/0!</v>
      </c>
    </row>
    <row r="9" spans="2:14" x14ac:dyDescent="0.3">
      <c r="B9" s="12" t="s">
        <v>63</v>
      </c>
      <c r="C9" s="13" t="s">
        <v>9</v>
      </c>
      <c r="D9" s="52"/>
      <c r="E9" s="52"/>
      <c r="F9" s="52"/>
      <c r="G9" s="13" t="s">
        <v>64</v>
      </c>
      <c r="H9" s="42" t="s">
        <v>127</v>
      </c>
      <c r="I9" s="42" t="s">
        <v>97</v>
      </c>
      <c r="J9" s="42" t="s">
        <v>112</v>
      </c>
      <c r="K9" s="61"/>
      <c r="L9" s="54">
        <v>0</v>
      </c>
      <c r="M9" s="54">
        <v>0</v>
      </c>
      <c r="N9" s="62" t="e">
        <f t="shared" si="0"/>
        <v>#DIV/0!</v>
      </c>
    </row>
    <row r="10" spans="2:14" ht="33" customHeight="1" x14ac:dyDescent="0.3">
      <c r="B10" s="12" t="s">
        <v>63</v>
      </c>
      <c r="C10" s="13" t="s">
        <v>9</v>
      </c>
      <c r="D10" s="52"/>
      <c r="E10" s="52"/>
      <c r="F10" s="52"/>
      <c r="G10" s="13" t="s">
        <v>64</v>
      </c>
      <c r="H10" s="42" t="s">
        <v>127</v>
      </c>
      <c r="I10" s="48" t="s">
        <v>103</v>
      </c>
      <c r="J10" s="42" t="s">
        <v>112</v>
      </c>
      <c r="K10" s="61"/>
      <c r="L10" s="54">
        <v>0</v>
      </c>
      <c r="M10" s="54">
        <v>0</v>
      </c>
      <c r="N10" s="62" t="e">
        <f t="shared" si="0"/>
        <v>#DIV/0!</v>
      </c>
    </row>
    <row r="11" spans="2:14" x14ac:dyDescent="0.3">
      <c r="B11" s="12" t="s">
        <v>63</v>
      </c>
      <c r="C11" s="13" t="s">
        <v>18</v>
      </c>
      <c r="D11" s="52"/>
      <c r="E11" s="52"/>
      <c r="F11" s="52"/>
      <c r="G11" s="13" t="s">
        <v>64</v>
      </c>
      <c r="H11" s="42" t="s">
        <v>127</v>
      </c>
      <c r="I11" s="42" t="s">
        <v>98</v>
      </c>
      <c r="J11" s="42" t="s">
        <v>112</v>
      </c>
      <c r="K11" s="61"/>
      <c r="L11" s="54">
        <v>0</v>
      </c>
      <c r="M11" s="54">
        <v>0</v>
      </c>
      <c r="N11" s="62" t="e">
        <f t="shared" si="0"/>
        <v>#DIV/0!</v>
      </c>
    </row>
    <row r="12" spans="2:14" x14ac:dyDescent="0.3">
      <c r="B12" s="12" t="s">
        <v>63</v>
      </c>
      <c r="C12" s="13" t="s">
        <v>18</v>
      </c>
      <c r="D12" s="52"/>
      <c r="E12" s="52"/>
      <c r="F12" s="52"/>
      <c r="G12" s="13" t="s">
        <v>64</v>
      </c>
      <c r="H12" s="42" t="s">
        <v>127</v>
      </c>
      <c r="I12" s="42" t="s">
        <v>98</v>
      </c>
      <c r="J12" s="42" t="s">
        <v>112</v>
      </c>
      <c r="K12" s="61"/>
      <c r="L12" s="54">
        <v>0</v>
      </c>
      <c r="M12" s="54">
        <v>0</v>
      </c>
      <c r="N12" s="62" t="e">
        <f t="shared" si="0"/>
        <v>#DIV/0!</v>
      </c>
    </row>
    <row r="13" spans="2:14" ht="28.8" x14ac:dyDescent="0.3">
      <c r="B13" s="12" t="s">
        <v>63</v>
      </c>
      <c r="C13" s="13" t="s">
        <v>9</v>
      </c>
      <c r="D13" s="52"/>
      <c r="E13" s="52"/>
      <c r="F13" s="52"/>
      <c r="G13" s="13" t="s">
        <v>64</v>
      </c>
      <c r="H13" s="42" t="s">
        <v>127</v>
      </c>
      <c r="I13" s="48" t="s">
        <v>104</v>
      </c>
      <c r="J13" s="42" t="s">
        <v>112</v>
      </c>
      <c r="K13" s="61"/>
      <c r="L13" s="54">
        <v>0</v>
      </c>
      <c r="M13" s="54">
        <v>0</v>
      </c>
      <c r="N13" s="62" t="e">
        <f t="shared" ref="N13" si="2">(L13-M13)/L13*100%</f>
        <v>#DIV/0!</v>
      </c>
    </row>
    <row r="14" spans="2:14" x14ac:dyDescent="0.3">
      <c r="B14" s="12" t="s">
        <v>63</v>
      </c>
      <c r="C14" s="13" t="s">
        <v>18</v>
      </c>
      <c r="D14" s="52"/>
      <c r="E14" s="52"/>
      <c r="F14" s="52"/>
      <c r="G14" s="13" t="s">
        <v>64</v>
      </c>
      <c r="H14" s="42" t="s">
        <v>127</v>
      </c>
      <c r="I14" s="42" t="s">
        <v>99</v>
      </c>
      <c r="J14" s="42" t="s">
        <v>112</v>
      </c>
      <c r="K14" s="61"/>
      <c r="L14" s="54">
        <v>0</v>
      </c>
      <c r="M14" s="54">
        <v>0</v>
      </c>
      <c r="N14" s="62" t="e">
        <f t="shared" si="0"/>
        <v>#DIV/0!</v>
      </c>
    </row>
    <row r="15" spans="2:14" x14ac:dyDescent="0.3">
      <c r="B15" s="12" t="s">
        <v>63</v>
      </c>
      <c r="C15" s="13" t="s">
        <v>18</v>
      </c>
      <c r="D15" s="52"/>
      <c r="E15" s="52"/>
      <c r="F15" s="52"/>
      <c r="G15" s="13" t="s">
        <v>64</v>
      </c>
      <c r="H15" s="42" t="s">
        <v>127</v>
      </c>
      <c r="I15" s="42" t="s">
        <v>99</v>
      </c>
      <c r="J15" s="42" t="s">
        <v>112</v>
      </c>
      <c r="K15" s="61"/>
      <c r="L15" s="54">
        <v>0</v>
      </c>
      <c r="M15" s="54">
        <v>0</v>
      </c>
      <c r="N15" s="62" t="e">
        <f t="shared" si="0"/>
        <v>#DIV/0!</v>
      </c>
    </row>
    <row r="16" spans="2:14" ht="28.8" x14ac:dyDescent="0.3">
      <c r="B16" s="12" t="s">
        <v>63</v>
      </c>
      <c r="C16" s="13" t="s">
        <v>9</v>
      </c>
      <c r="D16" s="52"/>
      <c r="E16" s="52"/>
      <c r="F16" s="52"/>
      <c r="G16" s="13" t="s">
        <v>64</v>
      </c>
      <c r="H16" s="42" t="s">
        <v>127</v>
      </c>
      <c r="I16" s="48" t="s">
        <v>105</v>
      </c>
      <c r="J16" s="42" t="s">
        <v>112</v>
      </c>
      <c r="K16" s="61"/>
      <c r="L16" s="54">
        <v>0</v>
      </c>
      <c r="M16" s="54">
        <v>0</v>
      </c>
      <c r="N16" s="62" t="e">
        <f t="shared" si="0"/>
        <v>#DIV/0!</v>
      </c>
    </row>
    <row r="17" spans="2:14" x14ac:dyDescent="0.3">
      <c r="B17" s="12" t="s">
        <v>63</v>
      </c>
      <c r="C17" s="13" t="s">
        <v>18</v>
      </c>
      <c r="D17" s="52"/>
      <c r="E17" s="52"/>
      <c r="F17" s="52"/>
      <c r="G17" s="13" t="s">
        <v>64</v>
      </c>
      <c r="H17" s="42" t="s">
        <v>127</v>
      </c>
      <c r="I17" s="42" t="s">
        <v>100</v>
      </c>
      <c r="J17" s="42" t="s">
        <v>112</v>
      </c>
      <c r="K17" s="61"/>
      <c r="L17" s="54">
        <v>0</v>
      </c>
      <c r="M17" s="54">
        <v>0</v>
      </c>
      <c r="N17" s="62" t="e">
        <f t="shared" si="0"/>
        <v>#DIV/0!</v>
      </c>
    </row>
    <row r="18" spans="2:14" x14ac:dyDescent="0.3">
      <c r="B18" s="12" t="s">
        <v>63</v>
      </c>
      <c r="C18" s="13" t="s">
        <v>18</v>
      </c>
      <c r="D18" s="52"/>
      <c r="E18" s="52"/>
      <c r="F18" s="52"/>
      <c r="G18" s="13" t="s">
        <v>64</v>
      </c>
      <c r="H18" s="42" t="s">
        <v>127</v>
      </c>
      <c r="I18" s="42" t="s">
        <v>100</v>
      </c>
      <c r="J18" s="42" t="s">
        <v>112</v>
      </c>
      <c r="K18" s="61"/>
      <c r="L18" s="54">
        <v>0</v>
      </c>
      <c r="M18" s="54">
        <v>0</v>
      </c>
      <c r="N18" s="62" t="e">
        <f t="shared" si="0"/>
        <v>#DIV/0!</v>
      </c>
    </row>
    <row r="19" spans="2:14" ht="28.8" x14ac:dyDescent="0.3">
      <c r="B19" s="12" t="s">
        <v>63</v>
      </c>
      <c r="C19" s="13" t="s">
        <v>9</v>
      </c>
      <c r="D19" s="52"/>
      <c r="E19" s="52"/>
      <c r="F19" s="52"/>
      <c r="G19" s="13" t="s">
        <v>64</v>
      </c>
      <c r="H19" s="42" t="s">
        <v>127</v>
      </c>
      <c r="I19" s="48" t="s">
        <v>106</v>
      </c>
      <c r="J19" s="42" t="s">
        <v>112</v>
      </c>
      <c r="K19" s="61"/>
      <c r="L19" s="54">
        <v>0</v>
      </c>
      <c r="M19" s="54">
        <v>0</v>
      </c>
      <c r="N19" s="62" t="e">
        <f t="shared" ref="N19" si="3">(L19-M19)/L19*100%</f>
        <v>#DIV/0!</v>
      </c>
    </row>
    <row r="20" spans="2:14" x14ac:dyDescent="0.3">
      <c r="B20" s="12"/>
      <c r="C20" s="13"/>
      <c r="D20" s="46"/>
      <c r="E20" s="46"/>
      <c r="F20" s="46"/>
      <c r="G20" s="13"/>
      <c r="H20" s="42"/>
      <c r="I20" s="13"/>
      <c r="J20" s="13"/>
      <c r="K20" s="13"/>
      <c r="L20" s="47"/>
      <c r="M20" s="47"/>
      <c r="N20" s="36"/>
    </row>
    <row r="21" spans="2:14" x14ac:dyDescent="0.3">
      <c r="B21" s="25"/>
      <c r="C21" s="26"/>
      <c r="D21" s="25"/>
      <c r="E21" s="25"/>
      <c r="F21" s="25"/>
      <c r="G21" s="26"/>
      <c r="H21" s="49"/>
      <c r="I21" s="26"/>
      <c r="J21" s="26"/>
      <c r="K21" s="26"/>
      <c r="L21" s="27"/>
      <c r="M21" s="27"/>
      <c r="N21" s="38"/>
    </row>
    <row r="22" spans="2:14" x14ac:dyDescent="0.3">
      <c r="B22" s="17" t="s">
        <v>94</v>
      </c>
      <c r="C22" s="23"/>
      <c r="D22" s="18"/>
      <c r="E22" s="18"/>
      <c r="F22" s="18"/>
      <c r="G22" s="23"/>
      <c r="H22" s="50"/>
      <c r="I22" s="23"/>
      <c r="J22" s="23"/>
      <c r="K22" s="23"/>
      <c r="L22" s="24"/>
      <c r="M22" s="24"/>
      <c r="N22" s="37"/>
    </row>
    <row r="23" spans="2:14" x14ac:dyDescent="0.3">
      <c r="B23" s="12" t="s">
        <v>65</v>
      </c>
      <c r="C23" s="13" t="s">
        <v>9</v>
      </c>
      <c r="D23" s="52"/>
      <c r="E23" s="52"/>
      <c r="F23" s="52"/>
      <c r="G23" s="13" t="s">
        <v>64</v>
      </c>
      <c r="H23" s="42" t="s">
        <v>128</v>
      </c>
      <c r="I23" s="42" t="s">
        <v>101</v>
      </c>
      <c r="J23" s="61"/>
      <c r="K23" s="61"/>
      <c r="L23" s="54">
        <v>0</v>
      </c>
      <c r="M23" s="54">
        <v>0</v>
      </c>
      <c r="N23" s="62" t="e">
        <f>(L23-M23)/L23*100%</f>
        <v>#DIV/0!</v>
      </c>
    </row>
    <row r="24" spans="2:14" x14ac:dyDescent="0.3">
      <c r="B24" s="12" t="s">
        <v>65</v>
      </c>
      <c r="C24" s="13" t="s">
        <v>9</v>
      </c>
      <c r="D24" s="52"/>
      <c r="E24" s="52"/>
      <c r="F24" s="52"/>
      <c r="G24" s="13" t="s">
        <v>64</v>
      </c>
      <c r="H24" s="42" t="s">
        <v>128</v>
      </c>
      <c r="I24" s="42" t="s">
        <v>101</v>
      </c>
      <c r="J24" s="61"/>
      <c r="K24" s="61"/>
      <c r="L24" s="54">
        <v>0</v>
      </c>
      <c r="M24" s="54">
        <v>0</v>
      </c>
      <c r="N24" s="62" t="e">
        <f t="shared" ref="N24:N42" si="4">(L24-M24)/L24*100%</f>
        <v>#DIV/0!</v>
      </c>
    </row>
    <row r="25" spans="2:14" x14ac:dyDescent="0.3">
      <c r="B25" s="12" t="s">
        <v>66</v>
      </c>
      <c r="C25" s="13" t="s">
        <v>9</v>
      </c>
      <c r="D25" s="52"/>
      <c r="E25" s="52"/>
      <c r="F25" s="52"/>
      <c r="G25" s="13" t="s">
        <v>64</v>
      </c>
      <c r="H25" s="42" t="s">
        <v>128</v>
      </c>
      <c r="I25" s="42" t="s">
        <v>101</v>
      </c>
      <c r="J25" s="61"/>
      <c r="K25" s="61"/>
      <c r="L25" s="54">
        <v>0</v>
      </c>
      <c r="M25" s="54">
        <v>0</v>
      </c>
      <c r="N25" s="62" t="e">
        <f t="shared" si="4"/>
        <v>#DIV/0!</v>
      </c>
    </row>
    <row r="26" spans="2:14" x14ac:dyDescent="0.3">
      <c r="B26" s="12" t="s">
        <v>66</v>
      </c>
      <c r="C26" s="13" t="s">
        <v>9</v>
      </c>
      <c r="D26" s="52"/>
      <c r="E26" s="52"/>
      <c r="F26" s="52"/>
      <c r="G26" s="13" t="s">
        <v>64</v>
      </c>
      <c r="H26" s="42" t="s">
        <v>128</v>
      </c>
      <c r="I26" s="42" t="s">
        <v>101</v>
      </c>
      <c r="J26" s="61"/>
      <c r="K26" s="61"/>
      <c r="L26" s="54">
        <v>0</v>
      </c>
      <c r="M26" s="54">
        <v>0</v>
      </c>
      <c r="N26" s="62" t="e">
        <f t="shared" si="4"/>
        <v>#DIV/0!</v>
      </c>
    </row>
    <row r="27" spans="2:14" x14ac:dyDescent="0.3">
      <c r="B27" s="12" t="s">
        <v>65</v>
      </c>
      <c r="C27" s="13" t="s">
        <v>9</v>
      </c>
      <c r="D27" s="52"/>
      <c r="E27" s="52"/>
      <c r="F27" s="52"/>
      <c r="G27" s="13" t="s">
        <v>64</v>
      </c>
      <c r="H27" s="42" t="s">
        <v>128</v>
      </c>
      <c r="I27" s="42" t="s">
        <v>107</v>
      </c>
      <c r="J27" s="61"/>
      <c r="K27" s="61"/>
      <c r="L27" s="54">
        <v>0</v>
      </c>
      <c r="M27" s="54">
        <v>0</v>
      </c>
      <c r="N27" s="62" t="e">
        <f t="shared" si="4"/>
        <v>#DIV/0!</v>
      </c>
    </row>
    <row r="28" spans="2:14" x14ac:dyDescent="0.3">
      <c r="B28" s="12" t="s">
        <v>65</v>
      </c>
      <c r="C28" s="13" t="s">
        <v>9</v>
      </c>
      <c r="D28" s="52"/>
      <c r="E28" s="52"/>
      <c r="F28" s="52"/>
      <c r="G28" s="13" t="s">
        <v>64</v>
      </c>
      <c r="H28" s="42" t="s">
        <v>128</v>
      </c>
      <c r="I28" s="42" t="s">
        <v>107</v>
      </c>
      <c r="J28" s="61"/>
      <c r="K28" s="61"/>
      <c r="L28" s="54">
        <v>0</v>
      </c>
      <c r="M28" s="54">
        <v>0</v>
      </c>
      <c r="N28" s="62" t="e">
        <f t="shared" si="4"/>
        <v>#DIV/0!</v>
      </c>
    </row>
    <row r="29" spans="2:14" x14ac:dyDescent="0.3">
      <c r="B29" s="12" t="s">
        <v>66</v>
      </c>
      <c r="C29" s="13" t="s">
        <v>9</v>
      </c>
      <c r="D29" s="52"/>
      <c r="E29" s="52"/>
      <c r="F29" s="52"/>
      <c r="G29" s="13" t="s">
        <v>64</v>
      </c>
      <c r="H29" s="42" t="s">
        <v>128</v>
      </c>
      <c r="I29" s="42" t="s">
        <v>107</v>
      </c>
      <c r="J29" s="61"/>
      <c r="K29" s="61"/>
      <c r="L29" s="54">
        <v>0</v>
      </c>
      <c r="M29" s="54">
        <v>0</v>
      </c>
      <c r="N29" s="62" t="e">
        <f t="shared" si="4"/>
        <v>#DIV/0!</v>
      </c>
    </row>
    <row r="30" spans="2:14" x14ac:dyDescent="0.3">
      <c r="B30" s="12" t="s">
        <v>66</v>
      </c>
      <c r="C30" s="13" t="s">
        <v>9</v>
      </c>
      <c r="D30" s="52"/>
      <c r="E30" s="52"/>
      <c r="F30" s="52"/>
      <c r="G30" s="13" t="s">
        <v>64</v>
      </c>
      <c r="H30" s="42" t="s">
        <v>128</v>
      </c>
      <c r="I30" s="42" t="s">
        <v>107</v>
      </c>
      <c r="J30" s="61"/>
      <c r="K30" s="61"/>
      <c r="L30" s="54">
        <v>0</v>
      </c>
      <c r="M30" s="54">
        <v>0</v>
      </c>
      <c r="N30" s="62" t="e">
        <f t="shared" si="4"/>
        <v>#DIV/0!</v>
      </c>
    </row>
    <row r="31" spans="2:14" x14ac:dyDescent="0.3">
      <c r="B31" s="12" t="s">
        <v>65</v>
      </c>
      <c r="C31" s="13" t="s">
        <v>18</v>
      </c>
      <c r="D31" s="52"/>
      <c r="E31" s="52"/>
      <c r="F31" s="52"/>
      <c r="G31" s="13" t="s">
        <v>64</v>
      </c>
      <c r="H31" s="42" t="s">
        <v>128</v>
      </c>
      <c r="I31" s="42" t="s">
        <v>108</v>
      </c>
      <c r="J31" s="61"/>
      <c r="K31" s="61"/>
      <c r="L31" s="54">
        <v>0</v>
      </c>
      <c r="M31" s="54">
        <v>0</v>
      </c>
      <c r="N31" s="62" t="e">
        <f t="shared" si="4"/>
        <v>#DIV/0!</v>
      </c>
    </row>
    <row r="32" spans="2:14" x14ac:dyDescent="0.3">
      <c r="B32" s="12" t="s">
        <v>65</v>
      </c>
      <c r="C32" s="13" t="s">
        <v>18</v>
      </c>
      <c r="D32" s="52"/>
      <c r="E32" s="52"/>
      <c r="F32" s="52"/>
      <c r="G32" s="13" t="s">
        <v>64</v>
      </c>
      <c r="H32" s="42" t="s">
        <v>128</v>
      </c>
      <c r="I32" s="42" t="s">
        <v>108</v>
      </c>
      <c r="J32" s="61"/>
      <c r="K32" s="61"/>
      <c r="L32" s="54">
        <v>0</v>
      </c>
      <c r="M32" s="54">
        <v>0</v>
      </c>
      <c r="N32" s="62" t="e">
        <f t="shared" si="4"/>
        <v>#DIV/0!</v>
      </c>
    </row>
    <row r="33" spans="2:14" x14ac:dyDescent="0.3">
      <c r="B33" s="12" t="s">
        <v>66</v>
      </c>
      <c r="C33" s="13" t="s">
        <v>18</v>
      </c>
      <c r="D33" s="52"/>
      <c r="E33" s="52"/>
      <c r="F33" s="52"/>
      <c r="G33" s="13" t="s">
        <v>64</v>
      </c>
      <c r="H33" s="42" t="s">
        <v>128</v>
      </c>
      <c r="I33" s="42" t="s">
        <v>108</v>
      </c>
      <c r="J33" s="61"/>
      <c r="K33" s="61"/>
      <c r="L33" s="54">
        <v>0</v>
      </c>
      <c r="M33" s="54">
        <v>0</v>
      </c>
      <c r="N33" s="62" t="e">
        <f t="shared" si="4"/>
        <v>#DIV/0!</v>
      </c>
    </row>
    <row r="34" spans="2:14" x14ac:dyDescent="0.3">
      <c r="B34" s="12" t="s">
        <v>66</v>
      </c>
      <c r="C34" s="13" t="s">
        <v>18</v>
      </c>
      <c r="D34" s="52"/>
      <c r="E34" s="52"/>
      <c r="F34" s="52"/>
      <c r="G34" s="13" t="s">
        <v>64</v>
      </c>
      <c r="H34" s="42" t="s">
        <v>128</v>
      </c>
      <c r="I34" s="42" t="s">
        <v>108</v>
      </c>
      <c r="J34" s="61"/>
      <c r="K34" s="61"/>
      <c r="L34" s="54">
        <v>0</v>
      </c>
      <c r="M34" s="54">
        <v>0</v>
      </c>
      <c r="N34" s="62" t="e">
        <f t="shared" si="4"/>
        <v>#DIV/0!</v>
      </c>
    </row>
    <row r="35" spans="2:14" x14ac:dyDescent="0.3">
      <c r="B35" s="12" t="s">
        <v>65</v>
      </c>
      <c r="C35" s="13" t="s">
        <v>18</v>
      </c>
      <c r="D35" s="52"/>
      <c r="E35" s="52"/>
      <c r="F35" s="52"/>
      <c r="G35" s="13" t="s">
        <v>64</v>
      </c>
      <c r="H35" s="42" t="s">
        <v>128</v>
      </c>
      <c r="I35" s="42" t="s">
        <v>109</v>
      </c>
      <c r="J35" s="61"/>
      <c r="K35" s="61"/>
      <c r="L35" s="54">
        <v>0</v>
      </c>
      <c r="M35" s="54">
        <v>0</v>
      </c>
      <c r="N35" s="62" t="e">
        <f t="shared" si="4"/>
        <v>#DIV/0!</v>
      </c>
    </row>
    <row r="36" spans="2:14" x14ac:dyDescent="0.3">
      <c r="B36" s="12" t="s">
        <v>65</v>
      </c>
      <c r="C36" s="13" t="s">
        <v>18</v>
      </c>
      <c r="D36" s="52"/>
      <c r="E36" s="52"/>
      <c r="F36" s="52"/>
      <c r="G36" s="13" t="s">
        <v>64</v>
      </c>
      <c r="H36" s="42" t="s">
        <v>128</v>
      </c>
      <c r="I36" s="42" t="s">
        <v>109</v>
      </c>
      <c r="J36" s="61"/>
      <c r="K36" s="61"/>
      <c r="L36" s="54">
        <v>0</v>
      </c>
      <c r="M36" s="54">
        <v>0</v>
      </c>
      <c r="N36" s="62" t="e">
        <f t="shared" si="4"/>
        <v>#DIV/0!</v>
      </c>
    </row>
    <row r="37" spans="2:14" x14ac:dyDescent="0.3">
      <c r="B37" s="12" t="s">
        <v>66</v>
      </c>
      <c r="C37" s="13" t="s">
        <v>18</v>
      </c>
      <c r="D37" s="52"/>
      <c r="E37" s="52"/>
      <c r="F37" s="52"/>
      <c r="G37" s="13" t="s">
        <v>64</v>
      </c>
      <c r="H37" s="42" t="s">
        <v>128</v>
      </c>
      <c r="I37" s="42" t="s">
        <v>109</v>
      </c>
      <c r="J37" s="61"/>
      <c r="K37" s="61"/>
      <c r="L37" s="54">
        <v>0</v>
      </c>
      <c r="M37" s="54">
        <v>0</v>
      </c>
      <c r="N37" s="62" t="e">
        <f t="shared" si="4"/>
        <v>#DIV/0!</v>
      </c>
    </row>
    <row r="38" spans="2:14" x14ac:dyDescent="0.3">
      <c r="B38" s="12" t="s">
        <v>66</v>
      </c>
      <c r="C38" s="13" t="s">
        <v>18</v>
      </c>
      <c r="D38" s="52"/>
      <c r="E38" s="52"/>
      <c r="F38" s="52"/>
      <c r="G38" s="13" t="s">
        <v>64</v>
      </c>
      <c r="H38" s="42" t="s">
        <v>128</v>
      </c>
      <c r="I38" s="42" t="s">
        <v>109</v>
      </c>
      <c r="J38" s="61"/>
      <c r="K38" s="61"/>
      <c r="L38" s="54">
        <v>0</v>
      </c>
      <c r="M38" s="54">
        <v>0</v>
      </c>
      <c r="N38" s="62" t="e">
        <f t="shared" si="4"/>
        <v>#DIV/0!</v>
      </c>
    </row>
    <row r="39" spans="2:14" x14ac:dyDescent="0.3">
      <c r="B39" s="12" t="s">
        <v>65</v>
      </c>
      <c r="C39" s="13" t="s">
        <v>18</v>
      </c>
      <c r="D39" s="52"/>
      <c r="E39" s="52"/>
      <c r="F39" s="52"/>
      <c r="G39" s="13" t="s">
        <v>64</v>
      </c>
      <c r="H39" s="42" t="s">
        <v>128</v>
      </c>
      <c r="I39" s="42" t="s">
        <v>110</v>
      </c>
      <c r="J39" s="61"/>
      <c r="K39" s="61"/>
      <c r="L39" s="54">
        <v>0</v>
      </c>
      <c r="M39" s="54">
        <v>0</v>
      </c>
      <c r="N39" s="62" t="e">
        <f t="shared" si="4"/>
        <v>#DIV/0!</v>
      </c>
    </row>
    <row r="40" spans="2:14" x14ac:dyDescent="0.3">
      <c r="B40" s="12" t="s">
        <v>65</v>
      </c>
      <c r="C40" s="13" t="s">
        <v>18</v>
      </c>
      <c r="D40" s="52"/>
      <c r="E40" s="52"/>
      <c r="F40" s="52"/>
      <c r="G40" s="13" t="s">
        <v>64</v>
      </c>
      <c r="H40" s="42" t="s">
        <v>128</v>
      </c>
      <c r="I40" s="42" t="s">
        <v>110</v>
      </c>
      <c r="J40" s="61"/>
      <c r="K40" s="61"/>
      <c r="L40" s="54">
        <v>0</v>
      </c>
      <c r="M40" s="54">
        <v>0</v>
      </c>
      <c r="N40" s="62" t="e">
        <f t="shared" si="4"/>
        <v>#DIV/0!</v>
      </c>
    </row>
    <row r="41" spans="2:14" x14ac:dyDescent="0.3">
      <c r="B41" s="12" t="s">
        <v>66</v>
      </c>
      <c r="C41" s="13" t="s">
        <v>18</v>
      </c>
      <c r="D41" s="52"/>
      <c r="E41" s="52"/>
      <c r="F41" s="52"/>
      <c r="G41" s="13" t="s">
        <v>64</v>
      </c>
      <c r="H41" s="42" t="s">
        <v>128</v>
      </c>
      <c r="I41" s="42" t="s">
        <v>110</v>
      </c>
      <c r="J41" s="61"/>
      <c r="K41" s="61"/>
      <c r="L41" s="54">
        <v>0</v>
      </c>
      <c r="M41" s="54">
        <v>0</v>
      </c>
      <c r="N41" s="62" t="e">
        <f t="shared" si="4"/>
        <v>#DIV/0!</v>
      </c>
    </row>
    <row r="42" spans="2:14" x14ac:dyDescent="0.3">
      <c r="B42" s="12" t="s">
        <v>66</v>
      </c>
      <c r="C42" s="13" t="s">
        <v>18</v>
      </c>
      <c r="D42" s="52"/>
      <c r="E42" s="52"/>
      <c r="F42" s="52"/>
      <c r="G42" s="13" t="s">
        <v>64</v>
      </c>
      <c r="H42" s="42" t="s">
        <v>128</v>
      </c>
      <c r="I42" s="42" t="s">
        <v>110</v>
      </c>
      <c r="J42" s="61"/>
      <c r="K42" s="61"/>
      <c r="L42" s="54">
        <v>0</v>
      </c>
      <c r="M42" s="54">
        <v>0</v>
      </c>
      <c r="N42" s="62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2025-04-24T18:38:04Z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