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Price\ONYX\"/>
    </mc:Choice>
  </mc:AlternateContent>
  <xr:revisionPtr revIDLastSave="0" documentId="13_ncr:1_{9D555AE3-D425-49A5-901F-1EB4362E67A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1" r:id="rId1"/>
    <sheet name="Non-Market Basket" sheetId="2" r:id="rId2"/>
    <sheet name="Market Basket 0101.07" sheetId="3" r:id="rId3"/>
  </sheets>
  <definedNames>
    <definedName name="_xlnm._FilterDatabase" localSheetId="0" hidden="1">'Market Basket 0101.06'!$B$3:$M$39</definedName>
  </definedNames>
  <calcPr calcId="191029"/>
  <extLst>
    <ext uri="GoogleSheetsCustomDataVersion2">
      <go:sheetsCustomData xmlns:go="http://customooxmlschemas.google.com/" r:id="rId7" roundtripDataChecksum="Z5UtzqXQ6GjPCXjpXIn/F7i9iuNbKxSk/tKO+/n3VqU="/>
    </ext>
  </extLst>
</workbook>
</file>

<file path=xl/calcChain.xml><?xml version="1.0" encoding="utf-8"?>
<calcChain xmlns="http://schemas.openxmlformats.org/spreadsheetml/2006/main">
  <c r="M144" i="3" l="1"/>
  <c r="M143" i="3"/>
  <c r="M142" i="3"/>
  <c r="M141" i="3"/>
  <c r="M140" i="3"/>
  <c r="M139" i="3"/>
  <c r="M138" i="3"/>
  <c r="M137" i="3"/>
  <c r="M136" i="3"/>
  <c r="M135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H72" i="2"/>
  <c r="H71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G14" i="2"/>
  <c r="G13" i="2"/>
  <c r="G12" i="2"/>
  <c r="G11" i="2"/>
  <c r="H10" i="2"/>
  <c r="H9" i="2"/>
  <c r="H8" i="2"/>
  <c r="H7" i="2"/>
  <c r="H6" i="2"/>
  <c r="H5" i="2"/>
  <c r="L39" i="1"/>
  <c r="M39" i="1" s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<sst xmlns="http://schemas.openxmlformats.org/spreadsheetml/2006/main" count="1223" uniqueCount="228">
  <si>
    <t>Market Basket Products Listed on the NIJ CPL 0101.06 - Certified.   Active on the NIJ CPL.</t>
  </si>
  <si>
    <t>Contractor Name: ONYX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</si>
  <si>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</si>
  <si>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</si>
  <si>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</si>
  <si>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</si>
  <si>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</si>
  <si>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</si>
  <si>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</si>
  <si>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</si>
  <si>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</si>
  <si>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</si>
  <si>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</si>
  <si>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</si>
  <si>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>Ballistic-resistant Vest (including carrier)</t>
  </si>
  <si>
    <t>Handgun Protection</t>
  </si>
  <si>
    <t>PRO AIR LEVEL II WITH ONE APOLLO CARRIER</t>
  </si>
  <si>
    <t>PL-II-01</t>
  </si>
  <si>
    <t>M</t>
  </si>
  <si>
    <t xml:space="preserve"> 0101.06</t>
  </si>
  <si>
    <t>II</t>
  </si>
  <si>
    <t>5 YEARS</t>
  </si>
  <si>
    <t xml:space="preserve"> </t>
  </si>
  <si>
    <t>PRO AIR LEVEL II WITH ONE PEGASUS/ FIREBIRD CARRIER</t>
  </si>
  <si>
    <t>PAX-2  LEVEL II WITH ONE APOLLO CARRIER</t>
  </si>
  <si>
    <t>PAX-II</t>
  </si>
  <si>
    <t>PAX-2  LEVEL II WITH ONE PEGASUS/ FIREBIRD CARRIER</t>
  </si>
  <si>
    <t>Ballistic-resistant Vest (including 2 carriers)</t>
  </si>
  <si>
    <t>PRO AIR LEVEL II WITH TWO APOLLO CARRIERS</t>
  </si>
  <si>
    <t>PRO AIR LEVEL II WITH TWO PEGASUS/ FIREBIRD CARRIERS</t>
  </si>
  <si>
    <t>PAX-2  LEVEL II WITH TWO APOLLO CARRIERS</t>
  </si>
  <si>
    <t>PAX-2  LEVEL II WITH TWO PEGASUS/ FIREBIRD CARRIERS</t>
  </si>
  <si>
    <t>Ballistic-resistant Vest (Panel Set Only)</t>
  </si>
  <si>
    <t>PAX-2 LEVEL II PANEL SET ONLY</t>
  </si>
  <si>
    <t>PRO AIR LEVEL II PANEL SET ONLY</t>
  </si>
  <si>
    <t>PRO AIR LEVEL IIIA WITH ONE APOLLO CARRIER</t>
  </si>
  <si>
    <t>PL-IIIA-01</t>
  </si>
  <si>
    <t>IIIA</t>
  </si>
  <si>
    <t>PRO AIR LEVEL IIIA WITH ONE PEGASUS/ FIREBIRD CARRIER</t>
  </si>
  <si>
    <t>ARGUS  LEVEL IIIA WITH ONE APOLLO CARRIER</t>
  </si>
  <si>
    <t>ARGUS</t>
  </si>
  <si>
    <t>N</t>
  </si>
  <si>
    <t>ARGUS LEVEL IIIA WITH ONE PEGASUS/ FIREBIRD CARRIER</t>
  </si>
  <si>
    <t>PRO AIR LEVEL IIIA WITH TWO APOLLO CARRIERS</t>
  </si>
  <si>
    <t>PRO AIR LEVEL IIIA WITH TWO PEGASUS/ FIREBIRD CARRIERS</t>
  </si>
  <si>
    <t>ARGUS  LEVEL IIIA WITH TWO APOLLO CARRIERS</t>
  </si>
  <si>
    <t>ARGUS  LEVEL IIIA WITH TWO PEGASUS/ FIREBIRD CARRIERS</t>
  </si>
  <si>
    <t>PRO AIR IIIA PANEL SET ONLY</t>
  </si>
  <si>
    <t>ARGUS LEVEL IIIA PANEL SET ONLY</t>
  </si>
  <si>
    <t>PRO AIR STRUCTURED FEMALE LEVEL IIIA WITH ONE APOLLO CARRIER</t>
  </si>
  <si>
    <t>PLF-IIIA-01</t>
  </si>
  <si>
    <t>F</t>
  </si>
  <si>
    <t>PRO AIR STRUCTURED FEMALE LEVEL IIIA WITH ONE PEGASUS/ FIREBIRD CARRIER</t>
  </si>
  <si>
    <t>PRO AIR STRUCTURED FEMALE LEVEL IIIA WITH TWO APOLLO CARRIER</t>
  </si>
  <si>
    <t>PRO AIR STRUCTURED FEMALE LEVEL IIIA WITH TWO PEGASUS/ FIREBIRD CARRIER</t>
  </si>
  <si>
    <t>PRO AIR STRUCTURED FEMALE LEVEL IIIA PANEL SET ONLY</t>
  </si>
  <si>
    <t>Ballistic-resistant Vest (Pro Air Level IIIA Panel Set, Atlas Carrier, Collar, Throat, Arms, Groin, Back)</t>
  </si>
  <si>
    <t>PRO AIR LEVEL IIIA WITH ONE ATLAS CARRIER w/ ACCESSORIES</t>
  </si>
  <si>
    <t>Ballistic-resistant rifle plate(s) (including carrier)</t>
  </si>
  <si>
    <t>Rifle Protection</t>
  </si>
  <si>
    <t>TWO LON-III-P PLATES AND ROC CARRIER 8X10</t>
  </si>
  <si>
    <t>100017-SET-ROC-810</t>
  </si>
  <si>
    <t>LON-III-P</t>
  </si>
  <si>
    <t>III</t>
  </si>
  <si>
    <t>10 YEARS</t>
  </si>
  <si>
    <t>Ballistic-resistant rifle plate(s) (including 2 carriers)</t>
  </si>
  <si>
    <t>TWO LON-III-P PLATES AND TWO ROC CARRIERS 10X12</t>
  </si>
  <si>
    <t>100017-SET-2ROC-1012</t>
  </si>
  <si>
    <t>Ballistic-resistant Stand-alone Plate</t>
  </si>
  <si>
    <t>LON-III-P PLATE 8X10</t>
  </si>
  <si>
    <t>M or N</t>
  </si>
  <si>
    <t>0101.06</t>
  </si>
  <si>
    <t>LON-III-P PLATE 10x12</t>
  </si>
  <si>
    <t>Level III (GT) 10x12" Stand Alone Single Curve</t>
  </si>
  <si>
    <t>EVH-SA-300++S</t>
  </si>
  <si>
    <t>Stab-resistant Vest (Panel Set Only)</t>
  </si>
  <si>
    <t>Spike Protection</t>
  </si>
  <si>
    <t>ONYX SPIKE 2 PANEL SET ONLY</t>
  </si>
  <si>
    <t>PS-2-03</t>
  </si>
  <si>
    <t>0115.00</t>
  </si>
  <si>
    <t>2/Spike</t>
  </si>
  <si>
    <t>Stab-resistant Vest (including carrier)</t>
  </si>
  <si>
    <t>ONYX SPIKE 2 WITH ONE PEGASUS/FIREBIRD CARRIER</t>
  </si>
  <si>
    <t>100008-PEG</t>
  </si>
  <si>
    <t>Stab-resistant Vest (including 2 carriers)</t>
  </si>
  <si>
    <t>ONYX SPIKE 2 WITH TWO PEGASUS/FIREBIRD CARRIER</t>
  </si>
  <si>
    <t>100008-2PEG</t>
  </si>
  <si>
    <r>
      <rPr>
        <b/>
        <u/>
        <sz val="16"/>
        <color theme="1"/>
        <rFont val="Calibri"/>
        <family val="2"/>
      </rPr>
      <t>Non-Market Basket (Not Including Helmets &amp; Shields)</t>
    </r>
    <r>
      <rPr>
        <b/>
        <sz val="16"/>
        <color theme="1"/>
        <rFont val="Calibri"/>
        <family val="2"/>
      </rPr>
      <t xml:space="preserve">:  Items that </t>
    </r>
    <r>
      <rPr>
        <b/>
        <u/>
        <sz val="16"/>
        <color theme="1"/>
        <rFont val="Calibri"/>
        <family val="2"/>
      </rPr>
      <t>do not</t>
    </r>
    <r>
      <rPr>
        <b/>
        <sz val="16"/>
        <color theme="1"/>
        <rFont val="Calibri"/>
        <family val="2"/>
      </rPr>
      <t xml:space="preserve"> have Verified Products List or Certified Products List. </t>
    </r>
    <r>
      <rPr>
        <b/>
        <sz val="16"/>
        <color rgb="FFFF0000"/>
        <rFont val="Calibri"/>
        <family val="2"/>
      </rPr>
      <t xml:space="preserve">Products are not verified or certified. </t>
    </r>
  </si>
  <si>
    <t xml:space="preserve">Manufacturer (Brand and Series) </t>
  </si>
  <si>
    <t>Body Armor</t>
  </si>
  <si>
    <t>Trauma Pack</t>
  </si>
  <si>
    <t>Soft or Hard</t>
  </si>
  <si>
    <t>ONYX SPEED PLATE 5"X7"</t>
  </si>
  <si>
    <t>ONYX SPEED PLATE 5"X8"</t>
  </si>
  <si>
    <t>ONYX SPEED PLATE 6"X8"</t>
  </si>
  <si>
    <t>ONYX SPEED PLATE 7"X9"</t>
  </si>
  <si>
    <t>ONYX SPEED PLATE 8"X10"</t>
  </si>
  <si>
    <t>ONYX SPEED PLATE 10"X12"</t>
  </si>
  <si>
    <t>Hard Plate</t>
  </si>
  <si>
    <t xml:space="preserve">Hard </t>
  </si>
  <si>
    <t>Level III+ -10"x 12" - FORTIS  ICW</t>
  </si>
  <si>
    <t>Level III+ -8"x 10" - FORTIS  ICW</t>
  </si>
  <si>
    <t>Helmet</t>
  </si>
  <si>
    <t>Level IIIA ACH LON</t>
  </si>
  <si>
    <t>Level IIIA Fortis</t>
  </si>
  <si>
    <t>Carrier</t>
  </si>
  <si>
    <t>Concealable</t>
  </si>
  <si>
    <t>APOLLO - MALE</t>
  </si>
  <si>
    <t>ATHENA - FEMALE</t>
  </si>
  <si>
    <t>PEGASUS</t>
  </si>
  <si>
    <t>FIREBIRD</t>
  </si>
  <si>
    <t>External/Overt, Over Uniform</t>
  </si>
  <si>
    <t>EAGLE - USC - FRONT TO BACK SIDE CLOSURE</t>
  </si>
  <si>
    <t>EAGLE-USC -BACK TO FRONT SIDE CLOSURE</t>
  </si>
  <si>
    <t>EAGLE - USC - F TO B 3 ROWS MOLLE</t>
  </si>
  <si>
    <t>EAGLE - USC - B TO F 3 ROWS MOLLE</t>
  </si>
  <si>
    <t>PATROL - MOLLE EXPOSED ZIPPER</t>
  </si>
  <si>
    <t>PATROL - NO MOLLE EXPOSED ZIPPER</t>
  </si>
  <si>
    <t>PATROL - MOLLE FLAP OVER ZIPPER</t>
  </si>
  <si>
    <t>PATROL - NO MOLLE FLAP OVER ZIPPER</t>
  </si>
  <si>
    <t>PATROL - CONCORD</t>
  </si>
  <si>
    <t>PATROL - CONCORD 2.0</t>
  </si>
  <si>
    <t>PATROL - TACTICAL</t>
  </si>
  <si>
    <t>PATROL - USP</t>
  </si>
  <si>
    <t>PATROL - M</t>
  </si>
  <si>
    <t>PATROL - EAGLE</t>
  </si>
  <si>
    <t>PATROL - EAGLE - OVERT</t>
  </si>
  <si>
    <t>PATROL - D</t>
  </si>
  <si>
    <t>ORION - TOC</t>
  </si>
  <si>
    <t>ORION - MOLLE</t>
  </si>
  <si>
    <t>ORION - PPK</t>
  </si>
  <si>
    <t>EMS</t>
  </si>
  <si>
    <t>FIREARMS INSTRUCTOR</t>
  </si>
  <si>
    <t>Tactical</t>
  </si>
  <si>
    <t>TYP</t>
  </si>
  <si>
    <t>ECHO</t>
  </si>
  <si>
    <t>ROC</t>
  </si>
  <si>
    <t>SPIRIT</t>
  </si>
  <si>
    <t>THUNDERBIRD</t>
  </si>
  <si>
    <t>ATLAS</t>
  </si>
  <si>
    <t>ATLAS - HC</t>
  </si>
  <si>
    <t>ATLAS - HC - 2.0</t>
  </si>
  <si>
    <t>ATLAS - PPC</t>
  </si>
  <si>
    <t>TYPHON</t>
  </si>
  <si>
    <t>Pouches</t>
  </si>
  <si>
    <t>SINGLE PISTOL MAGAZINE</t>
  </si>
  <si>
    <t>DOUBLE PISTOL MAGAZINE</t>
  </si>
  <si>
    <t>TRIPLE PISTOL MAGAZINE</t>
  </si>
  <si>
    <t>SINGLE HANDCUFF CASE</t>
  </si>
  <si>
    <t>DOUBLE HANDCUFF CASE</t>
  </si>
  <si>
    <t>SINGLE BATON/FLASHLIGHT</t>
  </si>
  <si>
    <t>UNIVERSAL RADIO WITH BUNGEE</t>
  </si>
  <si>
    <t>UTILITY 8"X8"</t>
  </si>
  <si>
    <t>UTILITY 4"X8" VERTICAL</t>
  </si>
  <si>
    <t>UTILITY 4"X8" HORIZONTAL</t>
  </si>
  <si>
    <t>MK3/MK4 AEROSOL</t>
  </si>
  <si>
    <t>DOUBLE M4 MAGAZINE STACKED</t>
  </si>
  <si>
    <t>DOUBLE M4 MAGAZINE STAGGERED</t>
  </si>
  <si>
    <t>SINGLE M4 MAGAZINE</t>
  </si>
  <si>
    <t>DOUBLE M4 MAGAZINE</t>
  </si>
  <si>
    <t>TRIPLE M4 MAGAZINE</t>
  </si>
  <si>
    <t>GAS MASK</t>
  </si>
  <si>
    <t>MEDICAL POUCH</t>
  </si>
  <si>
    <t>HYDRATION POUCH</t>
  </si>
  <si>
    <t>TASER POUCH</t>
  </si>
  <si>
    <t>Replacement Vest Straps</t>
  </si>
  <si>
    <t>ID Patches</t>
  </si>
  <si>
    <t>FRONT NAME ID</t>
  </si>
  <si>
    <t>BACK ID</t>
  </si>
  <si>
    <t>Market Basket Products Listed on the NIJ CPL 0101.07 - Certified.  Verified on the ASTM. Required to be Active on the NIJ CPL or Active on the verified ASTM product list.</t>
  </si>
  <si>
    <t>Contractor Name:</t>
  </si>
  <si>
    <r>
      <rPr>
        <b/>
        <sz val="13"/>
        <color theme="1"/>
        <rFont val="Calibri"/>
        <family val="2"/>
      </rPr>
      <t>NIJ-CPL Model Designation/</t>
    </r>
    <r>
      <rPr>
        <b/>
        <sz val="13"/>
        <color theme="1"/>
        <rFont val="Calibri"/>
        <family val="2"/>
      </rPr>
      <t>ASTM</t>
    </r>
    <r>
      <rPr>
        <b/>
        <sz val="13"/>
        <color theme="1"/>
        <rFont val="Calibri"/>
        <family val="2"/>
      </rPr>
      <t xml:space="preserve"> Model Designation</t>
    </r>
  </si>
  <si>
    <t>NIJ 0101.07</t>
  </si>
  <si>
    <t>HG2</t>
  </si>
  <si>
    <t>HG1</t>
  </si>
  <si>
    <t>RF1</t>
  </si>
  <si>
    <t>RF2</t>
  </si>
  <si>
    <t>RF3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</si>
  <si>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</si>
  <si>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</si>
  <si>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</si>
  <si>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</si>
  <si>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</si>
  <si>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</si>
  <si>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</si>
  <si>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NIJ 0115.01</t>
  </si>
  <si>
    <t>1/Spike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</si>
  <si>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</si>
  <si>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</si>
  <si>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</si>
  <si>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</si>
  <si>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</si>
  <si>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</si>
  <si>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</si>
  <si>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</si>
  <si>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</si>
  <si>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</si>
  <si>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</si>
  <si>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</si>
  <si>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</si>
  <si>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</si>
  <si>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</si>
  <si>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</si>
  <si>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Handgun-Spike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</si>
  <si>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</si>
  <si>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</si>
  <si>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</si>
  <si>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</si>
  <si>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</si>
  <si>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</si>
  <si>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</si>
  <si>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</si>
  <si>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</si>
  <si>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</si>
  <si>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</si>
  <si>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</si>
  <si>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</si>
  <si>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N/A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</si>
  <si>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</si>
  <si>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</si>
  <si>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</si>
  <si>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</si>
  <si>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</si>
  <si>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</si>
  <si>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</si>
  <si>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t>Other Accessories</t>
  </si>
  <si>
    <t>ONYX Armor/ Camera Loop GDC</t>
  </si>
  <si>
    <t>Master Agreement # 198467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</si>
</sst>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3"/>
      <color theme="1"/>
      <name val="Calibri"/>
      <family val="2"/>
    </font>
    <font>
      <sz val="11"/>
      <color rgb="FF00B0F0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</font>
    <font>
      <b/>
      <u/>
      <sz val="16"/>
      <color theme="1"/>
      <name val="Calibri"/>
      <family val="2"/>
    </font>
    <font>
      <b/>
      <sz val="16"/>
      <color rgb="FFFF0000"/>
      <name val="Calibri"/>
      <family val="2"/>
    </font>
    <font>
      <sz val="11"/>
      <color rgb="FF000000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D8D8D8"/>
        <bgColor rgb="FFD8D8D8"/>
      </patternFill>
    </fill>
    <fill>
      <patternFill patternType="solid">
        <fgColor rgb="FFD9EAD3"/>
        <bgColor rgb="FFD9EAD3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0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0" fontId="1" fillId="4" borderId="3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/>
    <xf numFmtId="0" fontId="1" fillId="4" borderId="3" xfId="0" applyFont="1" applyFill="1" applyBorder="1" applyAlignment="1"/>
    <xf numFmtId="164" fontId="1" fillId="4" borderId="3" xfId="0" applyNumberFormat="1" applyFont="1" applyFill="1" applyBorder="1" applyAlignment="1">
      <alignment horizontal="center"/>
    </xf>
    <xf numFmtId="10" fontId="1" fillId="4" borderId="3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0" fontId="1" fillId="0" borderId="11" xfId="0" quotePrefix="1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1" fillId="6" borderId="3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>
      <pane ySplit="3" topLeftCell="A7" activePane="bottomLeft" state="frozen"/>
      <selection pane="bottomLeft" activeCell="B2" sqref="B2"/>
    </sheetView>
  </sheetViews>
  <sheetFormatPr defaultColWidth="14.42578125" defaultRowHeight="15" customHeight="1" x14ac:dyDescent="0.25"/>
  <cols>
    <col min="1" max="1" width="1.5703125" customWidth="1"/>
    <col min="2" max="2" width="85.42578125" customWidth="1"/>
    <col min="3" max="3" width="27.5703125" customWidth="1"/>
    <col min="4" max="4" width="65.28515625" customWidth="1"/>
    <col min="5" max="5" width="18.5703125" customWidth="1"/>
    <col min="6" max="6" width="24.85546875" customWidth="1"/>
    <col min="7" max="7" width="16.5703125" customWidth="1"/>
    <col min="8" max="8" width="15.85546875" customWidth="1"/>
    <col min="9" max="10" width="26.140625" customWidth="1"/>
    <col min="11" max="12" width="15.5703125" customWidth="1"/>
    <col min="13" max="13" width="14.140625" customWidth="1"/>
    <col min="14" max="26" width="8.7109375" customWidth="1"/>
  </cols>
  <sheetData>
    <row r="1" spans="1:26" ht="30" customHeight="1" x14ac:dyDescent="0.25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1"/>
      <c r="B2" s="5" t="s">
        <v>1</v>
      </c>
      <c r="C2" s="2"/>
      <c r="D2" s="2" t="s">
        <v>227</v>
      </c>
      <c r="E2" s="3"/>
      <c r="F2" s="3"/>
      <c r="G2" s="3"/>
      <c r="H2" s="3"/>
      <c r="I2" s="3"/>
      <c r="J2" s="3"/>
      <c r="K2" s="3"/>
      <c r="L2" s="3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customHeight="1" x14ac:dyDescent="0.25">
      <c r="A3" s="1"/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9" t="s">
        <v>14</v>
      </c>
      <c r="C4" s="10" t="s">
        <v>15</v>
      </c>
      <c r="D4" s="9" t="s">
        <v>16</v>
      </c>
      <c r="E4" s="11">
        <v>100101</v>
      </c>
      <c r="F4" s="11" t="s">
        <v>17</v>
      </c>
      <c r="G4" s="10" t="s">
        <v>18</v>
      </c>
      <c r="H4" s="12" t="s">
        <v>19</v>
      </c>
      <c r="I4" s="10" t="s">
        <v>20</v>
      </c>
      <c r="J4" s="10" t="s">
        <v>21</v>
      </c>
      <c r="K4" s="13">
        <v>1859.89</v>
      </c>
      <c r="L4" s="13">
        <f t="shared" ref="L4:L39" si="0">K4*0.5</f>
        <v>929.94500000000005</v>
      </c>
      <c r="M4" s="14">
        <v>0.5</v>
      </c>
      <c r="N4" s="1" t="s">
        <v>22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9" t="s">
        <v>14</v>
      </c>
      <c r="C5" s="10" t="s">
        <v>15</v>
      </c>
      <c r="D5" s="9" t="s">
        <v>23</v>
      </c>
      <c r="E5" s="11">
        <v>100301</v>
      </c>
      <c r="F5" s="11" t="s">
        <v>17</v>
      </c>
      <c r="G5" s="10" t="s">
        <v>18</v>
      </c>
      <c r="H5" s="12" t="s">
        <v>19</v>
      </c>
      <c r="I5" s="10" t="s">
        <v>20</v>
      </c>
      <c r="J5" s="10" t="s">
        <v>21</v>
      </c>
      <c r="K5" s="13">
        <v>1753.61</v>
      </c>
      <c r="L5" s="13">
        <f t="shared" si="0"/>
        <v>876.80499999999995</v>
      </c>
      <c r="M5" s="14">
        <v>0.5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9" t="s">
        <v>14</v>
      </c>
      <c r="C6" s="10" t="s">
        <v>15</v>
      </c>
      <c r="D6" s="9" t="s">
        <v>24</v>
      </c>
      <c r="E6" s="11">
        <v>100103</v>
      </c>
      <c r="F6" s="11" t="s">
        <v>25</v>
      </c>
      <c r="G6" s="10" t="s">
        <v>18</v>
      </c>
      <c r="H6" s="12" t="s">
        <v>19</v>
      </c>
      <c r="I6" s="10" t="s">
        <v>20</v>
      </c>
      <c r="J6" s="10" t="s">
        <v>21</v>
      </c>
      <c r="K6" s="13">
        <v>1221</v>
      </c>
      <c r="L6" s="13">
        <f t="shared" si="0"/>
        <v>610.5</v>
      </c>
      <c r="M6" s="14">
        <v>0.5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9" t="s">
        <v>14</v>
      </c>
      <c r="C7" s="10" t="s">
        <v>15</v>
      </c>
      <c r="D7" s="9" t="s">
        <v>26</v>
      </c>
      <c r="E7" s="11">
        <v>100303</v>
      </c>
      <c r="F7" s="11" t="s">
        <v>25</v>
      </c>
      <c r="G7" s="10" t="s">
        <v>18</v>
      </c>
      <c r="H7" s="12" t="s">
        <v>19</v>
      </c>
      <c r="I7" s="10" t="s">
        <v>20</v>
      </c>
      <c r="J7" s="10" t="s">
        <v>21</v>
      </c>
      <c r="K7" s="13">
        <v>1113.26</v>
      </c>
      <c r="L7" s="13">
        <f t="shared" si="0"/>
        <v>556.63</v>
      </c>
      <c r="M7" s="14">
        <v>0.5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9" t="s">
        <v>27</v>
      </c>
      <c r="C8" s="10" t="s">
        <v>15</v>
      </c>
      <c r="D8" s="9" t="s">
        <v>28</v>
      </c>
      <c r="E8" s="11">
        <v>200101</v>
      </c>
      <c r="F8" s="11" t="s">
        <v>17</v>
      </c>
      <c r="G8" s="10" t="s">
        <v>18</v>
      </c>
      <c r="H8" s="12" t="s">
        <v>19</v>
      </c>
      <c r="I8" s="10" t="s">
        <v>20</v>
      </c>
      <c r="J8" s="10" t="s">
        <v>21</v>
      </c>
      <c r="K8" s="13">
        <v>2161.0100000000002</v>
      </c>
      <c r="L8" s="13">
        <f t="shared" si="0"/>
        <v>1080.5050000000001</v>
      </c>
      <c r="M8" s="14">
        <v>0.5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9" t="s">
        <v>27</v>
      </c>
      <c r="C9" s="10" t="s">
        <v>15</v>
      </c>
      <c r="D9" s="9" t="s">
        <v>29</v>
      </c>
      <c r="E9" s="11">
        <v>200301</v>
      </c>
      <c r="F9" s="11" t="s">
        <v>17</v>
      </c>
      <c r="G9" s="10" t="s">
        <v>18</v>
      </c>
      <c r="H9" s="12" t="s">
        <v>19</v>
      </c>
      <c r="I9" s="10" t="s">
        <v>20</v>
      </c>
      <c r="J9" s="10" t="s">
        <v>21</v>
      </c>
      <c r="K9" s="13">
        <v>1941.37</v>
      </c>
      <c r="L9" s="13">
        <f t="shared" si="0"/>
        <v>970.68499999999995</v>
      </c>
      <c r="M9" s="14">
        <v>0.5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9" t="s">
        <v>27</v>
      </c>
      <c r="C10" s="10" t="s">
        <v>15</v>
      </c>
      <c r="D10" s="9" t="s">
        <v>30</v>
      </c>
      <c r="E10" s="11">
        <v>200103</v>
      </c>
      <c r="F10" s="11" t="s">
        <v>25</v>
      </c>
      <c r="G10" s="10" t="s">
        <v>18</v>
      </c>
      <c r="H10" s="12" t="s">
        <v>19</v>
      </c>
      <c r="I10" s="10" t="s">
        <v>20</v>
      </c>
      <c r="J10" s="10" t="s">
        <v>21</v>
      </c>
      <c r="K10" s="13">
        <v>1546.44</v>
      </c>
      <c r="L10" s="13">
        <f t="shared" si="0"/>
        <v>773.22</v>
      </c>
      <c r="M10" s="14">
        <v>0.5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9" t="s">
        <v>27</v>
      </c>
      <c r="C11" s="10" t="s">
        <v>15</v>
      </c>
      <c r="D11" s="9" t="s">
        <v>31</v>
      </c>
      <c r="E11" s="11">
        <v>200303</v>
      </c>
      <c r="F11" s="11" t="s">
        <v>25</v>
      </c>
      <c r="G11" s="10" t="s">
        <v>18</v>
      </c>
      <c r="H11" s="12" t="s">
        <v>19</v>
      </c>
      <c r="I11" s="10" t="s">
        <v>20</v>
      </c>
      <c r="J11" s="10" t="s">
        <v>21</v>
      </c>
      <c r="K11" s="13">
        <v>1327.09</v>
      </c>
      <c r="L11" s="13">
        <f t="shared" si="0"/>
        <v>663.54499999999996</v>
      </c>
      <c r="M11" s="14">
        <v>0.5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9" t="s">
        <v>32</v>
      </c>
      <c r="C12" s="10" t="s">
        <v>15</v>
      </c>
      <c r="D12" s="9" t="s">
        <v>33</v>
      </c>
      <c r="E12" s="11">
        <v>100003</v>
      </c>
      <c r="F12" s="11" t="s">
        <v>25</v>
      </c>
      <c r="G12" s="10" t="s">
        <v>18</v>
      </c>
      <c r="H12" s="12" t="s">
        <v>19</v>
      </c>
      <c r="I12" s="10" t="s">
        <v>20</v>
      </c>
      <c r="J12" s="10" t="s">
        <v>21</v>
      </c>
      <c r="K12" s="13">
        <v>921.28</v>
      </c>
      <c r="L12" s="13">
        <f t="shared" si="0"/>
        <v>460.64</v>
      </c>
      <c r="M12" s="14">
        <v>0.5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9" t="s">
        <v>32</v>
      </c>
      <c r="C13" s="10" t="s">
        <v>15</v>
      </c>
      <c r="D13" s="9" t="s">
        <v>34</v>
      </c>
      <c r="E13" s="11">
        <v>100001</v>
      </c>
      <c r="F13" s="11" t="s">
        <v>17</v>
      </c>
      <c r="G13" s="10" t="s">
        <v>18</v>
      </c>
      <c r="H13" s="12" t="s">
        <v>19</v>
      </c>
      <c r="I13" s="10" t="s">
        <v>20</v>
      </c>
      <c r="J13" s="10" t="s">
        <v>21</v>
      </c>
      <c r="K13" s="13">
        <v>1583.56</v>
      </c>
      <c r="L13" s="13">
        <f t="shared" si="0"/>
        <v>791.78</v>
      </c>
      <c r="M13" s="14">
        <v>0.5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9" t="s">
        <v>14</v>
      </c>
      <c r="C14" s="10" t="s">
        <v>15</v>
      </c>
      <c r="D14" s="9" t="s">
        <v>35</v>
      </c>
      <c r="E14" s="11">
        <v>100104</v>
      </c>
      <c r="F14" s="11" t="s">
        <v>36</v>
      </c>
      <c r="G14" s="10" t="s">
        <v>18</v>
      </c>
      <c r="H14" s="12" t="s">
        <v>19</v>
      </c>
      <c r="I14" s="10" t="s">
        <v>37</v>
      </c>
      <c r="J14" s="10" t="s">
        <v>21</v>
      </c>
      <c r="K14" s="13">
        <v>2274.38</v>
      </c>
      <c r="L14" s="13">
        <f t="shared" si="0"/>
        <v>1137.19</v>
      </c>
      <c r="M14" s="14">
        <v>0.5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9" t="s">
        <v>14</v>
      </c>
      <c r="C15" s="10" t="s">
        <v>15</v>
      </c>
      <c r="D15" s="9" t="s">
        <v>38</v>
      </c>
      <c r="E15" s="11">
        <v>100301</v>
      </c>
      <c r="F15" s="11" t="s">
        <v>36</v>
      </c>
      <c r="G15" s="10" t="s">
        <v>18</v>
      </c>
      <c r="H15" s="12" t="s">
        <v>19</v>
      </c>
      <c r="I15" s="10" t="s">
        <v>37</v>
      </c>
      <c r="J15" s="10" t="s">
        <v>21</v>
      </c>
      <c r="K15" s="13">
        <v>2164.56</v>
      </c>
      <c r="L15" s="13">
        <f t="shared" si="0"/>
        <v>1082.28</v>
      </c>
      <c r="M15" s="14">
        <v>0.5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9" t="s">
        <v>14</v>
      </c>
      <c r="C16" s="10" t="s">
        <v>15</v>
      </c>
      <c r="D16" s="15" t="s">
        <v>39</v>
      </c>
      <c r="E16" s="11">
        <v>100106</v>
      </c>
      <c r="F16" s="16" t="s">
        <v>40</v>
      </c>
      <c r="G16" s="10" t="s">
        <v>41</v>
      </c>
      <c r="H16" s="12" t="s">
        <v>19</v>
      </c>
      <c r="I16" s="10" t="s">
        <v>37</v>
      </c>
      <c r="J16" s="10" t="s">
        <v>21</v>
      </c>
      <c r="K16" s="17">
        <v>1285.8499999999999</v>
      </c>
      <c r="L16" s="13">
        <f t="shared" si="0"/>
        <v>642.92499999999995</v>
      </c>
      <c r="M16" s="14">
        <v>0.5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9" t="s">
        <v>14</v>
      </c>
      <c r="C17" s="10" t="s">
        <v>15</v>
      </c>
      <c r="D17" s="15" t="s">
        <v>42</v>
      </c>
      <c r="E17" s="11">
        <v>100306</v>
      </c>
      <c r="F17" s="16" t="s">
        <v>40</v>
      </c>
      <c r="G17" s="10" t="s">
        <v>41</v>
      </c>
      <c r="H17" s="12" t="s">
        <v>19</v>
      </c>
      <c r="I17" s="10" t="s">
        <v>37</v>
      </c>
      <c r="J17" s="10" t="s">
        <v>21</v>
      </c>
      <c r="K17" s="17">
        <v>1233.2</v>
      </c>
      <c r="L17" s="13">
        <f t="shared" si="0"/>
        <v>616.6</v>
      </c>
      <c r="M17" s="14">
        <v>0.5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9" t="s">
        <v>27</v>
      </c>
      <c r="C18" s="10" t="s">
        <v>15</v>
      </c>
      <c r="D18" s="9" t="s">
        <v>43</v>
      </c>
      <c r="E18" s="11">
        <v>200104</v>
      </c>
      <c r="F18" s="11" t="s">
        <v>36</v>
      </c>
      <c r="G18" s="10" t="s">
        <v>18</v>
      </c>
      <c r="H18" s="12" t="s">
        <v>19</v>
      </c>
      <c r="I18" s="10" t="s">
        <v>37</v>
      </c>
      <c r="J18" s="10" t="s">
        <v>21</v>
      </c>
      <c r="K18" s="13">
        <v>2575.5</v>
      </c>
      <c r="L18" s="13">
        <f t="shared" si="0"/>
        <v>1287.75</v>
      </c>
      <c r="M18" s="14">
        <v>0.5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9" t="s">
        <v>27</v>
      </c>
      <c r="C19" s="10" t="s">
        <v>15</v>
      </c>
      <c r="D19" s="9" t="s">
        <v>44</v>
      </c>
      <c r="E19" s="11">
        <v>200304</v>
      </c>
      <c r="F19" s="11" t="s">
        <v>36</v>
      </c>
      <c r="G19" s="10" t="s">
        <v>18</v>
      </c>
      <c r="H19" s="12" t="s">
        <v>19</v>
      </c>
      <c r="I19" s="10" t="s">
        <v>37</v>
      </c>
      <c r="J19" s="10" t="s">
        <v>21</v>
      </c>
      <c r="K19" s="13">
        <v>2355.86</v>
      </c>
      <c r="L19" s="13">
        <f t="shared" si="0"/>
        <v>1177.93</v>
      </c>
      <c r="M19" s="14">
        <v>0.5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9" t="s">
        <v>27</v>
      </c>
      <c r="C20" s="10" t="s">
        <v>15</v>
      </c>
      <c r="D20" s="15" t="s">
        <v>45</v>
      </c>
      <c r="E20" s="11">
        <v>200106</v>
      </c>
      <c r="F20" s="16" t="s">
        <v>40</v>
      </c>
      <c r="G20" s="10" t="s">
        <v>41</v>
      </c>
      <c r="H20" s="12" t="s">
        <v>19</v>
      </c>
      <c r="I20" s="10" t="s">
        <v>37</v>
      </c>
      <c r="J20" s="10" t="s">
        <v>21</v>
      </c>
      <c r="K20" s="17">
        <v>1577.9</v>
      </c>
      <c r="L20" s="13">
        <f t="shared" si="0"/>
        <v>788.95</v>
      </c>
      <c r="M20" s="14">
        <v>0.5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9" t="s">
        <v>27</v>
      </c>
      <c r="C21" s="10" t="s">
        <v>15</v>
      </c>
      <c r="D21" s="15" t="s">
        <v>46</v>
      </c>
      <c r="E21" s="11">
        <v>200306</v>
      </c>
      <c r="F21" s="16" t="s">
        <v>40</v>
      </c>
      <c r="G21" s="10" t="s">
        <v>41</v>
      </c>
      <c r="H21" s="12" t="s">
        <v>19</v>
      </c>
      <c r="I21" s="10" t="s">
        <v>37</v>
      </c>
      <c r="J21" s="10" t="s">
        <v>21</v>
      </c>
      <c r="K21" s="17">
        <v>1415.32</v>
      </c>
      <c r="L21" s="13">
        <f t="shared" si="0"/>
        <v>707.66</v>
      </c>
      <c r="M21" s="14">
        <v>0.5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9" t="s">
        <v>32</v>
      </c>
      <c r="C22" s="10" t="s">
        <v>15</v>
      </c>
      <c r="D22" s="9" t="s">
        <v>47</v>
      </c>
      <c r="E22" s="11">
        <v>100004</v>
      </c>
      <c r="F22" s="11" t="s">
        <v>36</v>
      </c>
      <c r="G22" s="10" t="s">
        <v>18</v>
      </c>
      <c r="H22" s="12" t="s">
        <v>19</v>
      </c>
      <c r="I22" s="10" t="s">
        <v>37</v>
      </c>
      <c r="J22" s="10" t="s">
        <v>21</v>
      </c>
      <c r="K22" s="13">
        <v>2008.68</v>
      </c>
      <c r="L22" s="13">
        <f t="shared" si="0"/>
        <v>1004.34</v>
      </c>
      <c r="M22" s="14">
        <v>0.5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9" t="s">
        <v>32</v>
      </c>
      <c r="C23" s="10" t="s">
        <v>15</v>
      </c>
      <c r="D23" s="15" t="s">
        <v>48</v>
      </c>
      <c r="E23" s="11">
        <v>100006</v>
      </c>
      <c r="F23" s="16" t="s">
        <v>40</v>
      </c>
      <c r="G23" s="10" t="s">
        <v>41</v>
      </c>
      <c r="H23" s="12" t="s">
        <v>19</v>
      </c>
      <c r="I23" s="10" t="s">
        <v>37</v>
      </c>
      <c r="J23" s="10" t="s">
        <v>21</v>
      </c>
      <c r="K23" s="17">
        <v>1037.5</v>
      </c>
      <c r="L23" s="13">
        <f t="shared" si="0"/>
        <v>518.75</v>
      </c>
      <c r="M23" s="14">
        <v>0.5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9" t="s">
        <v>14</v>
      </c>
      <c r="C24" s="10" t="s">
        <v>15</v>
      </c>
      <c r="D24" s="9" t="s">
        <v>49</v>
      </c>
      <c r="E24" s="11">
        <v>100105</v>
      </c>
      <c r="F24" s="11" t="s">
        <v>50</v>
      </c>
      <c r="G24" s="10" t="s">
        <v>51</v>
      </c>
      <c r="H24" s="12" t="s">
        <v>19</v>
      </c>
      <c r="I24" s="10" t="s">
        <v>37</v>
      </c>
      <c r="J24" s="10" t="s">
        <v>21</v>
      </c>
      <c r="K24" s="13">
        <v>2274.38</v>
      </c>
      <c r="L24" s="13">
        <f t="shared" si="0"/>
        <v>1137.19</v>
      </c>
      <c r="M24" s="14">
        <v>0.5</v>
      </c>
      <c r="N24" s="1" t="s">
        <v>22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9" t="s">
        <v>14</v>
      </c>
      <c r="C25" s="10" t="s">
        <v>15</v>
      </c>
      <c r="D25" s="9" t="s">
        <v>52</v>
      </c>
      <c r="E25" s="11">
        <v>100304</v>
      </c>
      <c r="F25" s="11" t="s">
        <v>50</v>
      </c>
      <c r="G25" s="10" t="s">
        <v>51</v>
      </c>
      <c r="H25" s="12" t="s">
        <v>19</v>
      </c>
      <c r="I25" s="10" t="s">
        <v>37</v>
      </c>
      <c r="J25" s="10" t="s">
        <v>21</v>
      </c>
      <c r="K25" s="13">
        <v>2164.56</v>
      </c>
      <c r="L25" s="13">
        <f t="shared" si="0"/>
        <v>1082.28</v>
      </c>
      <c r="M25" s="14">
        <v>0.5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9" t="s">
        <v>27</v>
      </c>
      <c r="C26" s="10" t="s">
        <v>15</v>
      </c>
      <c r="D26" s="9" t="s">
        <v>53</v>
      </c>
      <c r="E26" s="11">
        <v>200104</v>
      </c>
      <c r="F26" s="11" t="s">
        <v>50</v>
      </c>
      <c r="G26" s="10" t="s">
        <v>51</v>
      </c>
      <c r="H26" s="12" t="s">
        <v>19</v>
      </c>
      <c r="I26" s="10" t="s">
        <v>37</v>
      </c>
      <c r="J26" s="10" t="s">
        <v>21</v>
      </c>
      <c r="K26" s="13">
        <v>2575.5</v>
      </c>
      <c r="L26" s="13">
        <f t="shared" si="0"/>
        <v>1287.75</v>
      </c>
      <c r="M26" s="14">
        <v>0.5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9" t="s">
        <v>27</v>
      </c>
      <c r="C27" s="10" t="s">
        <v>15</v>
      </c>
      <c r="D27" s="9" t="s">
        <v>54</v>
      </c>
      <c r="E27" s="11">
        <v>200304</v>
      </c>
      <c r="F27" s="11" t="s">
        <v>50</v>
      </c>
      <c r="G27" s="10" t="s">
        <v>51</v>
      </c>
      <c r="H27" s="12" t="s">
        <v>19</v>
      </c>
      <c r="I27" s="10" t="s">
        <v>37</v>
      </c>
      <c r="J27" s="10" t="s">
        <v>21</v>
      </c>
      <c r="K27" s="13">
        <v>2355.86</v>
      </c>
      <c r="L27" s="13">
        <f t="shared" si="0"/>
        <v>1177.93</v>
      </c>
      <c r="M27" s="14">
        <v>0.5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9" t="s">
        <v>32</v>
      </c>
      <c r="C28" s="10" t="s">
        <v>15</v>
      </c>
      <c r="D28" s="9" t="s">
        <v>55</v>
      </c>
      <c r="E28" s="11">
        <v>100005</v>
      </c>
      <c r="F28" s="11" t="s">
        <v>50</v>
      </c>
      <c r="G28" s="10" t="s">
        <v>51</v>
      </c>
      <c r="H28" s="12" t="s">
        <v>19</v>
      </c>
      <c r="I28" s="10" t="s">
        <v>37</v>
      </c>
      <c r="J28" s="10" t="s">
        <v>21</v>
      </c>
      <c r="K28" s="13">
        <v>2008.68</v>
      </c>
      <c r="L28" s="13">
        <f t="shared" si="0"/>
        <v>1004.34</v>
      </c>
      <c r="M28" s="14">
        <v>0.5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15" t="s">
        <v>56</v>
      </c>
      <c r="C29" s="10" t="s">
        <v>15</v>
      </c>
      <c r="D29" s="15" t="s">
        <v>57</v>
      </c>
      <c r="E29" s="16">
        <v>103100</v>
      </c>
      <c r="F29" s="11" t="s">
        <v>36</v>
      </c>
      <c r="G29" s="10" t="s">
        <v>18</v>
      </c>
      <c r="H29" s="12" t="s">
        <v>19</v>
      </c>
      <c r="I29" s="10" t="s">
        <v>37</v>
      </c>
      <c r="J29" s="10" t="s">
        <v>21</v>
      </c>
      <c r="K29" s="17">
        <v>5000</v>
      </c>
      <c r="L29" s="13">
        <f t="shared" si="0"/>
        <v>2500</v>
      </c>
      <c r="M29" s="14">
        <v>0.5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8" t="s">
        <v>58</v>
      </c>
      <c r="C30" s="10" t="s">
        <v>59</v>
      </c>
      <c r="D30" s="18" t="s">
        <v>60</v>
      </c>
      <c r="E30" s="11" t="s">
        <v>61</v>
      </c>
      <c r="F30" s="11" t="s">
        <v>62</v>
      </c>
      <c r="G30" s="10" t="s">
        <v>41</v>
      </c>
      <c r="H30" s="12" t="s">
        <v>19</v>
      </c>
      <c r="I30" s="10" t="s">
        <v>63</v>
      </c>
      <c r="J30" s="10" t="s">
        <v>64</v>
      </c>
      <c r="K30" s="13">
        <v>1666.65</v>
      </c>
      <c r="L30" s="13">
        <f t="shared" si="0"/>
        <v>833.32500000000005</v>
      </c>
      <c r="M30" s="14">
        <v>0.5</v>
      </c>
      <c r="N30" s="1" t="s">
        <v>22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8" t="s">
        <v>65</v>
      </c>
      <c r="C31" s="10" t="s">
        <v>59</v>
      </c>
      <c r="D31" s="18" t="s">
        <v>66</v>
      </c>
      <c r="E31" s="11" t="s">
        <v>67</v>
      </c>
      <c r="F31" s="11" t="s">
        <v>62</v>
      </c>
      <c r="G31" s="10" t="s">
        <v>41</v>
      </c>
      <c r="H31" s="12" t="s">
        <v>19</v>
      </c>
      <c r="I31" s="10" t="s">
        <v>63</v>
      </c>
      <c r="J31" s="10" t="s">
        <v>64</v>
      </c>
      <c r="K31" s="13">
        <v>2052.8000000000002</v>
      </c>
      <c r="L31" s="13">
        <f t="shared" si="0"/>
        <v>1026.4000000000001</v>
      </c>
      <c r="M31" s="14">
        <v>0.5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8" t="s">
        <v>58</v>
      </c>
      <c r="C32" s="10" t="s">
        <v>59</v>
      </c>
      <c r="D32" s="18" t="s">
        <v>60</v>
      </c>
      <c r="E32" s="11" t="s">
        <v>61</v>
      </c>
      <c r="F32" s="11" t="s">
        <v>62</v>
      </c>
      <c r="G32" s="10" t="s">
        <v>41</v>
      </c>
      <c r="H32" s="12" t="s">
        <v>19</v>
      </c>
      <c r="I32" s="10" t="s">
        <v>63</v>
      </c>
      <c r="J32" s="10" t="s">
        <v>64</v>
      </c>
      <c r="K32" s="13">
        <v>1666.65</v>
      </c>
      <c r="L32" s="13">
        <f t="shared" si="0"/>
        <v>833.32500000000005</v>
      </c>
      <c r="M32" s="14">
        <v>0.5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8" t="s">
        <v>65</v>
      </c>
      <c r="C33" s="10" t="s">
        <v>59</v>
      </c>
      <c r="D33" s="18" t="s">
        <v>66</v>
      </c>
      <c r="E33" s="11" t="s">
        <v>67</v>
      </c>
      <c r="F33" s="11" t="s">
        <v>62</v>
      </c>
      <c r="G33" s="10" t="s">
        <v>41</v>
      </c>
      <c r="H33" s="12" t="s">
        <v>19</v>
      </c>
      <c r="I33" s="10" t="s">
        <v>63</v>
      </c>
      <c r="J33" s="10" t="s">
        <v>64</v>
      </c>
      <c r="K33" s="13">
        <v>2052.8000000000002</v>
      </c>
      <c r="L33" s="13">
        <f t="shared" si="0"/>
        <v>1026.4000000000001</v>
      </c>
      <c r="M33" s="14">
        <v>0.5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9" t="s">
        <v>68</v>
      </c>
      <c r="C34" s="10" t="s">
        <v>59</v>
      </c>
      <c r="D34" s="9" t="s">
        <v>69</v>
      </c>
      <c r="E34" s="11">
        <v>100017</v>
      </c>
      <c r="F34" s="11" t="s">
        <v>62</v>
      </c>
      <c r="G34" s="10" t="s">
        <v>70</v>
      </c>
      <c r="H34" s="12" t="s">
        <v>71</v>
      </c>
      <c r="I34" s="10" t="s">
        <v>63</v>
      </c>
      <c r="J34" s="10" t="s">
        <v>64</v>
      </c>
      <c r="K34" s="13">
        <v>640.25</v>
      </c>
      <c r="L34" s="13">
        <f t="shared" si="0"/>
        <v>320.125</v>
      </c>
      <c r="M34" s="14">
        <v>0.5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9" t="s">
        <v>68</v>
      </c>
      <c r="C35" s="10" t="s">
        <v>59</v>
      </c>
      <c r="D35" s="9" t="s">
        <v>72</v>
      </c>
      <c r="E35" s="11">
        <v>100018</v>
      </c>
      <c r="F35" s="11" t="s">
        <v>62</v>
      </c>
      <c r="G35" s="10" t="s">
        <v>70</v>
      </c>
      <c r="H35" s="12" t="s">
        <v>71</v>
      </c>
      <c r="I35" s="10" t="s">
        <v>63</v>
      </c>
      <c r="J35" s="10" t="s">
        <v>64</v>
      </c>
      <c r="K35" s="13">
        <v>640.25</v>
      </c>
      <c r="L35" s="13">
        <f t="shared" si="0"/>
        <v>320.125</v>
      </c>
      <c r="M35" s="14">
        <v>0.5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9" t="s">
        <v>68</v>
      </c>
      <c r="C36" s="10" t="s">
        <v>59</v>
      </c>
      <c r="D36" s="15" t="s">
        <v>73</v>
      </c>
      <c r="E36" s="16">
        <v>100060</v>
      </c>
      <c r="F36" s="16" t="s">
        <v>74</v>
      </c>
      <c r="G36" s="10" t="s">
        <v>70</v>
      </c>
      <c r="H36" s="12" t="s">
        <v>71</v>
      </c>
      <c r="I36" s="10" t="s">
        <v>63</v>
      </c>
      <c r="J36" s="10" t="s">
        <v>64</v>
      </c>
      <c r="K36" s="17">
        <v>806.4</v>
      </c>
      <c r="L36" s="13">
        <f t="shared" si="0"/>
        <v>403.2</v>
      </c>
      <c r="M36" s="14">
        <v>0.5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5" t="s">
        <v>75</v>
      </c>
      <c r="C37" s="19" t="s">
        <v>76</v>
      </c>
      <c r="D37" s="15" t="s">
        <v>77</v>
      </c>
      <c r="E37" s="16">
        <v>100008</v>
      </c>
      <c r="F37" s="16" t="s">
        <v>78</v>
      </c>
      <c r="G37" s="10" t="s">
        <v>70</v>
      </c>
      <c r="H37" s="12" t="s">
        <v>79</v>
      </c>
      <c r="I37" s="10" t="s">
        <v>80</v>
      </c>
      <c r="J37" s="10" t="s">
        <v>21</v>
      </c>
      <c r="K37" s="17">
        <v>760</v>
      </c>
      <c r="L37" s="13">
        <f t="shared" si="0"/>
        <v>380</v>
      </c>
      <c r="M37" s="14">
        <v>0.5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9" t="s">
        <v>81</v>
      </c>
      <c r="C38" s="10" t="s">
        <v>76</v>
      </c>
      <c r="D38" s="9" t="s">
        <v>82</v>
      </c>
      <c r="E38" s="11" t="s">
        <v>83</v>
      </c>
      <c r="F38" s="11" t="s">
        <v>78</v>
      </c>
      <c r="G38" s="10" t="s">
        <v>70</v>
      </c>
      <c r="H38" s="12" t="s">
        <v>79</v>
      </c>
      <c r="I38" s="10" t="s">
        <v>80</v>
      </c>
      <c r="J38" s="10" t="s">
        <v>21</v>
      </c>
      <c r="K38" s="13">
        <v>1090.43</v>
      </c>
      <c r="L38" s="13">
        <f t="shared" si="0"/>
        <v>545.21500000000003</v>
      </c>
      <c r="M38" s="14">
        <v>0.5</v>
      </c>
      <c r="N38" s="1" t="s">
        <v>22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9" t="s">
        <v>84</v>
      </c>
      <c r="C39" s="10" t="s">
        <v>76</v>
      </c>
      <c r="D39" s="9" t="s">
        <v>85</v>
      </c>
      <c r="E39" s="11" t="s">
        <v>86</v>
      </c>
      <c r="F39" s="11" t="s">
        <v>78</v>
      </c>
      <c r="G39" s="10" t="s">
        <v>70</v>
      </c>
      <c r="H39" s="12" t="s">
        <v>79</v>
      </c>
      <c r="I39" s="10" t="s">
        <v>80</v>
      </c>
      <c r="J39" s="10" t="s">
        <v>21</v>
      </c>
      <c r="K39" s="13">
        <v>1285.28</v>
      </c>
      <c r="L39" s="13">
        <f t="shared" si="0"/>
        <v>642.64</v>
      </c>
      <c r="M39" s="14">
        <f>(K39-L39)/K39*100%</f>
        <v>0.5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0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2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2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2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2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2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2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2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2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2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2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2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2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2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2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2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2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2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2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2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2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20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20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20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20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20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0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20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20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20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20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20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0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20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20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20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20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20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20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20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20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20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20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20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20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20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0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20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20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20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20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20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20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20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20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20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20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20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20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20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20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20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20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20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20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20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2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20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20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20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20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20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20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20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20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20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20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20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20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20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20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20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2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2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2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2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2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2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2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2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2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2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2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2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2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2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2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2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2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2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2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2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2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2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2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2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2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2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2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2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2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2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2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2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2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2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2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2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2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2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2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2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2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2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2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2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2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2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2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2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2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2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2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2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2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2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2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2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2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2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2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2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2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2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2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2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2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2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2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2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2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2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2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2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2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2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2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2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2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2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2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2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2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2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2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2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2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2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2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2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2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2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2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2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2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2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2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2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2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2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2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2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2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2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2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2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2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2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2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2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2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2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2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2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2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2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2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2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2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2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2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2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2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2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2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2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2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2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2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2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2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2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2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2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2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2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2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2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2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2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2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2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2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2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2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2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2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2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2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2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2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2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2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2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2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2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2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2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2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2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2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2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2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2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2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2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2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2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2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2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2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2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2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2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2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2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20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20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2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2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2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2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2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2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2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2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2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2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2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2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2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2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2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2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2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2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2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2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2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2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2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2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2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2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2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2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2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2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2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2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2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2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2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2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20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2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2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2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2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2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2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2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20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2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2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2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2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2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2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2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20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20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20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20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20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20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2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20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2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2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2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2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2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2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2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2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2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2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2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2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2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2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2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2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2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2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2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2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2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2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2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20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2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2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2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2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2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2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2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20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2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2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2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2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2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2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2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2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2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2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2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2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2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2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2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2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2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2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2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2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2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2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2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2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2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2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2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2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2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2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2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2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2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2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2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2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20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2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2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2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2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2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2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2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2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2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2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2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2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2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2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2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2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2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2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2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2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2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2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2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2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2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2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2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2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2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2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2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2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2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2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2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2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2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2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2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2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2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2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2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2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2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2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2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2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2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2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2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2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2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2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2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2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2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2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2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2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2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2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2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2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2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2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2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2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20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2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2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2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2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2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2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2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2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2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2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2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2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2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2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2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2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2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2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2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2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2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2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2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2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2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2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2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2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2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2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2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2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2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2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2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2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2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2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2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20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2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2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2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2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2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2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2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2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2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2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2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2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2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20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2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2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2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2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2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20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2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2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2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2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2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2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20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2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2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2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2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2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2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2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2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2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2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2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2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2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2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2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2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2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2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2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2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2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2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2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2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2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2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2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2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20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2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2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2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2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2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2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2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2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2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2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2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2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2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2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2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2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2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2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2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2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2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2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2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2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2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2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2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2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2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2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2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2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2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2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2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2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2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2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2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2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2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2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2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2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2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2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2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2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2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2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2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2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2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2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2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2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2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2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2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2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2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2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2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2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2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2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2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2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2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2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2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2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2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2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2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2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2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2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2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2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2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2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2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2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2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2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2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2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2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2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2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2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2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2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2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2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2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2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2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2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2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2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2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2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2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2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2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2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2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2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2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2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2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2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2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2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2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2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2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2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2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2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2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2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2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2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2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2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2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2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2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2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2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2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2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2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2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2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2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2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2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2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2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2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2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2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2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2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2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2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2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2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2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2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2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2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2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2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2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2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2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2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2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2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2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2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2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2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2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2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2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2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2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2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2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2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2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2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2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2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2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2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2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2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2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2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2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2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2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2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2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2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2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2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2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2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2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2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20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2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2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2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2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20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20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20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20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20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20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20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20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20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20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20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20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20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20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20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20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20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20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20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20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20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20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20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20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20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20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20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20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20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20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20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20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20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20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20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20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20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20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20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20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20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20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20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20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20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20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20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20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20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20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20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20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20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20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20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20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20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20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20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20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20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20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20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20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20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20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20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20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20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20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20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20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20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20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20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20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20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20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20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20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20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20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20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20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20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20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20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20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20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20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20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20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20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20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20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20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20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20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20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20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20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20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20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20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20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20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20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20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20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20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20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20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20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20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20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20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20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20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20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20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20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20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20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20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autoFilter ref="B3:M39" xr:uid="{00000000-0009-0000-0000-000000000000}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9"/>
  <sheetViews>
    <sheetView workbookViewId="0">
      <pane ySplit="3" topLeftCell="A4" activePane="bottomLeft" state="frozen"/>
      <selection pane="bottomLeft" activeCell="B2" sqref="B2"/>
    </sheetView>
  </sheetViews>
  <sheetFormatPr defaultColWidth="14.42578125" defaultRowHeight="15" customHeight="1" x14ac:dyDescent="0.25"/>
  <cols>
    <col min="1" max="1" width="1.5703125" customWidth="1"/>
    <col min="2" max="2" width="56.5703125" customWidth="1"/>
    <col min="3" max="3" width="19.7109375" customWidth="1"/>
    <col min="4" max="4" width="39.42578125" customWidth="1"/>
    <col min="5" max="5" width="18.5703125" customWidth="1"/>
    <col min="6" max="6" width="16.5703125" customWidth="1"/>
    <col min="7" max="8" width="15.5703125" customWidth="1"/>
    <col min="9" max="9" width="14.140625" customWidth="1"/>
    <col min="10" max="26" width="8.7109375" customWidth="1"/>
  </cols>
  <sheetData>
    <row r="1" spans="1:26" ht="15" customHeight="1" x14ac:dyDescent="0.25">
      <c r="A1" s="1"/>
      <c r="B1" s="5" t="s">
        <v>87</v>
      </c>
      <c r="C1" s="1"/>
      <c r="D1" s="1"/>
      <c r="E1" s="1"/>
      <c r="F1" s="1"/>
      <c r="G1" s="1"/>
      <c r="H1" s="1"/>
      <c r="I1" s="2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"/>
      <c r="B2" s="5" t="s">
        <v>1</v>
      </c>
      <c r="C2" s="1"/>
      <c r="D2" s="2" t="s">
        <v>227</v>
      </c>
      <c r="E2" s="1"/>
      <c r="F2" s="1"/>
      <c r="G2" s="1"/>
      <c r="H2" s="1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2" customHeight="1" x14ac:dyDescent="0.25">
      <c r="A3" s="1"/>
      <c r="B3" s="21" t="s">
        <v>2</v>
      </c>
      <c r="C3" s="22" t="s">
        <v>3</v>
      </c>
      <c r="D3" s="22" t="s">
        <v>88</v>
      </c>
      <c r="E3" s="23" t="s">
        <v>5</v>
      </c>
      <c r="F3" s="7" t="s">
        <v>7</v>
      </c>
      <c r="G3" s="22" t="s">
        <v>11</v>
      </c>
      <c r="H3" s="22" t="s">
        <v>12</v>
      </c>
      <c r="I3" s="24" t="s">
        <v>13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25" t="s">
        <v>89</v>
      </c>
      <c r="C4" s="25"/>
      <c r="D4" s="25"/>
      <c r="E4" s="26"/>
      <c r="F4" s="26"/>
      <c r="G4" s="25"/>
      <c r="H4" s="25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28" t="s">
        <v>90</v>
      </c>
      <c r="C5" s="28" t="s">
        <v>91</v>
      </c>
      <c r="D5" s="28" t="s">
        <v>92</v>
      </c>
      <c r="E5" s="28">
        <v>100011</v>
      </c>
      <c r="F5" s="28"/>
      <c r="G5" s="13">
        <v>148.79</v>
      </c>
      <c r="H5" s="13">
        <f t="shared" ref="H5:H10" si="0">G5*I5</f>
        <v>74.394999999999996</v>
      </c>
      <c r="I5" s="29">
        <v>0.5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28" t="s">
        <v>90</v>
      </c>
      <c r="C6" s="28" t="s">
        <v>91</v>
      </c>
      <c r="D6" s="28" t="s">
        <v>93</v>
      </c>
      <c r="E6" s="28">
        <v>100012</v>
      </c>
      <c r="F6" s="28"/>
      <c r="G6" s="13">
        <v>148.79</v>
      </c>
      <c r="H6" s="13">
        <f t="shared" si="0"/>
        <v>74.394999999999996</v>
      </c>
      <c r="I6" s="29">
        <v>0.5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28" t="s">
        <v>90</v>
      </c>
      <c r="C7" s="28" t="s">
        <v>91</v>
      </c>
      <c r="D7" s="28" t="s">
        <v>94</v>
      </c>
      <c r="E7" s="28">
        <v>100013</v>
      </c>
      <c r="F7" s="28"/>
      <c r="G7" s="13">
        <v>148.79</v>
      </c>
      <c r="H7" s="13">
        <f t="shared" si="0"/>
        <v>74.394999999999996</v>
      </c>
      <c r="I7" s="29">
        <v>0.5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28" t="s">
        <v>90</v>
      </c>
      <c r="C8" s="28" t="s">
        <v>91</v>
      </c>
      <c r="D8" s="28" t="s">
        <v>95</v>
      </c>
      <c r="E8" s="28">
        <v>100014</v>
      </c>
      <c r="F8" s="28"/>
      <c r="G8" s="13">
        <v>158.71</v>
      </c>
      <c r="H8" s="13">
        <f t="shared" si="0"/>
        <v>79.355000000000004</v>
      </c>
      <c r="I8" s="29">
        <v>0.5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28" t="s">
        <v>90</v>
      </c>
      <c r="C9" s="28" t="s">
        <v>91</v>
      </c>
      <c r="D9" s="28" t="s">
        <v>96</v>
      </c>
      <c r="E9" s="28">
        <v>100015</v>
      </c>
      <c r="F9" s="28"/>
      <c r="G9" s="13">
        <v>212.56</v>
      </c>
      <c r="H9" s="13">
        <f t="shared" si="0"/>
        <v>106.28</v>
      </c>
      <c r="I9" s="29">
        <v>0.5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28" t="s">
        <v>90</v>
      </c>
      <c r="C10" s="28" t="s">
        <v>91</v>
      </c>
      <c r="D10" s="28" t="s">
        <v>97</v>
      </c>
      <c r="E10" s="28">
        <v>100016</v>
      </c>
      <c r="F10" s="28"/>
      <c r="G10" s="13">
        <v>255.07</v>
      </c>
      <c r="H10" s="13">
        <f t="shared" si="0"/>
        <v>127.535</v>
      </c>
      <c r="I10" s="29">
        <v>0.5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30"/>
      <c r="B11" s="31" t="s">
        <v>98</v>
      </c>
      <c r="C11" s="32" t="s">
        <v>99</v>
      </c>
      <c r="D11" s="33" t="s">
        <v>100</v>
      </c>
      <c r="E11" s="33">
        <v>100061</v>
      </c>
      <c r="F11" s="33"/>
      <c r="G11" s="34">
        <f t="shared" ref="G11:G14" si="1">H11*1.5</f>
        <v>639</v>
      </c>
      <c r="H11" s="34">
        <v>426</v>
      </c>
      <c r="I11" s="35">
        <v>0.5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30"/>
      <c r="B12" s="31" t="s">
        <v>98</v>
      </c>
      <c r="C12" s="32" t="s">
        <v>99</v>
      </c>
      <c r="D12" s="33" t="s">
        <v>101</v>
      </c>
      <c r="E12" s="33">
        <v>100062</v>
      </c>
      <c r="F12" s="33"/>
      <c r="G12" s="34">
        <f t="shared" si="1"/>
        <v>427.5</v>
      </c>
      <c r="H12" s="34">
        <v>285</v>
      </c>
      <c r="I12" s="35">
        <v>0.5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30"/>
      <c r="B13" s="31" t="s">
        <v>102</v>
      </c>
      <c r="C13" s="32" t="s">
        <v>102</v>
      </c>
      <c r="D13" s="33" t="s">
        <v>103</v>
      </c>
      <c r="E13" s="33">
        <v>100063</v>
      </c>
      <c r="F13" s="33"/>
      <c r="G13" s="34">
        <f t="shared" si="1"/>
        <v>703.125</v>
      </c>
      <c r="H13" s="34">
        <v>468.75</v>
      </c>
      <c r="I13" s="35">
        <v>0.5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30"/>
      <c r="B14" s="31" t="s">
        <v>102</v>
      </c>
      <c r="C14" s="32" t="s">
        <v>102</v>
      </c>
      <c r="D14" s="33" t="s">
        <v>104</v>
      </c>
      <c r="E14" s="33">
        <v>100064</v>
      </c>
      <c r="F14" s="33"/>
      <c r="G14" s="34">
        <f t="shared" si="1"/>
        <v>861</v>
      </c>
      <c r="H14" s="34">
        <v>574</v>
      </c>
      <c r="I14" s="35">
        <v>0.5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28" t="s">
        <v>105</v>
      </c>
      <c r="C15" s="36" t="s">
        <v>106</v>
      </c>
      <c r="D15" s="36" t="s">
        <v>107</v>
      </c>
      <c r="E15" s="28">
        <v>100100</v>
      </c>
      <c r="F15" s="28"/>
      <c r="G15" s="13">
        <v>304.67</v>
      </c>
      <c r="H15" s="13">
        <f t="shared" ref="H15:H69" si="2">G15*I15</f>
        <v>152.33500000000001</v>
      </c>
      <c r="I15" s="29">
        <v>0.5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28" t="s">
        <v>105</v>
      </c>
      <c r="C16" s="36" t="s">
        <v>106</v>
      </c>
      <c r="D16" s="36" t="s">
        <v>108</v>
      </c>
      <c r="E16" s="28">
        <v>100200</v>
      </c>
      <c r="F16" s="28"/>
      <c r="G16" s="13">
        <v>304.67</v>
      </c>
      <c r="H16" s="13">
        <f t="shared" si="2"/>
        <v>152.33500000000001</v>
      </c>
      <c r="I16" s="29">
        <v>0.5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28" t="s">
        <v>105</v>
      </c>
      <c r="C17" s="36" t="s">
        <v>106</v>
      </c>
      <c r="D17" s="36" t="s">
        <v>109</v>
      </c>
      <c r="E17" s="28">
        <v>100300</v>
      </c>
      <c r="F17" s="28"/>
      <c r="G17" s="13">
        <v>194.85</v>
      </c>
      <c r="H17" s="13">
        <f t="shared" si="2"/>
        <v>97.424999999999997</v>
      </c>
      <c r="I17" s="29">
        <v>0.5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28" t="s">
        <v>105</v>
      </c>
      <c r="C18" s="36" t="s">
        <v>106</v>
      </c>
      <c r="D18" s="36" t="s">
        <v>110</v>
      </c>
      <c r="E18" s="28">
        <v>100400</v>
      </c>
      <c r="F18" s="28"/>
      <c r="G18" s="13">
        <v>194.85</v>
      </c>
      <c r="H18" s="13">
        <f t="shared" si="2"/>
        <v>97.424999999999997</v>
      </c>
      <c r="I18" s="29">
        <v>0.5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28" t="s">
        <v>105</v>
      </c>
      <c r="C19" s="36" t="s">
        <v>111</v>
      </c>
      <c r="D19" s="28" t="s">
        <v>112</v>
      </c>
      <c r="E19" s="28">
        <v>100600</v>
      </c>
      <c r="F19" s="28"/>
      <c r="G19" s="13">
        <v>371.98</v>
      </c>
      <c r="H19" s="13">
        <f t="shared" si="2"/>
        <v>185.99</v>
      </c>
      <c r="I19" s="29">
        <v>0.5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28" t="s">
        <v>105</v>
      </c>
      <c r="C20" s="36" t="s">
        <v>111</v>
      </c>
      <c r="D20" s="28" t="s">
        <v>113</v>
      </c>
      <c r="E20" s="28">
        <v>100700</v>
      </c>
      <c r="F20" s="28"/>
      <c r="G20" s="13">
        <v>375.52</v>
      </c>
      <c r="H20" s="13">
        <f t="shared" si="2"/>
        <v>187.76</v>
      </c>
      <c r="I20" s="29">
        <v>0.5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28" t="s">
        <v>105</v>
      </c>
      <c r="C21" s="36" t="s">
        <v>111</v>
      </c>
      <c r="D21" s="28" t="s">
        <v>114</v>
      </c>
      <c r="E21" s="28">
        <v>100800</v>
      </c>
      <c r="F21" s="28"/>
      <c r="G21" s="13">
        <v>442.83</v>
      </c>
      <c r="H21" s="13">
        <f t="shared" si="2"/>
        <v>221.41499999999999</v>
      </c>
      <c r="I21" s="29">
        <v>0.5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28" t="s">
        <v>105</v>
      </c>
      <c r="C22" s="36" t="s">
        <v>111</v>
      </c>
      <c r="D22" s="28" t="s">
        <v>115</v>
      </c>
      <c r="E22" s="28">
        <v>100900</v>
      </c>
      <c r="F22" s="28"/>
      <c r="G22" s="13">
        <v>442.83</v>
      </c>
      <c r="H22" s="13">
        <f t="shared" si="2"/>
        <v>221.41499999999999</v>
      </c>
      <c r="I22" s="29">
        <v>0.5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28" t="s">
        <v>105</v>
      </c>
      <c r="C23" s="36" t="s">
        <v>111</v>
      </c>
      <c r="D23" s="28" t="s">
        <v>116</v>
      </c>
      <c r="E23" s="28">
        <v>101000</v>
      </c>
      <c r="F23" s="28"/>
      <c r="G23" s="13">
        <v>517.23</v>
      </c>
      <c r="H23" s="13">
        <f t="shared" si="2"/>
        <v>258.61500000000001</v>
      </c>
      <c r="I23" s="29">
        <v>0.5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28" t="s">
        <v>105</v>
      </c>
      <c r="C24" s="36" t="s">
        <v>111</v>
      </c>
      <c r="D24" s="28" t="s">
        <v>117</v>
      </c>
      <c r="E24" s="28">
        <v>101100</v>
      </c>
      <c r="F24" s="28"/>
      <c r="G24" s="13">
        <v>460.54</v>
      </c>
      <c r="H24" s="13">
        <f t="shared" si="2"/>
        <v>230.27</v>
      </c>
      <c r="I24" s="29">
        <v>0.5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28" t="s">
        <v>105</v>
      </c>
      <c r="C25" s="36" t="s">
        <v>111</v>
      </c>
      <c r="D25" s="28" t="s">
        <v>118</v>
      </c>
      <c r="E25" s="28">
        <v>101200</v>
      </c>
      <c r="F25" s="28"/>
      <c r="G25" s="13">
        <v>517.23</v>
      </c>
      <c r="H25" s="13">
        <f t="shared" si="2"/>
        <v>258.61500000000001</v>
      </c>
      <c r="I25" s="29">
        <v>0.5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28" t="s">
        <v>105</v>
      </c>
      <c r="C26" s="36" t="s">
        <v>111</v>
      </c>
      <c r="D26" s="28" t="s">
        <v>119</v>
      </c>
      <c r="E26" s="28">
        <v>101300</v>
      </c>
      <c r="F26" s="28"/>
      <c r="G26" s="13">
        <v>460.54</v>
      </c>
      <c r="H26" s="13">
        <f t="shared" si="2"/>
        <v>230.27</v>
      </c>
      <c r="I26" s="29">
        <v>0.5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28" t="s">
        <v>105</v>
      </c>
      <c r="C27" s="36" t="s">
        <v>111</v>
      </c>
      <c r="D27" s="28" t="s">
        <v>120</v>
      </c>
      <c r="E27" s="28">
        <v>102000</v>
      </c>
      <c r="F27" s="28"/>
      <c r="G27" s="13">
        <v>531.4</v>
      </c>
      <c r="H27" s="13">
        <f t="shared" si="2"/>
        <v>265.7</v>
      </c>
      <c r="I27" s="29">
        <v>0.5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8" t="s">
        <v>105</v>
      </c>
      <c r="C28" s="36" t="s">
        <v>111</v>
      </c>
      <c r="D28" s="28" t="s">
        <v>121</v>
      </c>
      <c r="E28" s="28">
        <v>102100</v>
      </c>
      <c r="F28" s="28"/>
      <c r="G28" s="13">
        <v>602.25</v>
      </c>
      <c r="H28" s="13">
        <f t="shared" si="2"/>
        <v>301.125</v>
      </c>
      <c r="I28" s="29">
        <v>0.5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28" t="s">
        <v>105</v>
      </c>
      <c r="C29" s="36" t="s">
        <v>111</v>
      </c>
      <c r="D29" s="28" t="s">
        <v>122</v>
      </c>
      <c r="E29" s="28">
        <v>102200</v>
      </c>
      <c r="F29" s="28"/>
      <c r="G29" s="13">
        <v>595.16</v>
      </c>
      <c r="H29" s="13">
        <f t="shared" si="2"/>
        <v>297.58</v>
      </c>
      <c r="I29" s="29">
        <v>0.5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105</v>
      </c>
      <c r="C30" s="36" t="s">
        <v>111</v>
      </c>
      <c r="D30" s="28" t="s">
        <v>123</v>
      </c>
      <c r="E30" s="28">
        <v>102300</v>
      </c>
      <c r="F30" s="28"/>
      <c r="G30" s="13">
        <v>495.97</v>
      </c>
      <c r="H30" s="13">
        <f t="shared" si="2"/>
        <v>247.98500000000001</v>
      </c>
      <c r="I30" s="29">
        <v>0.5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28" t="s">
        <v>105</v>
      </c>
      <c r="C31" s="36" t="s">
        <v>111</v>
      </c>
      <c r="D31" s="28" t="s">
        <v>124</v>
      </c>
      <c r="E31" s="28">
        <v>102400</v>
      </c>
      <c r="F31" s="28"/>
      <c r="G31" s="13">
        <v>634.13</v>
      </c>
      <c r="H31" s="13">
        <f t="shared" si="2"/>
        <v>317.065</v>
      </c>
      <c r="I31" s="29">
        <v>0.5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28" t="s">
        <v>105</v>
      </c>
      <c r="C32" s="36" t="s">
        <v>111</v>
      </c>
      <c r="D32" s="28" t="s">
        <v>125</v>
      </c>
      <c r="E32" s="28">
        <v>102500</v>
      </c>
      <c r="F32" s="28"/>
      <c r="G32" s="13">
        <v>549.11</v>
      </c>
      <c r="H32" s="13">
        <f t="shared" si="2"/>
        <v>274.55500000000001</v>
      </c>
      <c r="I32" s="29">
        <v>0.5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28" t="s">
        <v>105</v>
      </c>
      <c r="C33" s="36" t="s">
        <v>111</v>
      </c>
      <c r="D33" s="28" t="s">
        <v>126</v>
      </c>
      <c r="E33" s="28">
        <v>102600</v>
      </c>
      <c r="F33" s="28"/>
      <c r="G33" s="13">
        <v>602.25</v>
      </c>
      <c r="H33" s="13">
        <f t="shared" si="2"/>
        <v>301.125</v>
      </c>
      <c r="I33" s="29">
        <v>0.5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28" t="s">
        <v>105</v>
      </c>
      <c r="C34" s="36" t="s">
        <v>111</v>
      </c>
      <c r="D34" s="28" t="s">
        <v>127</v>
      </c>
      <c r="E34" s="28">
        <v>102700</v>
      </c>
      <c r="F34" s="28"/>
      <c r="G34" s="13">
        <v>513.67999999999995</v>
      </c>
      <c r="H34" s="13">
        <f t="shared" si="2"/>
        <v>256.83999999999997</v>
      </c>
      <c r="I34" s="29">
        <v>0.5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8" t="s">
        <v>105</v>
      </c>
      <c r="C35" s="36" t="s">
        <v>111</v>
      </c>
      <c r="D35" s="28" t="s">
        <v>128</v>
      </c>
      <c r="E35" s="28">
        <v>101400</v>
      </c>
      <c r="F35" s="28"/>
      <c r="G35" s="13">
        <v>364.89</v>
      </c>
      <c r="H35" s="13">
        <f t="shared" si="2"/>
        <v>182.44499999999999</v>
      </c>
      <c r="I35" s="29">
        <v>0.5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8" t="s">
        <v>105</v>
      </c>
      <c r="C36" s="36" t="s">
        <v>111</v>
      </c>
      <c r="D36" s="28" t="s">
        <v>129</v>
      </c>
      <c r="E36" s="28">
        <v>102800</v>
      </c>
      <c r="F36" s="28"/>
      <c r="G36" s="13">
        <v>389.69</v>
      </c>
      <c r="H36" s="13">
        <f t="shared" si="2"/>
        <v>194.845</v>
      </c>
      <c r="I36" s="29">
        <v>0.5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28" t="s">
        <v>105</v>
      </c>
      <c r="C37" s="36" t="s">
        <v>111</v>
      </c>
      <c r="D37" s="28" t="s">
        <v>130</v>
      </c>
      <c r="E37" s="28">
        <v>102900</v>
      </c>
      <c r="F37" s="28"/>
      <c r="G37" s="13">
        <v>389.69</v>
      </c>
      <c r="H37" s="13">
        <f t="shared" si="2"/>
        <v>194.845</v>
      </c>
      <c r="I37" s="29">
        <v>0.5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28" t="s">
        <v>105</v>
      </c>
      <c r="C38" s="36" t="s">
        <v>111</v>
      </c>
      <c r="D38" s="28" t="s">
        <v>131</v>
      </c>
      <c r="E38" s="28">
        <v>101500</v>
      </c>
      <c r="F38" s="28"/>
      <c r="G38" s="13">
        <v>371.98</v>
      </c>
      <c r="H38" s="13">
        <f t="shared" si="2"/>
        <v>185.99</v>
      </c>
      <c r="I38" s="29">
        <v>0.5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28" t="s">
        <v>105</v>
      </c>
      <c r="C39" s="36" t="s">
        <v>111</v>
      </c>
      <c r="D39" s="28" t="s">
        <v>132</v>
      </c>
      <c r="E39" s="28">
        <v>101600</v>
      </c>
      <c r="F39" s="28"/>
      <c r="G39" s="13">
        <v>371.98</v>
      </c>
      <c r="H39" s="13">
        <f t="shared" si="2"/>
        <v>185.99</v>
      </c>
      <c r="I39" s="29">
        <v>0.5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28" t="s">
        <v>105</v>
      </c>
      <c r="C40" s="28" t="s">
        <v>133</v>
      </c>
      <c r="D40" s="28" t="s">
        <v>134</v>
      </c>
      <c r="E40" s="28">
        <v>101800</v>
      </c>
      <c r="F40" s="28"/>
      <c r="G40" s="13">
        <v>400.32</v>
      </c>
      <c r="H40" s="13">
        <f t="shared" si="2"/>
        <v>200.16</v>
      </c>
      <c r="I40" s="29">
        <v>0.5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28" t="s">
        <v>105</v>
      </c>
      <c r="C41" s="28" t="s">
        <v>133</v>
      </c>
      <c r="D41" s="28" t="s">
        <v>135</v>
      </c>
      <c r="E41" s="28">
        <v>101700</v>
      </c>
      <c r="F41" s="28"/>
      <c r="G41" s="13">
        <v>364.89</v>
      </c>
      <c r="H41" s="13">
        <f t="shared" si="2"/>
        <v>182.44499999999999</v>
      </c>
      <c r="I41" s="29">
        <v>0.5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28" t="s">
        <v>105</v>
      </c>
      <c r="C42" s="28" t="s">
        <v>133</v>
      </c>
      <c r="D42" s="28" t="s">
        <v>136</v>
      </c>
      <c r="E42" s="28">
        <v>102100</v>
      </c>
      <c r="F42" s="28"/>
      <c r="G42" s="13">
        <v>386.15</v>
      </c>
      <c r="H42" s="13">
        <f t="shared" si="2"/>
        <v>193.07499999999999</v>
      </c>
      <c r="I42" s="29">
        <v>0.5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28" t="s">
        <v>105</v>
      </c>
      <c r="C43" s="28" t="s">
        <v>133</v>
      </c>
      <c r="D43" s="28" t="s">
        <v>137</v>
      </c>
      <c r="E43" s="28">
        <v>102200</v>
      </c>
      <c r="F43" s="28"/>
      <c r="G43" s="13">
        <v>513.67999999999995</v>
      </c>
      <c r="H43" s="13">
        <f t="shared" si="2"/>
        <v>256.83999999999997</v>
      </c>
      <c r="I43" s="29">
        <v>0.5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28" t="s">
        <v>105</v>
      </c>
      <c r="C44" s="28" t="s">
        <v>133</v>
      </c>
      <c r="D44" s="28" t="s">
        <v>138</v>
      </c>
      <c r="E44" s="28">
        <v>102300</v>
      </c>
      <c r="F44" s="28"/>
      <c r="G44" s="13">
        <v>673.1</v>
      </c>
      <c r="H44" s="13">
        <f t="shared" si="2"/>
        <v>336.55</v>
      </c>
      <c r="I44" s="29">
        <v>0.5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28" t="s">
        <v>105</v>
      </c>
      <c r="C45" s="28" t="s">
        <v>133</v>
      </c>
      <c r="D45" s="28" t="s">
        <v>139</v>
      </c>
      <c r="E45" s="28">
        <v>101900</v>
      </c>
      <c r="F45" s="28"/>
      <c r="G45" s="13">
        <v>655.39</v>
      </c>
      <c r="H45" s="13">
        <f t="shared" si="2"/>
        <v>327.69499999999999</v>
      </c>
      <c r="I45" s="29">
        <v>0.5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28" t="s">
        <v>105</v>
      </c>
      <c r="C46" s="28" t="s">
        <v>133</v>
      </c>
      <c r="D46" s="28" t="s">
        <v>140</v>
      </c>
      <c r="E46" s="28">
        <v>103000</v>
      </c>
      <c r="F46" s="28"/>
      <c r="G46" s="13">
        <v>676.47</v>
      </c>
      <c r="H46" s="13">
        <f t="shared" si="2"/>
        <v>338.23500000000001</v>
      </c>
      <c r="I46" s="29">
        <v>0.5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28" t="s">
        <v>105</v>
      </c>
      <c r="C47" s="28" t="s">
        <v>133</v>
      </c>
      <c r="D47" s="28" t="s">
        <v>141</v>
      </c>
      <c r="E47" s="28">
        <v>103001</v>
      </c>
      <c r="F47" s="28"/>
      <c r="G47" s="13">
        <v>852.94</v>
      </c>
      <c r="H47" s="13">
        <f t="shared" si="2"/>
        <v>426.47</v>
      </c>
      <c r="I47" s="29">
        <v>0.5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28" t="s">
        <v>105</v>
      </c>
      <c r="C48" s="28" t="s">
        <v>133</v>
      </c>
      <c r="D48" s="28" t="s">
        <v>142</v>
      </c>
      <c r="E48" s="28">
        <v>103100</v>
      </c>
      <c r="F48" s="28"/>
      <c r="G48" s="13">
        <v>584.54</v>
      </c>
      <c r="H48" s="13">
        <f t="shared" si="2"/>
        <v>292.27</v>
      </c>
      <c r="I48" s="29">
        <v>0.5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28" t="s">
        <v>105</v>
      </c>
      <c r="C49" s="28" t="s">
        <v>133</v>
      </c>
      <c r="D49" s="28" t="s">
        <v>143</v>
      </c>
      <c r="E49" s="28">
        <v>101800</v>
      </c>
      <c r="F49" s="28"/>
      <c r="G49" s="13">
        <v>352.94</v>
      </c>
      <c r="H49" s="13">
        <f t="shared" si="2"/>
        <v>176.47</v>
      </c>
      <c r="I49" s="29">
        <v>0.5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28" t="s">
        <v>144</v>
      </c>
      <c r="C50" s="28"/>
      <c r="D50" s="28" t="s">
        <v>145</v>
      </c>
      <c r="E50" s="28">
        <v>100022</v>
      </c>
      <c r="F50" s="28"/>
      <c r="G50" s="13">
        <v>47.56</v>
      </c>
      <c r="H50" s="13">
        <f t="shared" si="2"/>
        <v>23.78</v>
      </c>
      <c r="I50" s="29">
        <v>0.5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28" t="s">
        <v>144</v>
      </c>
      <c r="C51" s="28"/>
      <c r="D51" s="28" t="s">
        <v>146</v>
      </c>
      <c r="E51" s="28">
        <v>100023</v>
      </c>
      <c r="F51" s="28"/>
      <c r="G51" s="13">
        <v>67.94</v>
      </c>
      <c r="H51" s="13">
        <f t="shared" si="2"/>
        <v>33.97</v>
      </c>
      <c r="I51" s="29">
        <v>0.5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28" t="s">
        <v>144</v>
      </c>
      <c r="C52" s="28"/>
      <c r="D52" s="28" t="s">
        <v>147</v>
      </c>
      <c r="E52" s="28">
        <v>100024</v>
      </c>
      <c r="F52" s="28"/>
      <c r="G52" s="13">
        <v>67.94</v>
      </c>
      <c r="H52" s="13">
        <f t="shared" si="2"/>
        <v>33.97</v>
      </c>
      <c r="I52" s="29">
        <v>0.5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28" t="s">
        <v>144</v>
      </c>
      <c r="C53" s="28"/>
      <c r="D53" s="28" t="s">
        <v>148</v>
      </c>
      <c r="E53" s="28">
        <v>100025</v>
      </c>
      <c r="F53" s="28"/>
      <c r="G53" s="13">
        <v>47.56</v>
      </c>
      <c r="H53" s="13">
        <f t="shared" si="2"/>
        <v>23.78</v>
      </c>
      <c r="I53" s="29">
        <v>0.5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28" t="s">
        <v>144</v>
      </c>
      <c r="C54" s="28"/>
      <c r="D54" s="28" t="s">
        <v>149</v>
      </c>
      <c r="E54" s="28">
        <v>100026</v>
      </c>
      <c r="F54" s="28"/>
      <c r="G54" s="13">
        <v>57.07</v>
      </c>
      <c r="H54" s="13">
        <f t="shared" si="2"/>
        <v>28.535</v>
      </c>
      <c r="I54" s="29">
        <v>0.5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28" t="s">
        <v>144</v>
      </c>
      <c r="C55" s="28"/>
      <c r="D55" s="28" t="s">
        <v>150</v>
      </c>
      <c r="E55" s="28">
        <v>100027</v>
      </c>
      <c r="F55" s="28"/>
      <c r="G55" s="13">
        <v>57.07</v>
      </c>
      <c r="H55" s="13">
        <f t="shared" si="2"/>
        <v>28.535</v>
      </c>
      <c r="I55" s="29">
        <v>0.5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28" t="s">
        <v>144</v>
      </c>
      <c r="C56" s="28"/>
      <c r="D56" s="28" t="s">
        <v>151</v>
      </c>
      <c r="E56" s="28">
        <v>100030</v>
      </c>
      <c r="F56" s="28"/>
      <c r="G56" s="13">
        <v>67.94</v>
      </c>
      <c r="H56" s="13">
        <f t="shared" si="2"/>
        <v>33.97</v>
      </c>
      <c r="I56" s="29">
        <v>0.5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28" t="s">
        <v>144</v>
      </c>
      <c r="C57" s="28"/>
      <c r="D57" s="28" t="s">
        <v>152</v>
      </c>
      <c r="E57" s="28">
        <v>100031</v>
      </c>
      <c r="F57" s="28"/>
      <c r="G57" s="13">
        <v>67.94</v>
      </c>
      <c r="H57" s="13">
        <f t="shared" si="2"/>
        <v>33.97</v>
      </c>
      <c r="I57" s="29">
        <v>0.5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28" t="s">
        <v>144</v>
      </c>
      <c r="C58" s="28"/>
      <c r="D58" s="28" t="s">
        <v>153</v>
      </c>
      <c r="E58" s="28">
        <v>100032</v>
      </c>
      <c r="F58" s="28"/>
      <c r="G58" s="13">
        <v>57.07</v>
      </c>
      <c r="H58" s="13">
        <f t="shared" si="2"/>
        <v>28.535</v>
      </c>
      <c r="I58" s="29">
        <v>0.5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28" t="s">
        <v>144</v>
      </c>
      <c r="C59" s="28"/>
      <c r="D59" s="28" t="s">
        <v>154</v>
      </c>
      <c r="E59" s="28">
        <v>100033</v>
      </c>
      <c r="F59" s="28"/>
      <c r="G59" s="13">
        <v>57.07</v>
      </c>
      <c r="H59" s="13">
        <f t="shared" si="2"/>
        <v>28.535</v>
      </c>
      <c r="I59" s="29">
        <v>0.5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28" t="s">
        <v>144</v>
      </c>
      <c r="C60" s="28"/>
      <c r="D60" s="28" t="s">
        <v>155</v>
      </c>
      <c r="E60" s="28">
        <v>100034</v>
      </c>
      <c r="F60" s="28"/>
      <c r="G60" s="13">
        <v>47.56</v>
      </c>
      <c r="H60" s="13">
        <f t="shared" si="2"/>
        <v>23.78</v>
      </c>
      <c r="I60" s="29">
        <v>0.5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28" t="s">
        <v>144</v>
      </c>
      <c r="C61" s="28"/>
      <c r="D61" s="28" t="s">
        <v>156</v>
      </c>
      <c r="E61" s="28">
        <v>100035</v>
      </c>
      <c r="F61" s="28"/>
      <c r="G61" s="13">
        <v>67.94</v>
      </c>
      <c r="H61" s="13">
        <f t="shared" si="2"/>
        <v>33.97</v>
      </c>
      <c r="I61" s="29">
        <v>0.5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28" t="s">
        <v>144</v>
      </c>
      <c r="C62" s="28"/>
      <c r="D62" s="28" t="s">
        <v>157</v>
      </c>
      <c r="E62" s="28">
        <v>100036</v>
      </c>
      <c r="F62" s="28"/>
      <c r="G62" s="13">
        <v>57.07</v>
      </c>
      <c r="H62" s="13">
        <f t="shared" si="2"/>
        <v>28.535</v>
      </c>
      <c r="I62" s="29">
        <v>0.5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28" t="s">
        <v>144</v>
      </c>
      <c r="C63" s="28"/>
      <c r="D63" s="28" t="s">
        <v>158</v>
      </c>
      <c r="E63" s="28">
        <v>100037</v>
      </c>
      <c r="F63" s="28"/>
      <c r="G63" s="13">
        <v>47.56</v>
      </c>
      <c r="H63" s="13">
        <f t="shared" si="2"/>
        <v>23.78</v>
      </c>
      <c r="I63" s="29">
        <v>0.5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28" t="s">
        <v>144</v>
      </c>
      <c r="C64" s="28"/>
      <c r="D64" s="28" t="s">
        <v>159</v>
      </c>
      <c r="E64" s="28">
        <v>100038</v>
      </c>
      <c r="F64" s="28"/>
      <c r="G64" s="13">
        <v>57.07</v>
      </c>
      <c r="H64" s="13">
        <f t="shared" si="2"/>
        <v>28.535</v>
      </c>
      <c r="I64" s="29">
        <v>0.5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28" t="s">
        <v>144</v>
      </c>
      <c r="C65" s="28"/>
      <c r="D65" s="28" t="s">
        <v>160</v>
      </c>
      <c r="E65" s="28">
        <v>100039</v>
      </c>
      <c r="F65" s="28"/>
      <c r="G65" s="13">
        <v>73.38</v>
      </c>
      <c r="H65" s="13">
        <f t="shared" si="2"/>
        <v>36.69</v>
      </c>
      <c r="I65" s="29">
        <v>0.5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28" t="s">
        <v>144</v>
      </c>
      <c r="C66" s="28"/>
      <c r="D66" s="28" t="s">
        <v>161</v>
      </c>
      <c r="E66" s="28">
        <v>100040</v>
      </c>
      <c r="F66" s="28"/>
      <c r="G66" s="13">
        <v>108.71</v>
      </c>
      <c r="H66" s="13">
        <f t="shared" si="2"/>
        <v>54.354999999999997</v>
      </c>
      <c r="I66" s="29">
        <v>0.5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28" t="s">
        <v>144</v>
      </c>
      <c r="C67" s="28"/>
      <c r="D67" s="28" t="s">
        <v>162</v>
      </c>
      <c r="E67" s="28">
        <v>100041</v>
      </c>
      <c r="F67" s="28"/>
      <c r="G67" s="13">
        <v>104.63</v>
      </c>
      <c r="H67" s="13">
        <f t="shared" si="2"/>
        <v>52.314999999999998</v>
      </c>
      <c r="I67" s="29">
        <v>0.5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28" t="s">
        <v>144</v>
      </c>
      <c r="C68" s="28"/>
      <c r="D68" s="28" t="s">
        <v>163</v>
      </c>
      <c r="E68" s="28">
        <v>100042</v>
      </c>
      <c r="F68" s="28"/>
      <c r="G68" s="13">
        <v>108.71</v>
      </c>
      <c r="H68" s="13">
        <f t="shared" si="2"/>
        <v>54.354999999999997</v>
      </c>
      <c r="I68" s="29">
        <v>0.5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28" t="s">
        <v>144</v>
      </c>
      <c r="C69" s="28"/>
      <c r="D69" s="28" t="s">
        <v>164</v>
      </c>
      <c r="E69" s="28">
        <v>100043</v>
      </c>
      <c r="F69" s="28"/>
      <c r="G69" s="13">
        <v>203.82</v>
      </c>
      <c r="H69" s="13">
        <f t="shared" si="2"/>
        <v>101.91</v>
      </c>
      <c r="I69" s="29">
        <v>0.5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28" t="s">
        <v>165</v>
      </c>
      <c r="C70" s="28"/>
      <c r="D70" s="28"/>
      <c r="E70" s="28"/>
      <c r="F70" s="28"/>
      <c r="G70" s="13"/>
      <c r="H70" s="13"/>
      <c r="I70" s="2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28" t="s">
        <v>166</v>
      </c>
      <c r="C71" s="28"/>
      <c r="D71" s="28" t="s">
        <v>167</v>
      </c>
      <c r="E71" s="28">
        <v>100043</v>
      </c>
      <c r="F71" s="28"/>
      <c r="G71" s="13">
        <v>27.18</v>
      </c>
      <c r="H71" s="13">
        <f t="shared" ref="H71:H72" si="3">G71*I71</f>
        <v>13.59</v>
      </c>
      <c r="I71" s="29">
        <v>0.5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28" t="s">
        <v>166</v>
      </c>
      <c r="C72" s="28"/>
      <c r="D72" s="28" t="s">
        <v>168</v>
      </c>
      <c r="E72" s="28">
        <v>100044</v>
      </c>
      <c r="F72" s="28"/>
      <c r="G72" s="13">
        <v>37.369999999999997</v>
      </c>
      <c r="H72" s="13">
        <f t="shared" si="3"/>
        <v>18.684999999999999</v>
      </c>
      <c r="I72" s="29">
        <v>0.5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28" t="s">
        <v>225</v>
      </c>
      <c r="C73" s="28" t="s">
        <v>22</v>
      </c>
      <c r="D73" s="28" t="s">
        <v>226</v>
      </c>
      <c r="E73" s="51">
        <v>100046</v>
      </c>
      <c r="F73" s="28"/>
      <c r="G73" s="17">
        <v>20</v>
      </c>
      <c r="H73" s="17">
        <v>10</v>
      </c>
      <c r="I73" s="29">
        <v>0.5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1" t="s">
        <v>22</v>
      </c>
      <c r="I74" s="2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1"/>
      <c r="I75" s="2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1"/>
      <c r="I76" s="2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1"/>
      <c r="I77" s="2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1"/>
      <c r="I78" s="2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1"/>
      <c r="I79" s="2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1"/>
      <c r="I80" s="2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1"/>
      <c r="I81" s="2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1"/>
      <c r="I82" s="2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1"/>
      <c r="I83" s="2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1"/>
      <c r="I84" s="2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1"/>
      <c r="I85" s="2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1"/>
      <c r="I86" s="2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1"/>
      <c r="I87" s="2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1"/>
      <c r="I88" s="2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1"/>
      <c r="I89" s="2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1"/>
      <c r="I90" s="2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1"/>
      <c r="I91" s="2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1"/>
      <c r="I92" s="2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1"/>
      <c r="I93" s="2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1"/>
      <c r="I94" s="2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1"/>
      <c r="I95" s="2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1"/>
      <c r="I96" s="2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1"/>
      <c r="I97" s="2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1"/>
      <c r="I98" s="2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1"/>
      <c r="I99" s="2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2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2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2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2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2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2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2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2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2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2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2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2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2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2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2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2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2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2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2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2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2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2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2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2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2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2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2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2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2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2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2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2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2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2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2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2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2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2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2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2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2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2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2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2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2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2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2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2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2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2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2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2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2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2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2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2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2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2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2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2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2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2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2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2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2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2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2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2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2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2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2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2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2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2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2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2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2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2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2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2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2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2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2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2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2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2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2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2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2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2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2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2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2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2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2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2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2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2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2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2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2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2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2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2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2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2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2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2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2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2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2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2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2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2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2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2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2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2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2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2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2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2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2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2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2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2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2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2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2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2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2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2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2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2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2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2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2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2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2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2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2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2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2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2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2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2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2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2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2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2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2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2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2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2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2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2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2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2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2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2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2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2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2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2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2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2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2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2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2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2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2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2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2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2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2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2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2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2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2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2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2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2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2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2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2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2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2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2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2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2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2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2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2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2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2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2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2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2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2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2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2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2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2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2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2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2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2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2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2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2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2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2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2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2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2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2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2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2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2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2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2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2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2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2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2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2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2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2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2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2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2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2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2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2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2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2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2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2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2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2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2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2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2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2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2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2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2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2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2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2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2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2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2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2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2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2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2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2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2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2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2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2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2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2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2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2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2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2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2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2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2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2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2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2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2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2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2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2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2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2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2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2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2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2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2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2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2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2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2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2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2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2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2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2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2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2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2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2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2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2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2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2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2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2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2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2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2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2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2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2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2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2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2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2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2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2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2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2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2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2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2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2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2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2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2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2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2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2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2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2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2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2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2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2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2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2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2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2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2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2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2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2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2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2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2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2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2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2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2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2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2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2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2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2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2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2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2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2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2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2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2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2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2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2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2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2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2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2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2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2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2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2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2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2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2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2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2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2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2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2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2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2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2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2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2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2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2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2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2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2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2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2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2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2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2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2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2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2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2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2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2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2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2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2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2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2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2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2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2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2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2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2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2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2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2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2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2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2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2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2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2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2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2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2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2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2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2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2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2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2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2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2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2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2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2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2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2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2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2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2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2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2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2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2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2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2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2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2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2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2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2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2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2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2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2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2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2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2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2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2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2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2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2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2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2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2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2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2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2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2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2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2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2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2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2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2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2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2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2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2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2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2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2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2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2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2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2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2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2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2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2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2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2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2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2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2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2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2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2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2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2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2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2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2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2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2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2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2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2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2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2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2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2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2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2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2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2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2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2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2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2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2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2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2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2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2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2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2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2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2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2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2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2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2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2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2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2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2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2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2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2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2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2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2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2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2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2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2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2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2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2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2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2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2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2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2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2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2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2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2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2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2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2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2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2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2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2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2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2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2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2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2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2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2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2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2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2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2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2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2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2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2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2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2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2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2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2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2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2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2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2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2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2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2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2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2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2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2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2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2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2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2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2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2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2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2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2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2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2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2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2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2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2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2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2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2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2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2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2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2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2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2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2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2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2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2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2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2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2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2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2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2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2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2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2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2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2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2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2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2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2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2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2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2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2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2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2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2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2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2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2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2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2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2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2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2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2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2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2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2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2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2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2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2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2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2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2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2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2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2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2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2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2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2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2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2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2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2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2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2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2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2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2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2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2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2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2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2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2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2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2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2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2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2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2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2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2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2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2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2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2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2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2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2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2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2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2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2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2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2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2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2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2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2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2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2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2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2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2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2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2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2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2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2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2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2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2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2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2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2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2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2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2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2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2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2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2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2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2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2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2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2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2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2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2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2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2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2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2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2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2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2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2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2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2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2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2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2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2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2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2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2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2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2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2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2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2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2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2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2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2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2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2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2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2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2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2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2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2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2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2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2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2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2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2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2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2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2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2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2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2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2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2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2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2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2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2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2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2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2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2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2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2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2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2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2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2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2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2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2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2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2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2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2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2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2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2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2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2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2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2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2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2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2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2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2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2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2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2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2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2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2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2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2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2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2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2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2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2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2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2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2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2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2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2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2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2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2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2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2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2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2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2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2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2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2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2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2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2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2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2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2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2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2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2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2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2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2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2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2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2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2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2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2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2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2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2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2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2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2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2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2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2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2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2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2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2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2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2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2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2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2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2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2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2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2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2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2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2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2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 x14ac:dyDescent="0.25"/>
  <cols>
    <col min="1" max="1" width="1.5703125" customWidth="1"/>
    <col min="2" max="2" width="56.5703125" customWidth="1"/>
    <col min="3" max="3" width="27.5703125" customWidth="1"/>
    <col min="4" max="4" width="39.42578125" customWidth="1"/>
    <col min="5" max="5" width="18.5703125" customWidth="1"/>
    <col min="6" max="6" width="24.85546875" customWidth="1"/>
    <col min="7" max="7" width="16.5703125" customWidth="1"/>
    <col min="8" max="8" width="25.42578125" customWidth="1"/>
    <col min="9" max="9" width="28.7109375" customWidth="1"/>
    <col min="10" max="10" width="26.140625" customWidth="1"/>
    <col min="11" max="12" width="15.5703125" customWidth="1"/>
    <col min="13" max="13" width="14.140625" customWidth="1"/>
    <col min="14" max="26" width="8.7109375" customWidth="1"/>
  </cols>
  <sheetData>
    <row r="1" spans="1:26" ht="19.5" customHeight="1" x14ac:dyDescent="0.25">
      <c r="A1" s="1"/>
      <c r="B1" s="5"/>
      <c r="C1" s="2" t="s">
        <v>169</v>
      </c>
      <c r="D1" s="3"/>
      <c r="E1" s="3"/>
      <c r="F1" s="3"/>
      <c r="G1" s="3"/>
      <c r="H1" s="3"/>
      <c r="I1" s="3"/>
      <c r="J1" s="3"/>
      <c r="K1" s="4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5" t="s">
        <v>170</v>
      </c>
      <c r="C2" s="2"/>
      <c r="D2" s="3"/>
      <c r="E2" s="3"/>
      <c r="F2" s="3"/>
      <c r="G2" s="3"/>
      <c r="H2" s="3"/>
      <c r="I2" s="3"/>
      <c r="J2" s="3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 customHeight="1" x14ac:dyDescent="0.25">
      <c r="A3" s="1"/>
      <c r="B3" s="6" t="s">
        <v>2</v>
      </c>
      <c r="C3" s="6" t="s">
        <v>3</v>
      </c>
      <c r="D3" s="6" t="s">
        <v>4</v>
      </c>
      <c r="E3" s="7" t="s">
        <v>5</v>
      </c>
      <c r="F3" s="7" t="s">
        <v>171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37" t="s">
        <v>14</v>
      </c>
      <c r="C4" s="38" t="s">
        <v>15</v>
      </c>
      <c r="D4" s="39"/>
      <c r="E4" s="39"/>
      <c r="F4" s="39"/>
      <c r="G4" s="38" t="s">
        <v>70</v>
      </c>
      <c r="H4" s="40" t="s">
        <v>172</v>
      </c>
      <c r="I4" s="38" t="s">
        <v>173</v>
      </c>
      <c r="J4" s="41"/>
      <c r="K4" s="42">
        <v>0</v>
      </c>
      <c r="L4" s="42">
        <v>0</v>
      </c>
      <c r="M4" s="43" t="e">
        <f t="shared" ref="M4:M133" si="0">(K4-L4)/K4*100%</f>
        <v>#DIV/0!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44" t="s">
        <v>27</v>
      </c>
      <c r="C5" s="45" t="s">
        <v>15</v>
      </c>
      <c r="D5" s="28"/>
      <c r="E5" s="28"/>
      <c r="F5" s="28"/>
      <c r="G5" s="45" t="s">
        <v>70</v>
      </c>
      <c r="H5" s="40" t="s">
        <v>172</v>
      </c>
      <c r="I5" s="45" t="s">
        <v>173</v>
      </c>
      <c r="J5" s="11"/>
      <c r="K5" s="13">
        <v>0</v>
      </c>
      <c r="L5" s="13">
        <v>0</v>
      </c>
      <c r="M5" s="43" t="e">
        <f t="shared" si="0"/>
        <v>#DIV/0!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44" t="s">
        <v>14</v>
      </c>
      <c r="C6" s="45" t="s">
        <v>15</v>
      </c>
      <c r="D6" s="28"/>
      <c r="E6" s="28"/>
      <c r="F6" s="28"/>
      <c r="G6" s="45" t="s">
        <v>70</v>
      </c>
      <c r="H6" s="40" t="s">
        <v>172</v>
      </c>
      <c r="I6" s="45" t="s">
        <v>174</v>
      </c>
      <c r="J6" s="11"/>
      <c r="K6" s="13">
        <v>0</v>
      </c>
      <c r="L6" s="13">
        <v>0</v>
      </c>
      <c r="M6" s="43" t="e">
        <f t="shared" si="0"/>
        <v>#DIV/0!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1"/>
      <c r="B7" s="44" t="s">
        <v>27</v>
      </c>
      <c r="C7" s="45" t="s">
        <v>15</v>
      </c>
      <c r="D7" s="28"/>
      <c r="E7" s="28"/>
      <c r="F7" s="28"/>
      <c r="G7" s="45" t="s">
        <v>70</v>
      </c>
      <c r="H7" s="40" t="s">
        <v>172</v>
      </c>
      <c r="I7" s="45" t="s">
        <v>174</v>
      </c>
      <c r="J7" s="11"/>
      <c r="K7" s="13">
        <v>0</v>
      </c>
      <c r="L7" s="13">
        <v>0</v>
      </c>
      <c r="M7" s="43" t="e">
        <f t="shared" si="0"/>
        <v>#DIV/0!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5">
      <c r="A8" s="1"/>
      <c r="B8" s="44" t="s">
        <v>14</v>
      </c>
      <c r="C8" s="45" t="s">
        <v>15</v>
      </c>
      <c r="D8" s="28"/>
      <c r="E8" s="28"/>
      <c r="F8" s="28"/>
      <c r="G8" s="45" t="s">
        <v>51</v>
      </c>
      <c r="H8" s="40" t="s">
        <v>172</v>
      </c>
      <c r="I8" s="45" t="s">
        <v>173</v>
      </c>
      <c r="J8" s="11"/>
      <c r="K8" s="13">
        <v>0</v>
      </c>
      <c r="L8" s="13">
        <v>0</v>
      </c>
      <c r="M8" s="43" t="e">
        <f t="shared" si="0"/>
        <v>#DIV/0!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5">
      <c r="A9" s="1"/>
      <c r="B9" s="44" t="s">
        <v>27</v>
      </c>
      <c r="C9" s="45" t="s">
        <v>15</v>
      </c>
      <c r="D9" s="28"/>
      <c r="E9" s="28"/>
      <c r="F9" s="28"/>
      <c r="G9" s="45" t="s">
        <v>51</v>
      </c>
      <c r="H9" s="40" t="s">
        <v>172</v>
      </c>
      <c r="I9" s="45" t="s">
        <v>173</v>
      </c>
      <c r="J9" s="11"/>
      <c r="K9" s="13">
        <v>0</v>
      </c>
      <c r="L9" s="13">
        <v>0</v>
      </c>
      <c r="M9" s="43" t="e">
        <f t="shared" si="0"/>
        <v>#DIV/0!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5">
      <c r="A10" s="1"/>
      <c r="B10" s="44" t="s">
        <v>14</v>
      </c>
      <c r="C10" s="45" t="s">
        <v>15</v>
      </c>
      <c r="D10" s="28"/>
      <c r="E10" s="28"/>
      <c r="F10" s="28"/>
      <c r="G10" s="45" t="s">
        <v>51</v>
      </c>
      <c r="H10" s="40" t="s">
        <v>172</v>
      </c>
      <c r="I10" s="45" t="s">
        <v>174</v>
      </c>
      <c r="J10" s="11"/>
      <c r="K10" s="13">
        <v>0</v>
      </c>
      <c r="L10" s="13">
        <v>0</v>
      </c>
      <c r="M10" s="43" t="e">
        <f t="shared" si="0"/>
        <v>#DIV/0!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5">
      <c r="A11" s="1"/>
      <c r="B11" s="44" t="s">
        <v>27</v>
      </c>
      <c r="C11" s="45" t="s">
        <v>15</v>
      </c>
      <c r="D11" s="28"/>
      <c r="E11" s="28"/>
      <c r="F11" s="28"/>
      <c r="G11" s="45" t="s">
        <v>51</v>
      </c>
      <c r="H11" s="40" t="s">
        <v>172</v>
      </c>
      <c r="I11" s="45" t="s">
        <v>174</v>
      </c>
      <c r="J11" s="11"/>
      <c r="K11" s="13">
        <v>0</v>
      </c>
      <c r="L11" s="13">
        <v>0</v>
      </c>
      <c r="M11" s="43" t="e">
        <f t="shared" si="0"/>
        <v>#DIV/0!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5">
      <c r="A12" s="1"/>
      <c r="B12" s="44" t="s">
        <v>58</v>
      </c>
      <c r="C12" s="45" t="s">
        <v>59</v>
      </c>
      <c r="D12" s="28"/>
      <c r="E12" s="28"/>
      <c r="F12" s="28"/>
      <c r="G12" s="45" t="s">
        <v>70</v>
      </c>
      <c r="H12" s="40" t="s">
        <v>172</v>
      </c>
      <c r="I12" s="45" t="s">
        <v>175</v>
      </c>
      <c r="J12" s="11"/>
      <c r="K12" s="13">
        <v>0</v>
      </c>
      <c r="L12" s="13">
        <v>0</v>
      </c>
      <c r="M12" s="43" t="e">
        <f t="shared" si="0"/>
        <v>#DIV/0!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5">
      <c r="A13" s="1"/>
      <c r="B13" s="44" t="s">
        <v>65</v>
      </c>
      <c r="C13" s="45" t="s">
        <v>59</v>
      </c>
      <c r="D13" s="28"/>
      <c r="E13" s="28"/>
      <c r="F13" s="28"/>
      <c r="G13" s="45" t="s">
        <v>70</v>
      </c>
      <c r="H13" s="40" t="s">
        <v>172</v>
      </c>
      <c r="I13" s="45" t="s">
        <v>175</v>
      </c>
      <c r="J13" s="11"/>
      <c r="K13" s="13">
        <v>0</v>
      </c>
      <c r="L13" s="13">
        <v>0</v>
      </c>
      <c r="M13" s="43" t="e">
        <f t="shared" si="0"/>
        <v>#DIV/0!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25">
      <c r="A14" s="1"/>
      <c r="B14" s="44" t="s">
        <v>58</v>
      </c>
      <c r="C14" s="45" t="s">
        <v>59</v>
      </c>
      <c r="D14" s="28"/>
      <c r="E14" s="28"/>
      <c r="F14" s="28"/>
      <c r="G14" s="45" t="s">
        <v>70</v>
      </c>
      <c r="H14" s="40" t="s">
        <v>172</v>
      </c>
      <c r="I14" s="45" t="s">
        <v>176</v>
      </c>
      <c r="J14" s="11"/>
      <c r="K14" s="13">
        <v>0</v>
      </c>
      <c r="L14" s="13">
        <v>0</v>
      </c>
      <c r="M14" s="43" t="e">
        <f t="shared" si="0"/>
        <v>#DIV/0!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5">
      <c r="A15" s="1"/>
      <c r="B15" s="44" t="s">
        <v>65</v>
      </c>
      <c r="C15" s="45" t="s">
        <v>59</v>
      </c>
      <c r="D15" s="28"/>
      <c r="E15" s="28"/>
      <c r="F15" s="28"/>
      <c r="G15" s="45" t="s">
        <v>70</v>
      </c>
      <c r="H15" s="40" t="s">
        <v>172</v>
      </c>
      <c r="I15" s="45" t="s">
        <v>176</v>
      </c>
      <c r="J15" s="11"/>
      <c r="K15" s="13">
        <v>0</v>
      </c>
      <c r="L15" s="13">
        <v>0</v>
      </c>
      <c r="M15" s="43" t="e">
        <f t="shared" si="0"/>
        <v>#DIV/0!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5">
      <c r="A16" s="1"/>
      <c r="B16" s="44" t="s">
        <v>58</v>
      </c>
      <c r="C16" s="45" t="s">
        <v>59</v>
      </c>
      <c r="D16" s="28"/>
      <c r="E16" s="28"/>
      <c r="F16" s="28"/>
      <c r="G16" s="45" t="s">
        <v>70</v>
      </c>
      <c r="H16" s="40" t="s">
        <v>172</v>
      </c>
      <c r="I16" s="45" t="s">
        <v>177</v>
      </c>
      <c r="J16" s="11"/>
      <c r="K16" s="13">
        <v>0</v>
      </c>
      <c r="L16" s="13">
        <v>0</v>
      </c>
      <c r="M16" s="43" t="e">
        <f t="shared" si="0"/>
        <v>#DIV/0!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25">
      <c r="A17" s="1"/>
      <c r="B17" s="44" t="s">
        <v>65</v>
      </c>
      <c r="C17" s="45" t="s">
        <v>59</v>
      </c>
      <c r="D17" s="28"/>
      <c r="E17" s="28"/>
      <c r="F17" s="28"/>
      <c r="G17" s="45" t="s">
        <v>70</v>
      </c>
      <c r="H17" s="40" t="s">
        <v>172</v>
      </c>
      <c r="I17" s="45" t="s">
        <v>177</v>
      </c>
      <c r="J17" s="11"/>
      <c r="K17" s="13">
        <v>0</v>
      </c>
      <c r="L17" s="13">
        <v>0</v>
      </c>
      <c r="M17" s="43" t="e">
        <f t="shared" si="0"/>
        <v>#DIV/0!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25">
      <c r="A18" s="1"/>
      <c r="B18" s="44" t="s">
        <v>58</v>
      </c>
      <c r="C18" s="45" t="s">
        <v>59</v>
      </c>
      <c r="D18" s="28"/>
      <c r="E18" s="28"/>
      <c r="F18" s="28"/>
      <c r="G18" s="45" t="s">
        <v>51</v>
      </c>
      <c r="H18" s="40" t="s">
        <v>172</v>
      </c>
      <c r="I18" s="45" t="s">
        <v>175</v>
      </c>
      <c r="J18" s="11"/>
      <c r="K18" s="13">
        <v>0</v>
      </c>
      <c r="L18" s="13">
        <v>0</v>
      </c>
      <c r="M18" s="43" t="e">
        <f t="shared" si="0"/>
        <v>#DIV/0!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5">
      <c r="A19" s="1"/>
      <c r="B19" s="44" t="s">
        <v>65</v>
      </c>
      <c r="C19" s="45" t="s">
        <v>59</v>
      </c>
      <c r="D19" s="28"/>
      <c r="E19" s="28"/>
      <c r="F19" s="28"/>
      <c r="G19" s="45" t="s">
        <v>51</v>
      </c>
      <c r="H19" s="40" t="s">
        <v>172</v>
      </c>
      <c r="I19" s="45" t="s">
        <v>175</v>
      </c>
      <c r="J19" s="11"/>
      <c r="K19" s="13">
        <v>0</v>
      </c>
      <c r="L19" s="13">
        <v>0</v>
      </c>
      <c r="M19" s="43" t="e">
        <f t="shared" si="0"/>
        <v>#DIV/0!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5">
      <c r="A20" s="1"/>
      <c r="B20" s="44" t="s">
        <v>58</v>
      </c>
      <c r="C20" s="45" t="s">
        <v>59</v>
      </c>
      <c r="D20" s="28"/>
      <c r="E20" s="28"/>
      <c r="F20" s="28"/>
      <c r="G20" s="45" t="s">
        <v>51</v>
      </c>
      <c r="H20" s="40" t="s">
        <v>172</v>
      </c>
      <c r="I20" s="45" t="s">
        <v>176</v>
      </c>
      <c r="J20" s="11"/>
      <c r="K20" s="13">
        <v>0</v>
      </c>
      <c r="L20" s="13">
        <v>0</v>
      </c>
      <c r="M20" s="43" t="e">
        <f t="shared" si="0"/>
        <v>#DIV/0!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5">
      <c r="A21" s="1"/>
      <c r="B21" s="44" t="s">
        <v>65</v>
      </c>
      <c r="C21" s="45" t="s">
        <v>59</v>
      </c>
      <c r="D21" s="28"/>
      <c r="E21" s="28"/>
      <c r="F21" s="28"/>
      <c r="G21" s="45" t="s">
        <v>51</v>
      </c>
      <c r="H21" s="40" t="s">
        <v>172</v>
      </c>
      <c r="I21" s="45" t="s">
        <v>176</v>
      </c>
      <c r="J21" s="11"/>
      <c r="K21" s="13">
        <v>0</v>
      </c>
      <c r="L21" s="13">
        <v>0</v>
      </c>
      <c r="M21" s="43" t="e">
        <f t="shared" si="0"/>
        <v>#DIV/0!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5">
      <c r="A22" s="1"/>
      <c r="B22" s="44" t="s">
        <v>58</v>
      </c>
      <c r="C22" s="45" t="s">
        <v>59</v>
      </c>
      <c r="D22" s="28"/>
      <c r="E22" s="28"/>
      <c r="F22" s="28"/>
      <c r="G22" s="45" t="s">
        <v>51</v>
      </c>
      <c r="H22" s="40" t="s">
        <v>172</v>
      </c>
      <c r="I22" s="45" t="s">
        <v>177</v>
      </c>
      <c r="J22" s="11"/>
      <c r="K22" s="13">
        <v>0</v>
      </c>
      <c r="L22" s="13">
        <v>0</v>
      </c>
      <c r="M22" s="43" t="e">
        <f t="shared" si="0"/>
        <v>#DIV/0!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5">
      <c r="A23" s="1"/>
      <c r="B23" s="44" t="s">
        <v>65</v>
      </c>
      <c r="C23" s="45" t="s">
        <v>59</v>
      </c>
      <c r="D23" s="28"/>
      <c r="E23" s="28"/>
      <c r="F23" s="28"/>
      <c r="G23" s="45" t="s">
        <v>51</v>
      </c>
      <c r="H23" s="40" t="s">
        <v>172</v>
      </c>
      <c r="I23" s="45" t="s">
        <v>177</v>
      </c>
      <c r="J23" s="11"/>
      <c r="K23" s="13">
        <v>0</v>
      </c>
      <c r="L23" s="13">
        <v>0</v>
      </c>
      <c r="M23" s="43" t="e">
        <f t="shared" si="0"/>
        <v>#DIV/0!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5">
      <c r="A24" s="1"/>
      <c r="B24" s="44" t="s">
        <v>68</v>
      </c>
      <c r="C24" s="45" t="s">
        <v>59</v>
      </c>
      <c r="D24" s="28"/>
      <c r="E24" s="28"/>
      <c r="F24" s="28"/>
      <c r="G24" s="45" t="s">
        <v>70</v>
      </c>
      <c r="H24" s="40" t="s">
        <v>172</v>
      </c>
      <c r="I24" s="45" t="s">
        <v>175</v>
      </c>
      <c r="J24" s="11"/>
      <c r="K24" s="13">
        <v>0</v>
      </c>
      <c r="L24" s="13">
        <v>0</v>
      </c>
      <c r="M24" s="43" t="e">
        <f t="shared" si="0"/>
        <v>#DIV/0!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5">
      <c r="A25" s="1"/>
      <c r="B25" s="44" t="s">
        <v>68</v>
      </c>
      <c r="C25" s="45" t="s">
        <v>59</v>
      </c>
      <c r="D25" s="28"/>
      <c r="E25" s="28"/>
      <c r="F25" s="28"/>
      <c r="G25" s="45" t="s">
        <v>70</v>
      </c>
      <c r="H25" s="40" t="s">
        <v>172</v>
      </c>
      <c r="I25" s="45" t="s">
        <v>176</v>
      </c>
      <c r="J25" s="11"/>
      <c r="K25" s="13">
        <v>0</v>
      </c>
      <c r="L25" s="13">
        <v>0</v>
      </c>
      <c r="M25" s="43" t="e">
        <f t="shared" si="0"/>
        <v>#DIV/0!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5">
      <c r="A26" s="1"/>
      <c r="B26" s="44" t="s">
        <v>68</v>
      </c>
      <c r="C26" s="45" t="s">
        <v>59</v>
      </c>
      <c r="D26" s="28"/>
      <c r="E26" s="28"/>
      <c r="F26" s="28"/>
      <c r="G26" s="45" t="s">
        <v>70</v>
      </c>
      <c r="H26" s="40" t="s">
        <v>172</v>
      </c>
      <c r="I26" s="45" t="s">
        <v>177</v>
      </c>
      <c r="J26" s="11"/>
      <c r="K26" s="13">
        <v>0</v>
      </c>
      <c r="L26" s="13">
        <v>0</v>
      </c>
      <c r="M26" s="43" t="e">
        <f t="shared" si="0"/>
        <v>#DIV/0!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5">
      <c r="A27" s="1"/>
      <c r="B27" s="44" t="s">
        <v>68</v>
      </c>
      <c r="C27" s="45" t="s">
        <v>59</v>
      </c>
      <c r="D27" s="28"/>
      <c r="E27" s="28"/>
      <c r="F27" s="28"/>
      <c r="G27" s="45" t="s">
        <v>51</v>
      </c>
      <c r="H27" s="40" t="s">
        <v>172</v>
      </c>
      <c r="I27" s="45" t="s">
        <v>175</v>
      </c>
      <c r="J27" s="11"/>
      <c r="K27" s="13">
        <v>0</v>
      </c>
      <c r="L27" s="13">
        <v>0</v>
      </c>
      <c r="M27" s="43" t="e">
        <f t="shared" si="0"/>
        <v>#DIV/0!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44" t="s">
        <v>68</v>
      </c>
      <c r="C28" s="45" t="s">
        <v>59</v>
      </c>
      <c r="D28" s="28"/>
      <c r="E28" s="28"/>
      <c r="F28" s="28"/>
      <c r="G28" s="45" t="s">
        <v>51</v>
      </c>
      <c r="H28" s="40" t="s">
        <v>172</v>
      </c>
      <c r="I28" s="45" t="s">
        <v>176</v>
      </c>
      <c r="J28" s="11"/>
      <c r="K28" s="13">
        <v>0</v>
      </c>
      <c r="L28" s="13">
        <v>0</v>
      </c>
      <c r="M28" s="43" t="e">
        <f t="shared" si="0"/>
        <v>#DIV/0!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44" t="s">
        <v>68</v>
      </c>
      <c r="C29" s="45" t="s">
        <v>59</v>
      </c>
      <c r="D29" s="28"/>
      <c r="E29" s="28"/>
      <c r="F29" s="28"/>
      <c r="G29" s="45" t="s">
        <v>51</v>
      </c>
      <c r="H29" s="40" t="s">
        <v>172</v>
      </c>
      <c r="I29" s="45" t="s">
        <v>177</v>
      </c>
      <c r="J29" s="11"/>
      <c r="K29" s="13">
        <v>0</v>
      </c>
      <c r="L29" s="13">
        <v>0</v>
      </c>
      <c r="M29" s="43" t="e">
        <f t="shared" si="0"/>
        <v>#DIV/0!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44" t="s">
        <v>178</v>
      </c>
      <c r="C30" s="45" t="s">
        <v>59</v>
      </c>
      <c r="D30" s="28"/>
      <c r="E30" s="28"/>
      <c r="F30" s="28"/>
      <c r="G30" s="45" t="s">
        <v>70</v>
      </c>
      <c r="H30" s="40" t="s">
        <v>172</v>
      </c>
      <c r="I30" s="45" t="s">
        <v>179</v>
      </c>
      <c r="J30" s="11"/>
      <c r="K30" s="13">
        <v>0</v>
      </c>
      <c r="L30" s="13">
        <v>0</v>
      </c>
      <c r="M30" s="43" t="e">
        <f t="shared" si="0"/>
        <v>#DIV/0!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44" t="s">
        <v>178</v>
      </c>
      <c r="C31" s="45" t="s">
        <v>59</v>
      </c>
      <c r="D31" s="28"/>
      <c r="E31" s="28"/>
      <c r="F31" s="28"/>
      <c r="G31" s="45" t="s">
        <v>70</v>
      </c>
      <c r="H31" s="40" t="s">
        <v>172</v>
      </c>
      <c r="I31" s="45" t="s">
        <v>180</v>
      </c>
      <c r="J31" s="11"/>
      <c r="K31" s="13">
        <v>0</v>
      </c>
      <c r="L31" s="13">
        <v>0</v>
      </c>
      <c r="M31" s="43" t="e">
        <f t="shared" si="0"/>
        <v>#DIV/0!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44" t="s">
        <v>178</v>
      </c>
      <c r="C32" s="45" t="s">
        <v>59</v>
      </c>
      <c r="D32" s="28"/>
      <c r="E32" s="28"/>
      <c r="F32" s="28"/>
      <c r="G32" s="45" t="s">
        <v>70</v>
      </c>
      <c r="H32" s="40" t="s">
        <v>172</v>
      </c>
      <c r="I32" s="45" t="s">
        <v>181</v>
      </c>
      <c r="J32" s="11"/>
      <c r="K32" s="13">
        <v>0</v>
      </c>
      <c r="L32" s="13">
        <v>0</v>
      </c>
      <c r="M32" s="43" t="e">
        <f t="shared" si="0"/>
        <v>#DIV/0!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44" t="s">
        <v>178</v>
      </c>
      <c r="C33" s="45" t="s">
        <v>59</v>
      </c>
      <c r="D33" s="28"/>
      <c r="E33" s="28"/>
      <c r="F33" s="28"/>
      <c r="G33" s="45" t="s">
        <v>70</v>
      </c>
      <c r="H33" s="40" t="s">
        <v>172</v>
      </c>
      <c r="I33" s="45" t="s">
        <v>182</v>
      </c>
      <c r="J33" s="11"/>
      <c r="K33" s="13">
        <v>0</v>
      </c>
      <c r="L33" s="13">
        <v>0</v>
      </c>
      <c r="M33" s="43" t="e">
        <f t="shared" si="0"/>
        <v>#DIV/0!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44" t="s">
        <v>178</v>
      </c>
      <c r="C34" s="45" t="s">
        <v>59</v>
      </c>
      <c r="D34" s="28"/>
      <c r="E34" s="28"/>
      <c r="F34" s="28"/>
      <c r="G34" s="45" t="s">
        <v>70</v>
      </c>
      <c r="H34" s="40" t="s">
        <v>172</v>
      </c>
      <c r="I34" s="45" t="s">
        <v>183</v>
      </c>
      <c r="J34" s="11"/>
      <c r="K34" s="13">
        <v>0</v>
      </c>
      <c r="L34" s="13">
        <v>0</v>
      </c>
      <c r="M34" s="43" t="e">
        <f t="shared" si="0"/>
        <v>#DIV/0!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44" t="s">
        <v>178</v>
      </c>
      <c r="C35" s="45" t="s">
        <v>59</v>
      </c>
      <c r="D35" s="28"/>
      <c r="E35" s="28"/>
      <c r="F35" s="28"/>
      <c r="G35" s="45" t="s">
        <v>70</v>
      </c>
      <c r="H35" s="40" t="s">
        <v>172</v>
      </c>
      <c r="I35" s="45" t="s">
        <v>184</v>
      </c>
      <c r="J35" s="11"/>
      <c r="K35" s="13">
        <v>0</v>
      </c>
      <c r="L35" s="13">
        <v>0</v>
      </c>
      <c r="M35" s="43" t="e">
        <f t="shared" si="0"/>
        <v>#DIV/0!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44" t="s">
        <v>178</v>
      </c>
      <c r="C36" s="45" t="s">
        <v>59</v>
      </c>
      <c r="D36" s="28"/>
      <c r="E36" s="28"/>
      <c r="F36" s="28"/>
      <c r="G36" s="45" t="s">
        <v>51</v>
      </c>
      <c r="H36" s="40" t="s">
        <v>172</v>
      </c>
      <c r="I36" s="45" t="s">
        <v>179</v>
      </c>
      <c r="J36" s="11"/>
      <c r="K36" s="13">
        <v>0</v>
      </c>
      <c r="L36" s="13">
        <v>0</v>
      </c>
      <c r="M36" s="43" t="e">
        <f t="shared" si="0"/>
        <v>#DIV/0!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44" t="s">
        <v>178</v>
      </c>
      <c r="C37" s="45" t="s">
        <v>59</v>
      </c>
      <c r="D37" s="28"/>
      <c r="E37" s="28"/>
      <c r="F37" s="28"/>
      <c r="G37" s="45" t="s">
        <v>51</v>
      </c>
      <c r="H37" s="40" t="s">
        <v>172</v>
      </c>
      <c r="I37" s="45" t="s">
        <v>180</v>
      </c>
      <c r="J37" s="11"/>
      <c r="K37" s="13">
        <v>0</v>
      </c>
      <c r="L37" s="13">
        <v>0</v>
      </c>
      <c r="M37" s="43" t="e">
        <f t="shared" si="0"/>
        <v>#DIV/0!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44" t="s">
        <v>178</v>
      </c>
      <c r="C38" s="45" t="s">
        <v>59</v>
      </c>
      <c r="D38" s="28"/>
      <c r="E38" s="28"/>
      <c r="F38" s="28"/>
      <c r="G38" s="45" t="s">
        <v>51</v>
      </c>
      <c r="H38" s="40" t="s">
        <v>172</v>
      </c>
      <c r="I38" s="45" t="s">
        <v>181</v>
      </c>
      <c r="J38" s="11"/>
      <c r="K38" s="13">
        <v>0</v>
      </c>
      <c r="L38" s="13">
        <v>0</v>
      </c>
      <c r="M38" s="43" t="e">
        <f t="shared" si="0"/>
        <v>#DIV/0!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44" t="s">
        <v>178</v>
      </c>
      <c r="C39" s="45" t="s">
        <v>59</v>
      </c>
      <c r="D39" s="28"/>
      <c r="E39" s="28"/>
      <c r="F39" s="28"/>
      <c r="G39" s="45" t="s">
        <v>51</v>
      </c>
      <c r="H39" s="40" t="s">
        <v>172</v>
      </c>
      <c r="I39" s="45" t="s">
        <v>182</v>
      </c>
      <c r="J39" s="11"/>
      <c r="K39" s="13">
        <v>0</v>
      </c>
      <c r="L39" s="13">
        <v>0</v>
      </c>
      <c r="M39" s="43" t="e">
        <f t="shared" si="0"/>
        <v>#DIV/0!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44" t="s">
        <v>178</v>
      </c>
      <c r="C40" s="45" t="s">
        <v>59</v>
      </c>
      <c r="D40" s="28"/>
      <c r="E40" s="28"/>
      <c r="F40" s="28"/>
      <c r="G40" s="45" t="s">
        <v>51</v>
      </c>
      <c r="H40" s="40" t="s">
        <v>172</v>
      </c>
      <c r="I40" s="45" t="s">
        <v>183</v>
      </c>
      <c r="J40" s="11"/>
      <c r="K40" s="13">
        <v>0</v>
      </c>
      <c r="L40" s="13">
        <v>0</v>
      </c>
      <c r="M40" s="43" t="e">
        <f t="shared" si="0"/>
        <v>#DIV/0!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44" t="s">
        <v>178</v>
      </c>
      <c r="C41" s="45" t="s">
        <v>59</v>
      </c>
      <c r="D41" s="28"/>
      <c r="E41" s="28"/>
      <c r="F41" s="28"/>
      <c r="G41" s="45" t="s">
        <v>51</v>
      </c>
      <c r="H41" s="40" t="s">
        <v>172</v>
      </c>
      <c r="I41" s="45" t="s">
        <v>184</v>
      </c>
      <c r="J41" s="11"/>
      <c r="K41" s="13">
        <v>0</v>
      </c>
      <c r="L41" s="13">
        <v>0</v>
      </c>
      <c r="M41" s="43" t="e">
        <f t="shared" si="0"/>
        <v>#DIV/0!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44" t="s">
        <v>81</v>
      </c>
      <c r="C42" s="45" t="s">
        <v>76</v>
      </c>
      <c r="D42" s="28"/>
      <c r="E42" s="28"/>
      <c r="F42" s="28"/>
      <c r="G42" s="45" t="s">
        <v>70</v>
      </c>
      <c r="H42" s="46" t="s">
        <v>185</v>
      </c>
      <c r="I42" s="45" t="s">
        <v>186</v>
      </c>
      <c r="J42" s="11"/>
      <c r="K42" s="13">
        <v>0</v>
      </c>
      <c r="L42" s="13">
        <v>0</v>
      </c>
      <c r="M42" s="43" t="e">
        <f t="shared" si="0"/>
        <v>#DIV/0!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44" t="s">
        <v>84</v>
      </c>
      <c r="C43" s="45" t="s">
        <v>76</v>
      </c>
      <c r="D43" s="28"/>
      <c r="E43" s="28"/>
      <c r="F43" s="28"/>
      <c r="G43" s="45" t="s">
        <v>70</v>
      </c>
      <c r="H43" s="46" t="s">
        <v>185</v>
      </c>
      <c r="I43" s="45" t="s">
        <v>186</v>
      </c>
      <c r="J43" s="11"/>
      <c r="K43" s="13">
        <v>0</v>
      </c>
      <c r="L43" s="13">
        <v>0</v>
      </c>
      <c r="M43" s="43" t="e">
        <f t="shared" si="0"/>
        <v>#DIV/0!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44" t="s">
        <v>81</v>
      </c>
      <c r="C44" s="45" t="s">
        <v>76</v>
      </c>
      <c r="D44" s="28"/>
      <c r="E44" s="28"/>
      <c r="F44" s="28"/>
      <c r="G44" s="45" t="s">
        <v>51</v>
      </c>
      <c r="H44" s="46" t="s">
        <v>185</v>
      </c>
      <c r="I44" s="45" t="s">
        <v>186</v>
      </c>
      <c r="J44" s="11"/>
      <c r="K44" s="13">
        <v>0</v>
      </c>
      <c r="L44" s="13">
        <v>0</v>
      </c>
      <c r="M44" s="43" t="e">
        <f t="shared" si="0"/>
        <v>#DIV/0!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44" t="s">
        <v>84</v>
      </c>
      <c r="C45" s="45" t="s">
        <v>76</v>
      </c>
      <c r="D45" s="28"/>
      <c r="E45" s="28"/>
      <c r="F45" s="28"/>
      <c r="G45" s="45" t="s">
        <v>51</v>
      </c>
      <c r="H45" s="46" t="s">
        <v>185</v>
      </c>
      <c r="I45" s="45" t="s">
        <v>186</v>
      </c>
      <c r="J45" s="11"/>
      <c r="K45" s="13">
        <v>0</v>
      </c>
      <c r="L45" s="13">
        <v>0</v>
      </c>
      <c r="M45" s="43" t="e">
        <f t="shared" si="0"/>
        <v>#DIV/0!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44" t="s">
        <v>81</v>
      </c>
      <c r="C46" s="45" t="s">
        <v>76</v>
      </c>
      <c r="D46" s="28"/>
      <c r="E46" s="28"/>
      <c r="F46" s="28"/>
      <c r="G46" s="45" t="s">
        <v>70</v>
      </c>
      <c r="H46" s="46" t="s">
        <v>185</v>
      </c>
      <c r="I46" s="45" t="s">
        <v>80</v>
      </c>
      <c r="J46" s="11"/>
      <c r="K46" s="13">
        <v>0</v>
      </c>
      <c r="L46" s="13">
        <v>0</v>
      </c>
      <c r="M46" s="43" t="e">
        <f t="shared" si="0"/>
        <v>#DIV/0!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44" t="s">
        <v>84</v>
      </c>
      <c r="C47" s="45" t="s">
        <v>76</v>
      </c>
      <c r="D47" s="28"/>
      <c r="E47" s="28"/>
      <c r="F47" s="28"/>
      <c r="G47" s="45" t="s">
        <v>70</v>
      </c>
      <c r="H47" s="46" t="s">
        <v>185</v>
      </c>
      <c r="I47" s="45" t="s">
        <v>80</v>
      </c>
      <c r="J47" s="11"/>
      <c r="K47" s="13">
        <v>0</v>
      </c>
      <c r="L47" s="13">
        <v>0</v>
      </c>
      <c r="M47" s="43" t="e">
        <f t="shared" si="0"/>
        <v>#DIV/0!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44" t="s">
        <v>81</v>
      </c>
      <c r="C48" s="45" t="s">
        <v>76</v>
      </c>
      <c r="D48" s="28"/>
      <c r="E48" s="28"/>
      <c r="F48" s="28"/>
      <c r="G48" s="45" t="s">
        <v>51</v>
      </c>
      <c r="H48" s="46" t="s">
        <v>185</v>
      </c>
      <c r="I48" s="45" t="s">
        <v>80</v>
      </c>
      <c r="J48" s="11"/>
      <c r="K48" s="13">
        <v>0</v>
      </c>
      <c r="L48" s="13">
        <v>0</v>
      </c>
      <c r="M48" s="43" t="e">
        <f t="shared" si="0"/>
        <v>#DIV/0!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44" t="s">
        <v>84</v>
      </c>
      <c r="C49" s="45" t="s">
        <v>76</v>
      </c>
      <c r="D49" s="28"/>
      <c r="E49" s="28"/>
      <c r="F49" s="28"/>
      <c r="G49" s="45" t="s">
        <v>51</v>
      </c>
      <c r="H49" s="46" t="s">
        <v>185</v>
      </c>
      <c r="I49" s="45" t="s">
        <v>80</v>
      </c>
      <c r="J49" s="11"/>
      <c r="K49" s="13">
        <v>0</v>
      </c>
      <c r="L49" s="13">
        <v>0</v>
      </c>
      <c r="M49" s="43" t="e">
        <f t="shared" si="0"/>
        <v>#DIV/0!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44" t="s">
        <v>81</v>
      </c>
      <c r="C50" s="45" t="s">
        <v>76</v>
      </c>
      <c r="D50" s="28"/>
      <c r="E50" s="28"/>
      <c r="F50" s="28"/>
      <c r="G50" s="45" t="s">
        <v>70</v>
      </c>
      <c r="H50" s="46" t="s">
        <v>185</v>
      </c>
      <c r="I50" s="45" t="s">
        <v>187</v>
      </c>
      <c r="J50" s="11"/>
      <c r="K50" s="13">
        <v>0</v>
      </c>
      <c r="L50" s="13">
        <v>0</v>
      </c>
      <c r="M50" s="43" t="e">
        <f t="shared" si="0"/>
        <v>#DIV/0!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44" t="s">
        <v>84</v>
      </c>
      <c r="C51" s="45" t="s">
        <v>76</v>
      </c>
      <c r="D51" s="28"/>
      <c r="E51" s="28"/>
      <c r="F51" s="28"/>
      <c r="G51" s="45" t="s">
        <v>70</v>
      </c>
      <c r="H51" s="46" t="s">
        <v>185</v>
      </c>
      <c r="I51" s="45" t="s">
        <v>187</v>
      </c>
      <c r="J51" s="11"/>
      <c r="K51" s="13">
        <v>0</v>
      </c>
      <c r="L51" s="13">
        <v>0</v>
      </c>
      <c r="M51" s="43" t="e">
        <f t="shared" si="0"/>
        <v>#DIV/0!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44" t="s">
        <v>81</v>
      </c>
      <c r="C52" s="45" t="s">
        <v>76</v>
      </c>
      <c r="D52" s="28"/>
      <c r="E52" s="28"/>
      <c r="F52" s="28"/>
      <c r="G52" s="45" t="s">
        <v>51</v>
      </c>
      <c r="H52" s="46" t="s">
        <v>185</v>
      </c>
      <c r="I52" s="45" t="s">
        <v>187</v>
      </c>
      <c r="J52" s="11"/>
      <c r="K52" s="13">
        <v>0</v>
      </c>
      <c r="L52" s="13">
        <v>0</v>
      </c>
      <c r="M52" s="43" t="e">
        <f t="shared" si="0"/>
        <v>#DIV/0!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44" t="s">
        <v>84</v>
      </c>
      <c r="C53" s="45" t="s">
        <v>76</v>
      </c>
      <c r="D53" s="28"/>
      <c r="E53" s="28"/>
      <c r="F53" s="28"/>
      <c r="G53" s="45" t="s">
        <v>51</v>
      </c>
      <c r="H53" s="46" t="s">
        <v>185</v>
      </c>
      <c r="I53" s="45" t="s">
        <v>187</v>
      </c>
      <c r="J53" s="11"/>
      <c r="K53" s="13">
        <v>0</v>
      </c>
      <c r="L53" s="13">
        <v>0</v>
      </c>
      <c r="M53" s="43" t="e">
        <f t="shared" si="0"/>
        <v>#DIV/0!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44" t="s">
        <v>81</v>
      </c>
      <c r="C54" s="45" t="s">
        <v>188</v>
      </c>
      <c r="D54" s="28"/>
      <c r="E54" s="28"/>
      <c r="F54" s="28"/>
      <c r="G54" s="45" t="s">
        <v>70</v>
      </c>
      <c r="H54" s="46" t="s">
        <v>185</v>
      </c>
      <c r="I54" s="45" t="s">
        <v>189</v>
      </c>
      <c r="J54" s="11"/>
      <c r="K54" s="13">
        <v>0</v>
      </c>
      <c r="L54" s="13">
        <v>0</v>
      </c>
      <c r="M54" s="43" t="e">
        <f t="shared" si="0"/>
        <v>#DIV/0!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44" t="s">
        <v>84</v>
      </c>
      <c r="C55" s="45" t="s">
        <v>188</v>
      </c>
      <c r="D55" s="28"/>
      <c r="E55" s="28"/>
      <c r="F55" s="28"/>
      <c r="G55" s="45" t="s">
        <v>70</v>
      </c>
      <c r="H55" s="46" t="s">
        <v>185</v>
      </c>
      <c r="I55" s="45" t="s">
        <v>189</v>
      </c>
      <c r="J55" s="11"/>
      <c r="K55" s="13">
        <v>0</v>
      </c>
      <c r="L55" s="13">
        <v>0</v>
      </c>
      <c r="M55" s="43" t="e">
        <f t="shared" si="0"/>
        <v>#DIV/0!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44" t="s">
        <v>81</v>
      </c>
      <c r="C56" s="45" t="s">
        <v>188</v>
      </c>
      <c r="D56" s="28"/>
      <c r="E56" s="28"/>
      <c r="F56" s="28"/>
      <c r="G56" s="45" t="s">
        <v>51</v>
      </c>
      <c r="H56" s="46" t="s">
        <v>185</v>
      </c>
      <c r="I56" s="45" t="s">
        <v>189</v>
      </c>
      <c r="J56" s="11"/>
      <c r="K56" s="13">
        <v>0</v>
      </c>
      <c r="L56" s="13">
        <v>0</v>
      </c>
      <c r="M56" s="43" t="e">
        <f t="shared" si="0"/>
        <v>#DIV/0!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44" t="s">
        <v>84</v>
      </c>
      <c r="C57" s="45" t="s">
        <v>188</v>
      </c>
      <c r="D57" s="28"/>
      <c r="E57" s="28"/>
      <c r="F57" s="28"/>
      <c r="G57" s="45" t="s">
        <v>51</v>
      </c>
      <c r="H57" s="46" t="s">
        <v>185</v>
      </c>
      <c r="I57" s="45" t="s">
        <v>189</v>
      </c>
      <c r="J57" s="11"/>
      <c r="K57" s="13">
        <v>0</v>
      </c>
      <c r="L57" s="13">
        <v>0</v>
      </c>
      <c r="M57" s="43" t="e">
        <f t="shared" si="0"/>
        <v>#DIV/0!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44" t="s">
        <v>81</v>
      </c>
      <c r="C58" s="45" t="s">
        <v>188</v>
      </c>
      <c r="D58" s="28"/>
      <c r="E58" s="28"/>
      <c r="F58" s="28"/>
      <c r="G58" s="45" t="s">
        <v>70</v>
      </c>
      <c r="H58" s="46" t="s">
        <v>185</v>
      </c>
      <c r="I58" s="45" t="s">
        <v>190</v>
      </c>
      <c r="J58" s="11"/>
      <c r="K58" s="13">
        <v>0</v>
      </c>
      <c r="L58" s="13">
        <v>0</v>
      </c>
      <c r="M58" s="43" t="e">
        <f t="shared" si="0"/>
        <v>#DIV/0!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44" t="s">
        <v>84</v>
      </c>
      <c r="C59" s="45" t="s">
        <v>188</v>
      </c>
      <c r="D59" s="28"/>
      <c r="E59" s="28"/>
      <c r="F59" s="28"/>
      <c r="G59" s="45" t="s">
        <v>70</v>
      </c>
      <c r="H59" s="46" t="s">
        <v>185</v>
      </c>
      <c r="I59" s="45" t="s">
        <v>190</v>
      </c>
      <c r="J59" s="11"/>
      <c r="K59" s="13">
        <v>0</v>
      </c>
      <c r="L59" s="13">
        <v>0</v>
      </c>
      <c r="M59" s="43" t="e">
        <f t="shared" si="0"/>
        <v>#DIV/0!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44" t="s">
        <v>81</v>
      </c>
      <c r="C60" s="45" t="s">
        <v>188</v>
      </c>
      <c r="D60" s="28"/>
      <c r="E60" s="28"/>
      <c r="F60" s="28"/>
      <c r="G60" s="45" t="s">
        <v>51</v>
      </c>
      <c r="H60" s="46" t="s">
        <v>185</v>
      </c>
      <c r="I60" s="45" t="s">
        <v>190</v>
      </c>
      <c r="J60" s="11"/>
      <c r="K60" s="13">
        <v>0</v>
      </c>
      <c r="L60" s="13">
        <v>0</v>
      </c>
      <c r="M60" s="43" t="e">
        <f t="shared" si="0"/>
        <v>#DIV/0!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44" t="s">
        <v>84</v>
      </c>
      <c r="C61" s="45" t="s">
        <v>188</v>
      </c>
      <c r="D61" s="28"/>
      <c r="E61" s="28"/>
      <c r="F61" s="28"/>
      <c r="G61" s="45" t="s">
        <v>51</v>
      </c>
      <c r="H61" s="46" t="s">
        <v>185</v>
      </c>
      <c r="I61" s="45" t="s">
        <v>190</v>
      </c>
      <c r="J61" s="11"/>
      <c r="K61" s="13">
        <v>0</v>
      </c>
      <c r="L61" s="13">
        <v>0</v>
      </c>
      <c r="M61" s="43" t="e">
        <f t="shared" si="0"/>
        <v>#DIV/0!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44" t="s">
        <v>81</v>
      </c>
      <c r="C62" s="45" t="s">
        <v>188</v>
      </c>
      <c r="D62" s="28"/>
      <c r="E62" s="28"/>
      <c r="F62" s="28"/>
      <c r="G62" s="45" t="s">
        <v>70</v>
      </c>
      <c r="H62" s="46" t="s">
        <v>185</v>
      </c>
      <c r="I62" s="45" t="s">
        <v>191</v>
      </c>
      <c r="J62" s="11"/>
      <c r="K62" s="13">
        <v>0</v>
      </c>
      <c r="L62" s="13">
        <v>0</v>
      </c>
      <c r="M62" s="43" t="e">
        <f t="shared" si="0"/>
        <v>#DIV/0!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44" t="s">
        <v>84</v>
      </c>
      <c r="C63" s="45" t="s">
        <v>188</v>
      </c>
      <c r="D63" s="28"/>
      <c r="E63" s="28"/>
      <c r="F63" s="28"/>
      <c r="G63" s="45" t="s">
        <v>70</v>
      </c>
      <c r="H63" s="46" t="s">
        <v>185</v>
      </c>
      <c r="I63" s="45" t="s">
        <v>191</v>
      </c>
      <c r="J63" s="11"/>
      <c r="K63" s="13">
        <v>0</v>
      </c>
      <c r="L63" s="13">
        <v>0</v>
      </c>
      <c r="M63" s="43" t="e">
        <f t="shared" si="0"/>
        <v>#DIV/0!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44" t="s">
        <v>81</v>
      </c>
      <c r="C64" s="45" t="s">
        <v>188</v>
      </c>
      <c r="D64" s="28"/>
      <c r="E64" s="28"/>
      <c r="F64" s="28"/>
      <c r="G64" s="45" t="s">
        <v>51</v>
      </c>
      <c r="H64" s="46" t="s">
        <v>185</v>
      </c>
      <c r="I64" s="45" t="s">
        <v>191</v>
      </c>
      <c r="J64" s="11"/>
      <c r="K64" s="13">
        <v>0</v>
      </c>
      <c r="L64" s="13">
        <v>0</v>
      </c>
      <c r="M64" s="43" t="e">
        <f t="shared" si="0"/>
        <v>#DIV/0!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44" t="s">
        <v>84</v>
      </c>
      <c r="C65" s="45" t="s">
        <v>188</v>
      </c>
      <c r="D65" s="28"/>
      <c r="E65" s="28"/>
      <c r="F65" s="28"/>
      <c r="G65" s="45" t="s">
        <v>51</v>
      </c>
      <c r="H65" s="46" t="s">
        <v>185</v>
      </c>
      <c r="I65" s="45" t="s">
        <v>191</v>
      </c>
      <c r="J65" s="11"/>
      <c r="K65" s="13">
        <v>0</v>
      </c>
      <c r="L65" s="13">
        <v>0</v>
      </c>
      <c r="M65" s="43" t="e">
        <f t="shared" si="0"/>
        <v>#DIV/0!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44" t="s">
        <v>81</v>
      </c>
      <c r="C66" s="45" t="s">
        <v>192</v>
      </c>
      <c r="D66" s="28"/>
      <c r="E66" s="28"/>
      <c r="F66" s="28"/>
      <c r="G66" s="45" t="s">
        <v>70</v>
      </c>
      <c r="H66" s="46" t="s">
        <v>185</v>
      </c>
      <c r="I66" s="45" t="s">
        <v>193</v>
      </c>
      <c r="J66" s="11"/>
      <c r="K66" s="13">
        <v>0</v>
      </c>
      <c r="L66" s="13">
        <v>0</v>
      </c>
      <c r="M66" s="43" t="e">
        <f t="shared" si="0"/>
        <v>#DIV/0!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44" t="s">
        <v>84</v>
      </c>
      <c r="C67" s="45" t="s">
        <v>192</v>
      </c>
      <c r="D67" s="28"/>
      <c r="E67" s="28"/>
      <c r="F67" s="28"/>
      <c r="G67" s="45" t="s">
        <v>70</v>
      </c>
      <c r="H67" s="46" t="s">
        <v>185</v>
      </c>
      <c r="I67" s="45" t="s">
        <v>193</v>
      </c>
      <c r="J67" s="11"/>
      <c r="K67" s="13">
        <v>0</v>
      </c>
      <c r="L67" s="13">
        <v>0</v>
      </c>
      <c r="M67" s="43" t="e">
        <f t="shared" si="0"/>
        <v>#DIV/0!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44" t="s">
        <v>81</v>
      </c>
      <c r="C68" s="45" t="s">
        <v>192</v>
      </c>
      <c r="D68" s="28"/>
      <c r="E68" s="28"/>
      <c r="F68" s="28"/>
      <c r="G68" s="45" t="s">
        <v>51</v>
      </c>
      <c r="H68" s="46" t="s">
        <v>185</v>
      </c>
      <c r="I68" s="45" t="s">
        <v>193</v>
      </c>
      <c r="J68" s="11"/>
      <c r="K68" s="13">
        <v>0</v>
      </c>
      <c r="L68" s="13">
        <v>0</v>
      </c>
      <c r="M68" s="43" t="e">
        <f t="shared" si="0"/>
        <v>#DIV/0!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44" t="s">
        <v>84</v>
      </c>
      <c r="C69" s="45" t="s">
        <v>192</v>
      </c>
      <c r="D69" s="28"/>
      <c r="E69" s="28"/>
      <c r="F69" s="28"/>
      <c r="G69" s="45" t="s">
        <v>51</v>
      </c>
      <c r="H69" s="46" t="s">
        <v>185</v>
      </c>
      <c r="I69" s="45" t="s">
        <v>193</v>
      </c>
      <c r="J69" s="11"/>
      <c r="K69" s="13">
        <v>0</v>
      </c>
      <c r="L69" s="13">
        <v>0</v>
      </c>
      <c r="M69" s="43" t="e">
        <f t="shared" si="0"/>
        <v>#DIV/0!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44" t="s">
        <v>81</v>
      </c>
      <c r="C70" s="45" t="s">
        <v>192</v>
      </c>
      <c r="D70" s="28"/>
      <c r="E70" s="28"/>
      <c r="F70" s="28"/>
      <c r="G70" s="45" t="s">
        <v>70</v>
      </c>
      <c r="H70" s="46" t="s">
        <v>185</v>
      </c>
      <c r="I70" s="45" t="s">
        <v>194</v>
      </c>
      <c r="J70" s="11"/>
      <c r="K70" s="13">
        <v>0</v>
      </c>
      <c r="L70" s="13">
        <v>0</v>
      </c>
      <c r="M70" s="43" t="e">
        <f t="shared" si="0"/>
        <v>#DIV/0!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44" t="s">
        <v>84</v>
      </c>
      <c r="C71" s="45" t="s">
        <v>192</v>
      </c>
      <c r="D71" s="28"/>
      <c r="E71" s="28"/>
      <c r="F71" s="28"/>
      <c r="G71" s="45" t="s">
        <v>70</v>
      </c>
      <c r="H71" s="46" t="s">
        <v>185</v>
      </c>
      <c r="I71" s="45" t="s">
        <v>194</v>
      </c>
      <c r="J71" s="11"/>
      <c r="K71" s="13">
        <v>0</v>
      </c>
      <c r="L71" s="13">
        <v>0</v>
      </c>
      <c r="M71" s="43" t="e">
        <f t="shared" si="0"/>
        <v>#DIV/0!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44" t="s">
        <v>81</v>
      </c>
      <c r="C72" s="45" t="s">
        <v>192</v>
      </c>
      <c r="D72" s="28"/>
      <c r="E72" s="28"/>
      <c r="F72" s="28"/>
      <c r="G72" s="45" t="s">
        <v>51</v>
      </c>
      <c r="H72" s="46" t="s">
        <v>185</v>
      </c>
      <c r="I72" s="45" t="s">
        <v>194</v>
      </c>
      <c r="J72" s="11"/>
      <c r="K72" s="13">
        <v>0</v>
      </c>
      <c r="L72" s="13">
        <v>0</v>
      </c>
      <c r="M72" s="43" t="e">
        <f t="shared" si="0"/>
        <v>#DIV/0!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44" t="s">
        <v>84</v>
      </c>
      <c r="C73" s="45" t="s">
        <v>192</v>
      </c>
      <c r="D73" s="28"/>
      <c r="E73" s="28"/>
      <c r="F73" s="28"/>
      <c r="G73" s="45" t="s">
        <v>51</v>
      </c>
      <c r="H73" s="46" t="s">
        <v>185</v>
      </c>
      <c r="I73" s="45" t="s">
        <v>194</v>
      </c>
      <c r="J73" s="11"/>
      <c r="K73" s="13">
        <v>0</v>
      </c>
      <c r="L73" s="13">
        <v>0</v>
      </c>
      <c r="M73" s="43" t="e">
        <f t="shared" si="0"/>
        <v>#DIV/0!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44" t="s">
        <v>81</v>
      </c>
      <c r="C74" s="45" t="s">
        <v>192</v>
      </c>
      <c r="D74" s="28"/>
      <c r="E74" s="28"/>
      <c r="F74" s="28"/>
      <c r="G74" s="45" t="s">
        <v>70</v>
      </c>
      <c r="H74" s="46" t="s">
        <v>185</v>
      </c>
      <c r="I74" s="45" t="s">
        <v>195</v>
      </c>
      <c r="J74" s="11"/>
      <c r="K74" s="13">
        <v>0</v>
      </c>
      <c r="L74" s="13">
        <v>0</v>
      </c>
      <c r="M74" s="43" t="e">
        <f t="shared" si="0"/>
        <v>#DIV/0!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44" t="s">
        <v>84</v>
      </c>
      <c r="C75" s="45" t="s">
        <v>192</v>
      </c>
      <c r="D75" s="28"/>
      <c r="E75" s="28"/>
      <c r="F75" s="28"/>
      <c r="G75" s="45" t="s">
        <v>70</v>
      </c>
      <c r="H75" s="46" t="s">
        <v>185</v>
      </c>
      <c r="I75" s="45" t="s">
        <v>195</v>
      </c>
      <c r="J75" s="11"/>
      <c r="K75" s="13">
        <v>0</v>
      </c>
      <c r="L75" s="13">
        <v>0</v>
      </c>
      <c r="M75" s="43" t="e">
        <f t="shared" si="0"/>
        <v>#DIV/0!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44" t="s">
        <v>81</v>
      </c>
      <c r="C76" s="45" t="s">
        <v>192</v>
      </c>
      <c r="D76" s="28"/>
      <c r="E76" s="28"/>
      <c r="F76" s="28"/>
      <c r="G76" s="45" t="s">
        <v>51</v>
      </c>
      <c r="H76" s="46" t="s">
        <v>185</v>
      </c>
      <c r="I76" s="45" t="s">
        <v>195</v>
      </c>
      <c r="J76" s="11"/>
      <c r="K76" s="13">
        <v>0</v>
      </c>
      <c r="L76" s="13">
        <v>0</v>
      </c>
      <c r="M76" s="43" t="e">
        <f t="shared" si="0"/>
        <v>#DIV/0!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44" t="s">
        <v>84</v>
      </c>
      <c r="C77" s="45" t="s">
        <v>192</v>
      </c>
      <c r="D77" s="28"/>
      <c r="E77" s="28"/>
      <c r="F77" s="28"/>
      <c r="G77" s="45" t="s">
        <v>51</v>
      </c>
      <c r="H77" s="46" t="s">
        <v>185</v>
      </c>
      <c r="I77" s="45" t="s">
        <v>195</v>
      </c>
      <c r="J77" s="11"/>
      <c r="K77" s="13">
        <v>0</v>
      </c>
      <c r="L77" s="13">
        <v>0</v>
      </c>
      <c r="M77" s="43" t="e">
        <f t="shared" si="0"/>
        <v>#DIV/0!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44" t="s">
        <v>81</v>
      </c>
      <c r="C78" s="45" t="s">
        <v>192</v>
      </c>
      <c r="D78" s="28"/>
      <c r="E78" s="28"/>
      <c r="F78" s="28"/>
      <c r="G78" s="45" t="s">
        <v>70</v>
      </c>
      <c r="H78" s="46" t="s">
        <v>185</v>
      </c>
      <c r="I78" s="45" t="s">
        <v>196</v>
      </c>
      <c r="J78" s="11"/>
      <c r="K78" s="13">
        <v>0</v>
      </c>
      <c r="L78" s="13">
        <v>0</v>
      </c>
      <c r="M78" s="43" t="e">
        <f t="shared" si="0"/>
        <v>#DIV/0!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44" t="s">
        <v>84</v>
      </c>
      <c r="C79" s="45" t="s">
        <v>192</v>
      </c>
      <c r="D79" s="28"/>
      <c r="E79" s="28"/>
      <c r="F79" s="28"/>
      <c r="G79" s="45" t="s">
        <v>70</v>
      </c>
      <c r="H79" s="46" t="s">
        <v>185</v>
      </c>
      <c r="I79" s="45" t="s">
        <v>196</v>
      </c>
      <c r="J79" s="11"/>
      <c r="K79" s="13">
        <v>0</v>
      </c>
      <c r="L79" s="13">
        <v>0</v>
      </c>
      <c r="M79" s="43" t="e">
        <f t="shared" si="0"/>
        <v>#DIV/0!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44" t="s">
        <v>81</v>
      </c>
      <c r="C80" s="45" t="s">
        <v>192</v>
      </c>
      <c r="D80" s="28"/>
      <c r="E80" s="28"/>
      <c r="F80" s="28"/>
      <c r="G80" s="45" t="s">
        <v>51</v>
      </c>
      <c r="H80" s="46" t="s">
        <v>185</v>
      </c>
      <c r="I80" s="45" t="s">
        <v>196</v>
      </c>
      <c r="J80" s="11"/>
      <c r="K80" s="13">
        <v>0</v>
      </c>
      <c r="L80" s="13">
        <v>0</v>
      </c>
      <c r="M80" s="43" t="e">
        <f t="shared" si="0"/>
        <v>#DIV/0!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44" t="s">
        <v>84</v>
      </c>
      <c r="C81" s="45" t="s">
        <v>192</v>
      </c>
      <c r="D81" s="28"/>
      <c r="E81" s="28"/>
      <c r="F81" s="28"/>
      <c r="G81" s="45" t="s">
        <v>51</v>
      </c>
      <c r="H81" s="46" t="s">
        <v>185</v>
      </c>
      <c r="I81" s="45" t="s">
        <v>196</v>
      </c>
      <c r="J81" s="11"/>
      <c r="K81" s="13">
        <v>0</v>
      </c>
      <c r="L81" s="13">
        <v>0</v>
      </c>
      <c r="M81" s="43" t="e">
        <f t="shared" si="0"/>
        <v>#DIV/0!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44" t="s">
        <v>81</v>
      </c>
      <c r="C82" s="45" t="s">
        <v>192</v>
      </c>
      <c r="D82" s="28"/>
      <c r="E82" s="28"/>
      <c r="F82" s="28"/>
      <c r="G82" s="45" t="s">
        <v>70</v>
      </c>
      <c r="H82" s="46" t="s">
        <v>185</v>
      </c>
      <c r="I82" s="45" t="s">
        <v>197</v>
      </c>
      <c r="J82" s="11"/>
      <c r="K82" s="13">
        <v>0</v>
      </c>
      <c r="L82" s="13">
        <v>0</v>
      </c>
      <c r="M82" s="43" t="e">
        <f t="shared" si="0"/>
        <v>#DIV/0!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44" t="s">
        <v>84</v>
      </c>
      <c r="C83" s="45" t="s">
        <v>192</v>
      </c>
      <c r="D83" s="28"/>
      <c r="E83" s="28"/>
      <c r="F83" s="28"/>
      <c r="G83" s="45" t="s">
        <v>70</v>
      </c>
      <c r="H83" s="46" t="s">
        <v>185</v>
      </c>
      <c r="I83" s="45" t="s">
        <v>197</v>
      </c>
      <c r="J83" s="11"/>
      <c r="K83" s="13">
        <v>0</v>
      </c>
      <c r="L83" s="13">
        <v>0</v>
      </c>
      <c r="M83" s="43" t="e">
        <f t="shared" si="0"/>
        <v>#DIV/0!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44" t="s">
        <v>81</v>
      </c>
      <c r="C84" s="45" t="s">
        <v>192</v>
      </c>
      <c r="D84" s="28"/>
      <c r="E84" s="28"/>
      <c r="F84" s="28"/>
      <c r="G84" s="45" t="s">
        <v>51</v>
      </c>
      <c r="H84" s="46" t="s">
        <v>185</v>
      </c>
      <c r="I84" s="45" t="s">
        <v>197</v>
      </c>
      <c r="J84" s="11"/>
      <c r="K84" s="13">
        <v>0</v>
      </c>
      <c r="L84" s="13">
        <v>0</v>
      </c>
      <c r="M84" s="43" t="e">
        <f t="shared" si="0"/>
        <v>#DIV/0!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44" t="s">
        <v>84</v>
      </c>
      <c r="C85" s="45" t="s">
        <v>192</v>
      </c>
      <c r="D85" s="28"/>
      <c r="E85" s="28"/>
      <c r="F85" s="28"/>
      <c r="G85" s="45" t="s">
        <v>51</v>
      </c>
      <c r="H85" s="46" t="s">
        <v>185</v>
      </c>
      <c r="I85" s="45" t="s">
        <v>197</v>
      </c>
      <c r="J85" s="11"/>
      <c r="K85" s="13">
        <v>0</v>
      </c>
      <c r="L85" s="13">
        <v>0</v>
      </c>
      <c r="M85" s="43" t="e">
        <f t="shared" si="0"/>
        <v>#DIV/0!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44" t="s">
        <v>81</v>
      </c>
      <c r="C86" s="45" t="s">
        <v>192</v>
      </c>
      <c r="D86" s="28"/>
      <c r="E86" s="28"/>
      <c r="F86" s="28"/>
      <c r="G86" s="45" t="s">
        <v>70</v>
      </c>
      <c r="H86" s="46" t="s">
        <v>185</v>
      </c>
      <c r="I86" s="45" t="s">
        <v>198</v>
      </c>
      <c r="J86" s="11"/>
      <c r="K86" s="13">
        <v>0</v>
      </c>
      <c r="L86" s="13">
        <v>0</v>
      </c>
      <c r="M86" s="43" t="e">
        <f t="shared" si="0"/>
        <v>#DIV/0!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44" t="s">
        <v>84</v>
      </c>
      <c r="C87" s="45" t="s">
        <v>192</v>
      </c>
      <c r="D87" s="28"/>
      <c r="E87" s="28"/>
      <c r="F87" s="28"/>
      <c r="G87" s="45" t="s">
        <v>70</v>
      </c>
      <c r="H87" s="46" t="s">
        <v>185</v>
      </c>
      <c r="I87" s="45" t="s">
        <v>198</v>
      </c>
      <c r="J87" s="11"/>
      <c r="K87" s="13">
        <v>0</v>
      </c>
      <c r="L87" s="13">
        <v>0</v>
      </c>
      <c r="M87" s="43" t="e">
        <f t="shared" si="0"/>
        <v>#DIV/0!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44" t="s">
        <v>81</v>
      </c>
      <c r="C88" s="45" t="s">
        <v>192</v>
      </c>
      <c r="D88" s="28"/>
      <c r="E88" s="28"/>
      <c r="F88" s="28"/>
      <c r="G88" s="45" t="s">
        <v>51</v>
      </c>
      <c r="H88" s="46" t="s">
        <v>185</v>
      </c>
      <c r="I88" s="45" t="s">
        <v>198</v>
      </c>
      <c r="J88" s="11"/>
      <c r="K88" s="13">
        <v>0</v>
      </c>
      <c r="L88" s="13">
        <v>0</v>
      </c>
      <c r="M88" s="43" t="e">
        <f t="shared" si="0"/>
        <v>#DIV/0!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44" t="s">
        <v>84</v>
      </c>
      <c r="C89" s="45" t="s">
        <v>192</v>
      </c>
      <c r="D89" s="28"/>
      <c r="E89" s="28"/>
      <c r="F89" s="28"/>
      <c r="G89" s="45" t="s">
        <v>51</v>
      </c>
      <c r="H89" s="46" t="s">
        <v>185</v>
      </c>
      <c r="I89" s="45" t="s">
        <v>198</v>
      </c>
      <c r="J89" s="11"/>
      <c r="K89" s="13">
        <v>0</v>
      </c>
      <c r="L89" s="13">
        <v>0</v>
      </c>
      <c r="M89" s="43" t="e">
        <f t="shared" si="0"/>
        <v>#DIV/0!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44" t="s">
        <v>81</v>
      </c>
      <c r="C90" s="45" t="s">
        <v>192</v>
      </c>
      <c r="D90" s="28"/>
      <c r="E90" s="28"/>
      <c r="F90" s="28"/>
      <c r="G90" s="45" t="s">
        <v>70</v>
      </c>
      <c r="H90" s="46" t="s">
        <v>185</v>
      </c>
      <c r="I90" s="45" t="s">
        <v>199</v>
      </c>
      <c r="J90" s="11"/>
      <c r="K90" s="13">
        <v>0</v>
      </c>
      <c r="L90" s="13">
        <v>0</v>
      </c>
      <c r="M90" s="43" t="e">
        <f t="shared" si="0"/>
        <v>#DIV/0!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44" t="s">
        <v>84</v>
      </c>
      <c r="C91" s="45" t="s">
        <v>192</v>
      </c>
      <c r="D91" s="28"/>
      <c r="E91" s="28"/>
      <c r="F91" s="28"/>
      <c r="G91" s="45" t="s">
        <v>70</v>
      </c>
      <c r="H91" s="46" t="s">
        <v>185</v>
      </c>
      <c r="I91" s="45" t="s">
        <v>199</v>
      </c>
      <c r="J91" s="11"/>
      <c r="K91" s="13">
        <v>0</v>
      </c>
      <c r="L91" s="13">
        <v>0</v>
      </c>
      <c r="M91" s="43" t="e">
        <f t="shared" si="0"/>
        <v>#DIV/0!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44" t="s">
        <v>81</v>
      </c>
      <c r="C92" s="45" t="s">
        <v>192</v>
      </c>
      <c r="D92" s="28"/>
      <c r="E92" s="28"/>
      <c r="F92" s="28"/>
      <c r="G92" s="45" t="s">
        <v>51</v>
      </c>
      <c r="H92" s="46" t="s">
        <v>185</v>
      </c>
      <c r="I92" s="45" t="s">
        <v>199</v>
      </c>
      <c r="J92" s="11"/>
      <c r="K92" s="13">
        <v>0</v>
      </c>
      <c r="L92" s="13">
        <v>0</v>
      </c>
      <c r="M92" s="43" t="e">
        <f t="shared" si="0"/>
        <v>#DIV/0!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44" t="s">
        <v>84</v>
      </c>
      <c r="C93" s="45" t="s">
        <v>192</v>
      </c>
      <c r="D93" s="28"/>
      <c r="E93" s="28"/>
      <c r="F93" s="28"/>
      <c r="G93" s="45" t="s">
        <v>51</v>
      </c>
      <c r="H93" s="46" t="s">
        <v>185</v>
      </c>
      <c r="I93" s="45" t="s">
        <v>199</v>
      </c>
      <c r="J93" s="11"/>
      <c r="K93" s="13">
        <v>0</v>
      </c>
      <c r="L93" s="13">
        <v>0</v>
      </c>
      <c r="M93" s="43" t="e">
        <f t="shared" si="0"/>
        <v>#DIV/0!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44" t="s">
        <v>81</v>
      </c>
      <c r="C94" s="45" t="s">
        <v>192</v>
      </c>
      <c r="D94" s="28"/>
      <c r="E94" s="28"/>
      <c r="F94" s="28"/>
      <c r="G94" s="45" t="s">
        <v>70</v>
      </c>
      <c r="H94" s="46" t="s">
        <v>185</v>
      </c>
      <c r="I94" s="45" t="s">
        <v>200</v>
      </c>
      <c r="J94" s="11"/>
      <c r="K94" s="13">
        <v>0</v>
      </c>
      <c r="L94" s="13">
        <v>0</v>
      </c>
      <c r="M94" s="43" t="e">
        <f t="shared" si="0"/>
        <v>#DIV/0!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44" t="s">
        <v>84</v>
      </c>
      <c r="C95" s="45" t="s">
        <v>192</v>
      </c>
      <c r="D95" s="28"/>
      <c r="E95" s="28"/>
      <c r="F95" s="28"/>
      <c r="G95" s="45" t="s">
        <v>70</v>
      </c>
      <c r="H95" s="46" t="s">
        <v>185</v>
      </c>
      <c r="I95" s="45" t="s">
        <v>200</v>
      </c>
      <c r="J95" s="11"/>
      <c r="K95" s="13">
        <v>0</v>
      </c>
      <c r="L95" s="13">
        <v>0</v>
      </c>
      <c r="M95" s="43" t="e">
        <f t="shared" si="0"/>
        <v>#DIV/0!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44" t="s">
        <v>81</v>
      </c>
      <c r="C96" s="45" t="s">
        <v>192</v>
      </c>
      <c r="D96" s="28"/>
      <c r="E96" s="28"/>
      <c r="F96" s="28"/>
      <c r="G96" s="45" t="s">
        <v>51</v>
      </c>
      <c r="H96" s="46" t="s">
        <v>185</v>
      </c>
      <c r="I96" s="45" t="s">
        <v>200</v>
      </c>
      <c r="J96" s="11"/>
      <c r="K96" s="13">
        <v>0</v>
      </c>
      <c r="L96" s="13">
        <v>0</v>
      </c>
      <c r="M96" s="43" t="e">
        <f t="shared" si="0"/>
        <v>#DIV/0!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44" t="s">
        <v>84</v>
      </c>
      <c r="C97" s="45" t="s">
        <v>192</v>
      </c>
      <c r="D97" s="28"/>
      <c r="E97" s="28"/>
      <c r="F97" s="28"/>
      <c r="G97" s="45" t="s">
        <v>51</v>
      </c>
      <c r="H97" s="46" t="s">
        <v>185</v>
      </c>
      <c r="I97" s="45" t="s">
        <v>200</v>
      </c>
      <c r="J97" s="11"/>
      <c r="K97" s="13">
        <v>0</v>
      </c>
      <c r="L97" s="13">
        <v>0</v>
      </c>
      <c r="M97" s="43" t="e">
        <f t="shared" si="0"/>
        <v>#DIV/0!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44" t="s">
        <v>81</v>
      </c>
      <c r="C98" s="45" t="s">
        <v>192</v>
      </c>
      <c r="D98" s="28"/>
      <c r="E98" s="28"/>
      <c r="F98" s="28"/>
      <c r="G98" s="45" t="s">
        <v>70</v>
      </c>
      <c r="H98" s="46" t="s">
        <v>185</v>
      </c>
      <c r="I98" s="45" t="s">
        <v>201</v>
      </c>
      <c r="J98" s="11"/>
      <c r="K98" s="13">
        <v>0</v>
      </c>
      <c r="L98" s="13">
        <v>0</v>
      </c>
      <c r="M98" s="43" t="e">
        <f t="shared" si="0"/>
        <v>#DIV/0!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44" t="s">
        <v>84</v>
      </c>
      <c r="C99" s="45" t="s">
        <v>192</v>
      </c>
      <c r="D99" s="28"/>
      <c r="E99" s="28"/>
      <c r="F99" s="28"/>
      <c r="G99" s="45" t="s">
        <v>70</v>
      </c>
      <c r="H99" s="46" t="s">
        <v>185</v>
      </c>
      <c r="I99" s="45" t="s">
        <v>201</v>
      </c>
      <c r="J99" s="11"/>
      <c r="K99" s="13">
        <v>0</v>
      </c>
      <c r="L99" s="13">
        <v>0</v>
      </c>
      <c r="M99" s="43" t="e">
        <f t="shared" si="0"/>
        <v>#DIV/0!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44" t="s">
        <v>81</v>
      </c>
      <c r="C100" s="45" t="s">
        <v>192</v>
      </c>
      <c r="D100" s="28"/>
      <c r="E100" s="28"/>
      <c r="F100" s="28"/>
      <c r="G100" s="45" t="s">
        <v>51</v>
      </c>
      <c r="H100" s="46" t="s">
        <v>185</v>
      </c>
      <c r="I100" s="45" t="s">
        <v>201</v>
      </c>
      <c r="J100" s="11"/>
      <c r="K100" s="13">
        <v>0</v>
      </c>
      <c r="L100" s="13">
        <v>0</v>
      </c>
      <c r="M100" s="43" t="e">
        <f t="shared" si="0"/>
        <v>#DIV/0!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44" t="s">
        <v>84</v>
      </c>
      <c r="C101" s="45" t="s">
        <v>192</v>
      </c>
      <c r="D101" s="28"/>
      <c r="E101" s="28"/>
      <c r="F101" s="28"/>
      <c r="G101" s="45" t="s">
        <v>51</v>
      </c>
      <c r="H101" s="46" t="s">
        <v>185</v>
      </c>
      <c r="I101" s="45" t="s">
        <v>201</v>
      </c>
      <c r="J101" s="11"/>
      <c r="K101" s="13">
        <v>0</v>
      </c>
      <c r="L101" s="13">
        <v>0</v>
      </c>
      <c r="M101" s="43" t="e">
        <f t="shared" si="0"/>
        <v>#DIV/0!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44" t="s">
        <v>202</v>
      </c>
      <c r="C102" s="45" t="s">
        <v>203</v>
      </c>
      <c r="D102" s="28"/>
      <c r="E102" s="28"/>
      <c r="F102" s="28"/>
      <c r="G102" s="45" t="s">
        <v>70</v>
      </c>
      <c r="H102" s="46" t="s">
        <v>204</v>
      </c>
      <c r="I102" s="45" t="s">
        <v>205</v>
      </c>
      <c r="J102" s="11"/>
      <c r="K102" s="13">
        <v>0</v>
      </c>
      <c r="L102" s="13">
        <v>0</v>
      </c>
      <c r="M102" s="43" t="e">
        <f t="shared" si="0"/>
        <v>#DIV/0!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44" t="s">
        <v>206</v>
      </c>
      <c r="C103" s="45" t="s">
        <v>203</v>
      </c>
      <c r="D103" s="28"/>
      <c r="E103" s="28"/>
      <c r="F103" s="28"/>
      <c r="G103" s="45" t="s">
        <v>70</v>
      </c>
      <c r="H103" s="46" t="s">
        <v>204</v>
      </c>
      <c r="I103" s="45" t="s">
        <v>205</v>
      </c>
      <c r="J103" s="11"/>
      <c r="K103" s="13">
        <v>0</v>
      </c>
      <c r="L103" s="13">
        <v>0</v>
      </c>
      <c r="M103" s="43" t="e">
        <f t="shared" si="0"/>
        <v>#DIV/0!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44" t="s">
        <v>202</v>
      </c>
      <c r="C104" s="45" t="s">
        <v>203</v>
      </c>
      <c r="D104" s="28"/>
      <c r="E104" s="28"/>
      <c r="F104" s="28"/>
      <c r="G104" s="45" t="s">
        <v>51</v>
      </c>
      <c r="H104" s="46" t="s">
        <v>204</v>
      </c>
      <c r="I104" s="45" t="s">
        <v>205</v>
      </c>
      <c r="J104" s="11"/>
      <c r="K104" s="13">
        <v>0</v>
      </c>
      <c r="L104" s="13">
        <v>0</v>
      </c>
      <c r="M104" s="43" t="e">
        <f t="shared" si="0"/>
        <v>#DIV/0!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44" t="s">
        <v>206</v>
      </c>
      <c r="C105" s="45" t="s">
        <v>203</v>
      </c>
      <c r="D105" s="28"/>
      <c r="E105" s="28"/>
      <c r="F105" s="28"/>
      <c r="G105" s="45" t="s">
        <v>51</v>
      </c>
      <c r="H105" s="46" t="s">
        <v>204</v>
      </c>
      <c r="I105" s="45" t="s">
        <v>205</v>
      </c>
      <c r="J105" s="11"/>
      <c r="K105" s="13">
        <v>0</v>
      </c>
      <c r="L105" s="13">
        <v>0</v>
      </c>
      <c r="M105" s="43" t="e">
        <f t="shared" si="0"/>
        <v>#DIV/0!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44" t="s">
        <v>202</v>
      </c>
      <c r="C106" s="45" t="s">
        <v>203</v>
      </c>
      <c r="D106" s="28"/>
      <c r="E106" s="28"/>
      <c r="F106" s="28"/>
      <c r="G106" s="45" t="s">
        <v>70</v>
      </c>
      <c r="H106" s="46" t="s">
        <v>204</v>
      </c>
      <c r="I106" s="45" t="s">
        <v>207</v>
      </c>
      <c r="J106" s="11"/>
      <c r="K106" s="13">
        <v>0</v>
      </c>
      <c r="L106" s="13">
        <v>0</v>
      </c>
      <c r="M106" s="43" t="e">
        <f t="shared" si="0"/>
        <v>#DIV/0!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44" t="s">
        <v>206</v>
      </c>
      <c r="C107" s="45" t="s">
        <v>203</v>
      </c>
      <c r="D107" s="28"/>
      <c r="E107" s="28"/>
      <c r="F107" s="28"/>
      <c r="G107" s="45" t="s">
        <v>70</v>
      </c>
      <c r="H107" s="46" t="s">
        <v>204</v>
      </c>
      <c r="I107" s="45" t="s">
        <v>207</v>
      </c>
      <c r="J107" s="11"/>
      <c r="K107" s="13">
        <v>0</v>
      </c>
      <c r="L107" s="13">
        <v>0</v>
      </c>
      <c r="M107" s="43" t="e">
        <f t="shared" si="0"/>
        <v>#DIV/0!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44" t="s">
        <v>202</v>
      </c>
      <c r="C108" s="45" t="s">
        <v>203</v>
      </c>
      <c r="D108" s="28"/>
      <c r="E108" s="28"/>
      <c r="F108" s="28"/>
      <c r="G108" s="45" t="s">
        <v>51</v>
      </c>
      <c r="H108" s="46" t="s">
        <v>204</v>
      </c>
      <c r="I108" s="45" t="s">
        <v>207</v>
      </c>
      <c r="J108" s="11"/>
      <c r="K108" s="13">
        <v>0</v>
      </c>
      <c r="L108" s="13">
        <v>0</v>
      </c>
      <c r="M108" s="43" t="e">
        <f t="shared" si="0"/>
        <v>#DIV/0!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44" t="s">
        <v>206</v>
      </c>
      <c r="C109" s="45" t="s">
        <v>203</v>
      </c>
      <c r="D109" s="28"/>
      <c r="E109" s="28"/>
      <c r="F109" s="28"/>
      <c r="G109" s="45" t="s">
        <v>51</v>
      </c>
      <c r="H109" s="46" t="s">
        <v>204</v>
      </c>
      <c r="I109" s="45" t="s">
        <v>207</v>
      </c>
      <c r="J109" s="11"/>
      <c r="K109" s="13">
        <v>0</v>
      </c>
      <c r="L109" s="13">
        <v>0</v>
      </c>
      <c r="M109" s="43" t="e">
        <f t="shared" si="0"/>
        <v>#DIV/0!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44" t="s">
        <v>202</v>
      </c>
      <c r="C110" s="45" t="s">
        <v>203</v>
      </c>
      <c r="D110" s="28"/>
      <c r="E110" s="28"/>
      <c r="F110" s="28"/>
      <c r="G110" s="45" t="s">
        <v>70</v>
      </c>
      <c r="H110" s="46" t="s">
        <v>204</v>
      </c>
      <c r="I110" s="45" t="s">
        <v>208</v>
      </c>
      <c r="J110" s="11"/>
      <c r="K110" s="13">
        <v>0</v>
      </c>
      <c r="L110" s="13">
        <v>0</v>
      </c>
      <c r="M110" s="43" t="e">
        <f t="shared" si="0"/>
        <v>#DIV/0!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44" t="s">
        <v>206</v>
      </c>
      <c r="C111" s="45" t="s">
        <v>203</v>
      </c>
      <c r="D111" s="28"/>
      <c r="E111" s="28"/>
      <c r="F111" s="28"/>
      <c r="G111" s="45" t="s">
        <v>70</v>
      </c>
      <c r="H111" s="46" t="s">
        <v>204</v>
      </c>
      <c r="I111" s="45" t="s">
        <v>208</v>
      </c>
      <c r="J111" s="11"/>
      <c r="K111" s="13">
        <v>0</v>
      </c>
      <c r="L111" s="13">
        <v>0</v>
      </c>
      <c r="M111" s="43" t="e">
        <f t="shared" si="0"/>
        <v>#DIV/0!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44" t="s">
        <v>202</v>
      </c>
      <c r="C112" s="45" t="s">
        <v>203</v>
      </c>
      <c r="D112" s="28"/>
      <c r="E112" s="28"/>
      <c r="F112" s="28"/>
      <c r="G112" s="45" t="s">
        <v>51</v>
      </c>
      <c r="H112" s="46" t="s">
        <v>204</v>
      </c>
      <c r="I112" s="45" t="s">
        <v>208</v>
      </c>
      <c r="J112" s="11"/>
      <c r="K112" s="13">
        <v>0</v>
      </c>
      <c r="L112" s="13">
        <v>0</v>
      </c>
      <c r="M112" s="43" t="e">
        <f t="shared" si="0"/>
        <v>#DIV/0!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44" t="s">
        <v>206</v>
      </c>
      <c r="C113" s="45" t="s">
        <v>203</v>
      </c>
      <c r="D113" s="28"/>
      <c r="E113" s="28"/>
      <c r="F113" s="28"/>
      <c r="G113" s="45" t="s">
        <v>51</v>
      </c>
      <c r="H113" s="46" t="s">
        <v>204</v>
      </c>
      <c r="I113" s="45" t="s">
        <v>208</v>
      </c>
      <c r="J113" s="11"/>
      <c r="K113" s="13">
        <v>0</v>
      </c>
      <c r="L113" s="13">
        <v>0</v>
      </c>
      <c r="M113" s="43" t="e">
        <f t="shared" si="0"/>
        <v>#DIV/0!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44" t="s">
        <v>202</v>
      </c>
      <c r="C114" s="45" t="s">
        <v>203</v>
      </c>
      <c r="D114" s="28"/>
      <c r="E114" s="28"/>
      <c r="F114" s="28"/>
      <c r="G114" s="45" t="s">
        <v>70</v>
      </c>
      <c r="H114" s="46" t="s">
        <v>204</v>
      </c>
      <c r="I114" s="45" t="s">
        <v>209</v>
      </c>
      <c r="J114" s="11"/>
      <c r="K114" s="13">
        <v>0</v>
      </c>
      <c r="L114" s="13">
        <v>0</v>
      </c>
      <c r="M114" s="43" t="e">
        <f t="shared" si="0"/>
        <v>#DIV/0!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44" t="s">
        <v>206</v>
      </c>
      <c r="C115" s="45" t="s">
        <v>203</v>
      </c>
      <c r="D115" s="28"/>
      <c r="E115" s="28"/>
      <c r="F115" s="28"/>
      <c r="G115" s="45" t="s">
        <v>70</v>
      </c>
      <c r="H115" s="46" t="s">
        <v>204</v>
      </c>
      <c r="I115" s="45" t="s">
        <v>209</v>
      </c>
      <c r="J115" s="11"/>
      <c r="K115" s="13">
        <v>0</v>
      </c>
      <c r="L115" s="13">
        <v>0</v>
      </c>
      <c r="M115" s="43" t="e">
        <f t="shared" si="0"/>
        <v>#DIV/0!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44" t="s">
        <v>202</v>
      </c>
      <c r="C116" s="45" t="s">
        <v>203</v>
      </c>
      <c r="D116" s="28"/>
      <c r="E116" s="28"/>
      <c r="F116" s="28"/>
      <c r="G116" s="45" t="s">
        <v>51</v>
      </c>
      <c r="H116" s="46" t="s">
        <v>204</v>
      </c>
      <c r="I116" s="45" t="s">
        <v>209</v>
      </c>
      <c r="J116" s="11"/>
      <c r="K116" s="13">
        <v>0</v>
      </c>
      <c r="L116" s="13">
        <v>0</v>
      </c>
      <c r="M116" s="43" t="e">
        <f t="shared" si="0"/>
        <v>#DIV/0!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44" t="s">
        <v>206</v>
      </c>
      <c r="C117" s="45" t="s">
        <v>203</v>
      </c>
      <c r="D117" s="28"/>
      <c r="E117" s="28"/>
      <c r="F117" s="28"/>
      <c r="G117" s="45" t="s">
        <v>51</v>
      </c>
      <c r="H117" s="46" t="s">
        <v>204</v>
      </c>
      <c r="I117" s="45" t="s">
        <v>209</v>
      </c>
      <c r="J117" s="11"/>
      <c r="K117" s="13">
        <v>0</v>
      </c>
      <c r="L117" s="13">
        <v>0</v>
      </c>
      <c r="M117" s="43" t="e">
        <f t="shared" si="0"/>
        <v>#DIV/0!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44" t="s">
        <v>202</v>
      </c>
      <c r="C118" s="45" t="s">
        <v>203</v>
      </c>
      <c r="D118" s="28"/>
      <c r="E118" s="28"/>
      <c r="F118" s="28"/>
      <c r="G118" s="45" t="s">
        <v>70</v>
      </c>
      <c r="H118" s="46" t="s">
        <v>204</v>
      </c>
      <c r="I118" s="45" t="s">
        <v>210</v>
      </c>
      <c r="J118" s="11"/>
      <c r="K118" s="13">
        <v>0</v>
      </c>
      <c r="L118" s="13">
        <v>0</v>
      </c>
      <c r="M118" s="43" t="e">
        <f t="shared" si="0"/>
        <v>#DIV/0!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44" t="s">
        <v>206</v>
      </c>
      <c r="C119" s="45" t="s">
        <v>203</v>
      </c>
      <c r="D119" s="28"/>
      <c r="E119" s="28"/>
      <c r="F119" s="28"/>
      <c r="G119" s="45" t="s">
        <v>70</v>
      </c>
      <c r="H119" s="46" t="s">
        <v>204</v>
      </c>
      <c r="I119" s="45" t="s">
        <v>210</v>
      </c>
      <c r="J119" s="11"/>
      <c r="K119" s="13">
        <v>0</v>
      </c>
      <c r="L119" s="13">
        <v>0</v>
      </c>
      <c r="M119" s="43" t="e">
        <f t="shared" si="0"/>
        <v>#DIV/0!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44" t="s">
        <v>202</v>
      </c>
      <c r="C120" s="45" t="s">
        <v>203</v>
      </c>
      <c r="D120" s="28"/>
      <c r="E120" s="28"/>
      <c r="F120" s="28"/>
      <c r="G120" s="45" t="s">
        <v>51</v>
      </c>
      <c r="H120" s="46" t="s">
        <v>204</v>
      </c>
      <c r="I120" s="45" t="s">
        <v>210</v>
      </c>
      <c r="J120" s="11"/>
      <c r="K120" s="13">
        <v>0</v>
      </c>
      <c r="L120" s="13">
        <v>0</v>
      </c>
      <c r="M120" s="43" t="e">
        <f t="shared" si="0"/>
        <v>#DIV/0!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44" t="s">
        <v>206</v>
      </c>
      <c r="C121" s="45" t="s">
        <v>203</v>
      </c>
      <c r="D121" s="28"/>
      <c r="E121" s="28"/>
      <c r="F121" s="28"/>
      <c r="G121" s="45" t="s">
        <v>51</v>
      </c>
      <c r="H121" s="46" t="s">
        <v>204</v>
      </c>
      <c r="I121" s="45" t="s">
        <v>210</v>
      </c>
      <c r="J121" s="11"/>
      <c r="K121" s="13">
        <v>0</v>
      </c>
      <c r="L121" s="13">
        <v>0</v>
      </c>
      <c r="M121" s="43" t="e">
        <f t="shared" si="0"/>
        <v>#DIV/0!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44" t="s">
        <v>202</v>
      </c>
      <c r="C122" s="45" t="s">
        <v>203</v>
      </c>
      <c r="D122" s="28"/>
      <c r="E122" s="28"/>
      <c r="F122" s="28"/>
      <c r="G122" s="45" t="s">
        <v>70</v>
      </c>
      <c r="H122" s="46" t="s">
        <v>204</v>
      </c>
      <c r="I122" s="45" t="s">
        <v>211</v>
      </c>
      <c r="J122" s="11"/>
      <c r="K122" s="13">
        <v>0</v>
      </c>
      <c r="L122" s="13">
        <v>0</v>
      </c>
      <c r="M122" s="43" t="e">
        <f t="shared" si="0"/>
        <v>#DIV/0!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44" t="s">
        <v>206</v>
      </c>
      <c r="C123" s="45" t="s">
        <v>203</v>
      </c>
      <c r="D123" s="28"/>
      <c r="E123" s="28"/>
      <c r="F123" s="28"/>
      <c r="G123" s="45" t="s">
        <v>70</v>
      </c>
      <c r="H123" s="46" t="s">
        <v>204</v>
      </c>
      <c r="I123" s="45" t="s">
        <v>211</v>
      </c>
      <c r="J123" s="11"/>
      <c r="K123" s="13">
        <v>0</v>
      </c>
      <c r="L123" s="13">
        <v>0</v>
      </c>
      <c r="M123" s="43" t="e">
        <f t="shared" si="0"/>
        <v>#DIV/0!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44" t="s">
        <v>202</v>
      </c>
      <c r="C124" s="45" t="s">
        <v>203</v>
      </c>
      <c r="D124" s="28"/>
      <c r="E124" s="28"/>
      <c r="F124" s="28"/>
      <c r="G124" s="45" t="s">
        <v>51</v>
      </c>
      <c r="H124" s="46" t="s">
        <v>204</v>
      </c>
      <c r="I124" s="45" t="s">
        <v>211</v>
      </c>
      <c r="J124" s="11"/>
      <c r="K124" s="13">
        <v>0</v>
      </c>
      <c r="L124" s="13">
        <v>0</v>
      </c>
      <c r="M124" s="43" t="e">
        <f t="shared" si="0"/>
        <v>#DIV/0!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44" t="s">
        <v>206</v>
      </c>
      <c r="C125" s="45" t="s">
        <v>203</v>
      </c>
      <c r="D125" s="28"/>
      <c r="E125" s="28"/>
      <c r="F125" s="28"/>
      <c r="G125" s="45" t="s">
        <v>51</v>
      </c>
      <c r="H125" s="46" t="s">
        <v>204</v>
      </c>
      <c r="I125" s="45" t="s">
        <v>211</v>
      </c>
      <c r="J125" s="11"/>
      <c r="K125" s="13">
        <v>0</v>
      </c>
      <c r="L125" s="13">
        <v>0</v>
      </c>
      <c r="M125" s="43" t="e">
        <f t="shared" si="0"/>
        <v>#DIV/0!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44" t="s">
        <v>202</v>
      </c>
      <c r="C126" s="45" t="s">
        <v>212</v>
      </c>
      <c r="D126" s="28"/>
      <c r="E126" s="28"/>
      <c r="F126" s="28"/>
      <c r="G126" s="45" t="s">
        <v>70</v>
      </c>
      <c r="H126" s="46" t="s">
        <v>204</v>
      </c>
      <c r="I126" s="45" t="s">
        <v>213</v>
      </c>
      <c r="J126" s="11"/>
      <c r="K126" s="13">
        <v>0</v>
      </c>
      <c r="L126" s="13">
        <v>0</v>
      </c>
      <c r="M126" s="43" t="e">
        <f t="shared" si="0"/>
        <v>#DIV/0!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44" t="s">
        <v>206</v>
      </c>
      <c r="C127" s="45" t="s">
        <v>212</v>
      </c>
      <c r="D127" s="28"/>
      <c r="E127" s="28"/>
      <c r="F127" s="28"/>
      <c r="G127" s="45" t="s">
        <v>70</v>
      </c>
      <c r="H127" s="46" t="s">
        <v>204</v>
      </c>
      <c r="I127" s="45" t="s">
        <v>213</v>
      </c>
      <c r="J127" s="11"/>
      <c r="K127" s="13">
        <v>0</v>
      </c>
      <c r="L127" s="13">
        <v>0</v>
      </c>
      <c r="M127" s="43" t="e">
        <f t="shared" si="0"/>
        <v>#DIV/0!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44" t="s">
        <v>202</v>
      </c>
      <c r="C128" s="45" t="s">
        <v>212</v>
      </c>
      <c r="D128" s="28"/>
      <c r="E128" s="28"/>
      <c r="F128" s="28"/>
      <c r="G128" s="45" t="s">
        <v>51</v>
      </c>
      <c r="H128" s="46" t="s">
        <v>204</v>
      </c>
      <c r="I128" s="45" t="s">
        <v>213</v>
      </c>
      <c r="J128" s="11"/>
      <c r="K128" s="13">
        <v>0</v>
      </c>
      <c r="L128" s="13">
        <v>0</v>
      </c>
      <c r="M128" s="43" t="e">
        <f t="shared" si="0"/>
        <v>#DIV/0!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44" t="s">
        <v>206</v>
      </c>
      <c r="C129" s="45" t="s">
        <v>212</v>
      </c>
      <c r="D129" s="28"/>
      <c r="E129" s="28"/>
      <c r="F129" s="28"/>
      <c r="G129" s="45" t="s">
        <v>51</v>
      </c>
      <c r="H129" s="46" t="s">
        <v>204</v>
      </c>
      <c r="I129" s="45" t="s">
        <v>213</v>
      </c>
      <c r="J129" s="11"/>
      <c r="K129" s="13">
        <v>0</v>
      </c>
      <c r="L129" s="13">
        <v>0</v>
      </c>
      <c r="M129" s="43" t="e">
        <f t="shared" si="0"/>
        <v>#DIV/0!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44" t="s">
        <v>202</v>
      </c>
      <c r="C130" s="45" t="s">
        <v>212</v>
      </c>
      <c r="D130" s="28"/>
      <c r="E130" s="28"/>
      <c r="F130" s="28"/>
      <c r="G130" s="45" t="s">
        <v>70</v>
      </c>
      <c r="H130" s="46" t="s">
        <v>204</v>
      </c>
      <c r="I130" s="45" t="s">
        <v>214</v>
      </c>
      <c r="J130" s="11"/>
      <c r="K130" s="13">
        <v>0</v>
      </c>
      <c r="L130" s="13">
        <v>0</v>
      </c>
      <c r="M130" s="43" t="e">
        <f t="shared" si="0"/>
        <v>#DIV/0!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44" t="s">
        <v>206</v>
      </c>
      <c r="C131" s="45" t="s">
        <v>212</v>
      </c>
      <c r="D131" s="28"/>
      <c r="E131" s="28"/>
      <c r="F131" s="28"/>
      <c r="G131" s="45" t="s">
        <v>70</v>
      </c>
      <c r="H131" s="46" t="s">
        <v>204</v>
      </c>
      <c r="I131" s="45" t="s">
        <v>214</v>
      </c>
      <c r="J131" s="11"/>
      <c r="K131" s="13">
        <v>0</v>
      </c>
      <c r="L131" s="13">
        <v>0</v>
      </c>
      <c r="M131" s="43" t="e">
        <f t="shared" si="0"/>
        <v>#DIV/0!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44" t="s">
        <v>202</v>
      </c>
      <c r="C132" s="45" t="s">
        <v>212</v>
      </c>
      <c r="D132" s="28"/>
      <c r="E132" s="28"/>
      <c r="F132" s="28"/>
      <c r="G132" s="45" t="s">
        <v>51</v>
      </c>
      <c r="H132" s="46" t="s">
        <v>204</v>
      </c>
      <c r="I132" s="45" t="s">
        <v>214</v>
      </c>
      <c r="J132" s="11"/>
      <c r="K132" s="13">
        <v>0</v>
      </c>
      <c r="L132" s="13">
        <v>0</v>
      </c>
      <c r="M132" s="43" t="e">
        <f t="shared" si="0"/>
        <v>#DIV/0!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44" t="s">
        <v>206</v>
      </c>
      <c r="C133" s="45" t="s">
        <v>212</v>
      </c>
      <c r="D133" s="28"/>
      <c r="E133" s="28"/>
      <c r="F133" s="28"/>
      <c r="G133" s="45" t="s">
        <v>51</v>
      </c>
      <c r="H133" s="46" t="s">
        <v>204</v>
      </c>
      <c r="I133" s="45" t="s">
        <v>214</v>
      </c>
      <c r="J133" s="11"/>
      <c r="K133" s="13">
        <v>0</v>
      </c>
      <c r="L133" s="13">
        <v>0</v>
      </c>
      <c r="M133" s="43" t="e">
        <f t="shared" si="0"/>
        <v>#DIV/0!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44"/>
      <c r="C134" s="45"/>
      <c r="D134" s="44"/>
      <c r="E134" s="44"/>
      <c r="F134" s="44"/>
      <c r="G134" s="44"/>
      <c r="H134" s="44"/>
      <c r="I134" s="44"/>
      <c r="J134" s="44"/>
      <c r="K134" s="47"/>
      <c r="L134" s="47"/>
      <c r="M134" s="4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44" t="s">
        <v>215</v>
      </c>
      <c r="C135" s="45" t="s">
        <v>216</v>
      </c>
      <c r="D135" s="28"/>
      <c r="E135" s="28"/>
      <c r="F135" s="28"/>
      <c r="G135" s="45" t="s">
        <v>217</v>
      </c>
      <c r="H135" s="45" t="s">
        <v>218</v>
      </c>
      <c r="I135" s="45" t="s">
        <v>219</v>
      </c>
      <c r="J135" s="28"/>
      <c r="K135" s="13">
        <v>0</v>
      </c>
      <c r="L135" s="13">
        <v>0</v>
      </c>
      <c r="M135" s="48" t="e">
        <f t="shared" ref="M135:M144" si="1">(K135-L135)/K135*100%</f>
        <v>#DIV/0!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44" t="s">
        <v>215</v>
      </c>
      <c r="C136" s="45" t="s">
        <v>216</v>
      </c>
      <c r="D136" s="28"/>
      <c r="E136" s="28"/>
      <c r="F136" s="28"/>
      <c r="G136" s="45" t="s">
        <v>217</v>
      </c>
      <c r="H136" s="45" t="s">
        <v>218</v>
      </c>
      <c r="I136" s="45" t="s">
        <v>219</v>
      </c>
      <c r="J136" s="28"/>
      <c r="K136" s="13">
        <v>0</v>
      </c>
      <c r="L136" s="13">
        <v>0</v>
      </c>
      <c r="M136" s="48" t="e">
        <f t="shared" si="1"/>
        <v>#DIV/0!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44" t="s">
        <v>215</v>
      </c>
      <c r="C137" s="45" t="s">
        <v>216</v>
      </c>
      <c r="D137" s="28"/>
      <c r="E137" s="28"/>
      <c r="F137" s="28"/>
      <c r="G137" s="45" t="s">
        <v>217</v>
      </c>
      <c r="H137" s="45" t="s">
        <v>218</v>
      </c>
      <c r="I137" s="45" t="s">
        <v>220</v>
      </c>
      <c r="J137" s="28"/>
      <c r="K137" s="13">
        <v>0</v>
      </c>
      <c r="L137" s="13">
        <v>0</v>
      </c>
      <c r="M137" s="48" t="e">
        <f t="shared" si="1"/>
        <v>#DIV/0!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44" t="s">
        <v>215</v>
      </c>
      <c r="C138" s="45" t="s">
        <v>216</v>
      </c>
      <c r="D138" s="28"/>
      <c r="E138" s="28"/>
      <c r="F138" s="28"/>
      <c r="G138" s="45" t="s">
        <v>217</v>
      </c>
      <c r="H138" s="45" t="s">
        <v>218</v>
      </c>
      <c r="I138" s="45" t="s">
        <v>220</v>
      </c>
      <c r="J138" s="28"/>
      <c r="K138" s="13">
        <v>0</v>
      </c>
      <c r="L138" s="13">
        <v>0</v>
      </c>
      <c r="M138" s="48" t="e">
        <f t="shared" si="1"/>
        <v>#DIV/0!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44" t="s">
        <v>215</v>
      </c>
      <c r="C139" s="45" t="s">
        <v>221</v>
      </c>
      <c r="D139" s="28"/>
      <c r="E139" s="28"/>
      <c r="F139" s="28"/>
      <c r="G139" s="45" t="s">
        <v>217</v>
      </c>
      <c r="H139" s="45" t="s">
        <v>218</v>
      </c>
      <c r="I139" s="45" t="s">
        <v>222</v>
      </c>
      <c r="J139" s="28"/>
      <c r="K139" s="13">
        <v>0</v>
      </c>
      <c r="L139" s="13">
        <v>0</v>
      </c>
      <c r="M139" s="48" t="e">
        <f t="shared" si="1"/>
        <v>#DIV/0!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44" t="s">
        <v>215</v>
      </c>
      <c r="C140" s="45" t="s">
        <v>221</v>
      </c>
      <c r="D140" s="28"/>
      <c r="E140" s="28"/>
      <c r="F140" s="28"/>
      <c r="G140" s="45" t="s">
        <v>217</v>
      </c>
      <c r="H140" s="45" t="s">
        <v>218</v>
      </c>
      <c r="I140" s="45" t="s">
        <v>222</v>
      </c>
      <c r="J140" s="28"/>
      <c r="K140" s="13">
        <v>0</v>
      </c>
      <c r="L140" s="13">
        <v>0</v>
      </c>
      <c r="M140" s="48" t="e">
        <f t="shared" si="1"/>
        <v>#DIV/0!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44" t="s">
        <v>215</v>
      </c>
      <c r="C141" s="45" t="s">
        <v>221</v>
      </c>
      <c r="D141" s="28"/>
      <c r="E141" s="28"/>
      <c r="F141" s="28"/>
      <c r="G141" s="45" t="s">
        <v>217</v>
      </c>
      <c r="H141" s="45" t="s">
        <v>218</v>
      </c>
      <c r="I141" s="45" t="s">
        <v>223</v>
      </c>
      <c r="J141" s="28"/>
      <c r="K141" s="13">
        <v>0</v>
      </c>
      <c r="L141" s="13">
        <v>0</v>
      </c>
      <c r="M141" s="48" t="e">
        <f t="shared" si="1"/>
        <v>#DIV/0!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44" t="s">
        <v>215</v>
      </c>
      <c r="C142" s="45" t="s">
        <v>221</v>
      </c>
      <c r="D142" s="28"/>
      <c r="E142" s="28"/>
      <c r="F142" s="28"/>
      <c r="G142" s="45" t="s">
        <v>217</v>
      </c>
      <c r="H142" s="45" t="s">
        <v>218</v>
      </c>
      <c r="I142" s="45" t="s">
        <v>223</v>
      </c>
      <c r="J142" s="28"/>
      <c r="K142" s="13">
        <v>0</v>
      </c>
      <c r="L142" s="13">
        <v>0</v>
      </c>
      <c r="M142" s="48" t="e">
        <f t="shared" si="1"/>
        <v>#DIV/0!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44" t="s">
        <v>215</v>
      </c>
      <c r="C143" s="45" t="s">
        <v>221</v>
      </c>
      <c r="D143" s="28"/>
      <c r="E143" s="28"/>
      <c r="F143" s="28"/>
      <c r="G143" s="45" t="s">
        <v>217</v>
      </c>
      <c r="H143" s="45" t="s">
        <v>218</v>
      </c>
      <c r="I143" s="45" t="s">
        <v>224</v>
      </c>
      <c r="J143" s="28"/>
      <c r="K143" s="13">
        <v>0</v>
      </c>
      <c r="L143" s="13">
        <v>0</v>
      </c>
      <c r="M143" s="48" t="e">
        <f t="shared" si="1"/>
        <v>#DIV/0!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44" t="s">
        <v>215</v>
      </c>
      <c r="C144" s="45" t="s">
        <v>221</v>
      </c>
      <c r="D144" s="28"/>
      <c r="E144" s="28"/>
      <c r="F144" s="28"/>
      <c r="G144" s="45" t="s">
        <v>217</v>
      </c>
      <c r="H144" s="45" t="s">
        <v>218</v>
      </c>
      <c r="I144" s="45" t="s">
        <v>224</v>
      </c>
      <c r="J144" s="28"/>
      <c r="K144" s="13">
        <v>0</v>
      </c>
      <c r="L144" s="13">
        <v>0</v>
      </c>
      <c r="M144" s="48" t="e">
        <f t="shared" si="1"/>
        <v>#DIV/0!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49"/>
      <c r="L145" s="49"/>
      <c r="M145" s="50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49"/>
      <c r="L146" s="49"/>
      <c r="M146" s="50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49"/>
      <c r="L147" s="49"/>
      <c r="M147" s="50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49"/>
      <c r="L148" s="49"/>
      <c r="M148" s="50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49"/>
      <c r="L149" s="49"/>
      <c r="M149" s="50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49"/>
      <c r="L150" s="49"/>
      <c r="M150" s="50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49"/>
      <c r="L151" s="49"/>
      <c r="M151" s="50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9"/>
      <c r="L152" s="49"/>
      <c r="M152" s="50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49"/>
      <c r="L153" s="49"/>
      <c r="M153" s="50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49"/>
      <c r="L154" s="49"/>
      <c r="M154" s="50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9"/>
      <c r="L155" s="49"/>
      <c r="M155" s="50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9"/>
      <c r="L156" s="49"/>
      <c r="M156" s="50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49"/>
      <c r="L157" s="49"/>
      <c r="M157" s="50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49"/>
      <c r="L158" s="49"/>
      <c r="M158" s="5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49"/>
      <c r="L159" s="49"/>
      <c r="M159" s="5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49"/>
      <c r="L160" s="49"/>
      <c r="M160" s="5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49"/>
      <c r="L161" s="49"/>
      <c r="M161" s="5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49"/>
      <c r="L162" s="49"/>
      <c r="M162" s="5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49"/>
      <c r="L163" s="49"/>
      <c r="M163" s="5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49"/>
      <c r="L164" s="49"/>
      <c r="M164" s="5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49"/>
      <c r="L165" s="49"/>
      <c r="M165" s="5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49"/>
      <c r="L166" s="49"/>
      <c r="M166" s="5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49"/>
      <c r="L167" s="49"/>
      <c r="M167" s="5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49"/>
      <c r="L168" s="49"/>
      <c r="M168" s="5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49"/>
      <c r="L169" s="49"/>
      <c r="M169" s="5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49"/>
      <c r="L170" s="49"/>
      <c r="M170" s="5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49"/>
      <c r="L171" s="49"/>
      <c r="M171" s="5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49"/>
      <c r="L172" s="49"/>
      <c r="M172" s="5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49"/>
      <c r="L173" s="49"/>
      <c r="M173" s="5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49"/>
      <c r="L174" s="49"/>
      <c r="M174" s="5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49"/>
      <c r="L175" s="49"/>
      <c r="M175" s="5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49"/>
      <c r="L176" s="49"/>
      <c r="M176" s="5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49"/>
      <c r="L177" s="49"/>
      <c r="M177" s="5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49"/>
      <c r="L178" s="49"/>
      <c r="M178" s="5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49"/>
      <c r="L179" s="49"/>
      <c r="M179" s="5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49"/>
      <c r="L180" s="49"/>
      <c r="M180" s="5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49"/>
      <c r="L181" s="49"/>
      <c r="M181" s="5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49"/>
      <c r="L182" s="49"/>
      <c r="M182" s="5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49"/>
      <c r="L183" s="49"/>
      <c r="M183" s="5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49"/>
      <c r="L184" s="49"/>
      <c r="M184" s="5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49"/>
      <c r="L185" s="49"/>
      <c r="M185" s="5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49"/>
      <c r="L186" s="49"/>
      <c r="M186" s="5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49"/>
      <c r="L187" s="49"/>
      <c r="M187" s="5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49"/>
      <c r="L188" s="49"/>
      <c r="M188" s="5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49"/>
      <c r="L189" s="49"/>
      <c r="M189" s="5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49"/>
      <c r="L190" s="49"/>
      <c r="M190" s="5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49"/>
      <c r="L191" s="49"/>
      <c r="M191" s="5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49"/>
      <c r="L192" s="49"/>
      <c r="M192" s="5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49"/>
      <c r="L193" s="49"/>
      <c r="M193" s="5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49"/>
      <c r="L194" s="49"/>
      <c r="M194" s="5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49"/>
      <c r="L195" s="49"/>
      <c r="M195" s="5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49"/>
      <c r="L196" s="49"/>
      <c r="M196" s="5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49"/>
      <c r="L197" s="49"/>
      <c r="M197" s="5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49"/>
      <c r="L198" s="49"/>
      <c r="M198" s="5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49"/>
      <c r="L199" s="49"/>
      <c r="M199" s="5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49"/>
      <c r="L200" s="49"/>
      <c r="M200" s="5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49"/>
      <c r="L201" s="49"/>
      <c r="M201" s="5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49"/>
      <c r="L202" s="49"/>
      <c r="M202" s="5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49"/>
      <c r="L203" s="49"/>
      <c r="M203" s="5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49"/>
      <c r="L204" s="49"/>
      <c r="M204" s="5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49"/>
      <c r="L205" s="49"/>
      <c r="M205" s="5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49"/>
      <c r="L206" s="49"/>
      <c r="M206" s="5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49"/>
      <c r="L207" s="49"/>
      <c r="M207" s="5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49"/>
      <c r="L208" s="49"/>
      <c r="M208" s="5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49"/>
      <c r="L209" s="49"/>
      <c r="M209" s="5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49"/>
      <c r="L210" s="49"/>
      <c r="M210" s="5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49"/>
      <c r="L211" s="49"/>
      <c r="M211" s="5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49"/>
      <c r="L212" s="49"/>
      <c r="M212" s="5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49"/>
      <c r="L213" s="49"/>
      <c r="M213" s="5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49"/>
      <c r="L214" s="49"/>
      <c r="M214" s="5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49"/>
      <c r="L215" s="49"/>
      <c r="M215" s="5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49"/>
      <c r="L216" s="49"/>
      <c r="M216" s="5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49"/>
      <c r="L217" s="49"/>
      <c r="M217" s="5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49"/>
      <c r="L218" s="49"/>
      <c r="M218" s="5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49"/>
      <c r="L219" s="49"/>
      <c r="M219" s="5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49"/>
      <c r="L220" s="49"/>
      <c r="M220" s="5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49"/>
      <c r="L221" s="49"/>
      <c r="M221" s="5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49"/>
      <c r="L222" s="49"/>
      <c r="M222" s="5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49"/>
      <c r="L223" s="49"/>
      <c r="M223" s="5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49"/>
      <c r="L224" s="49"/>
      <c r="M224" s="5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49"/>
      <c r="L225" s="49"/>
      <c r="M225" s="5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49"/>
      <c r="L226" s="49"/>
      <c r="M226" s="5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49"/>
      <c r="L227" s="49"/>
      <c r="M227" s="5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49"/>
      <c r="L228" s="49"/>
      <c r="M228" s="5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49"/>
      <c r="L229" s="49"/>
      <c r="M229" s="5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49"/>
      <c r="L230" s="49"/>
      <c r="M230" s="5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49"/>
      <c r="L231" s="49"/>
      <c r="M231" s="5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49"/>
      <c r="L232" s="49"/>
      <c r="M232" s="5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49"/>
      <c r="L233" s="49"/>
      <c r="M233" s="5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49"/>
      <c r="L234" s="49"/>
      <c r="M234" s="5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49"/>
      <c r="L235" s="49"/>
      <c r="M235" s="5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49"/>
      <c r="L236" s="49"/>
      <c r="M236" s="5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49"/>
      <c r="L237" s="49"/>
      <c r="M237" s="5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49"/>
      <c r="L238" s="49"/>
      <c r="M238" s="5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49"/>
      <c r="L239" s="49"/>
      <c r="M239" s="5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49"/>
      <c r="L240" s="49"/>
      <c r="M240" s="5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49"/>
      <c r="L241" s="49"/>
      <c r="M241" s="5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49"/>
      <c r="L242" s="49"/>
      <c r="M242" s="5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49"/>
      <c r="L243" s="49"/>
      <c r="M243" s="5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49"/>
      <c r="L244" s="49"/>
      <c r="M244" s="5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49"/>
      <c r="L245" s="49"/>
      <c r="M245" s="5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49"/>
      <c r="L246" s="49"/>
      <c r="M246" s="5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49"/>
      <c r="L247" s="49"/>
      <c r="M247" s="5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49"/>
      <c r="L248" s="49"/>
      <c r="M248" s="5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49"/>
      <c r="L249" s="49"/>
      <c r="M249" s="5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49"/>
      <c r="L250" s="49"/>
      <c r="M250" s="5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49"/>
      <c r="L251" s="49"/>
      <c r="M251" s="5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49"/>
      <c r="L252" s="49"/>
      <c r="M252" s="5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49"/>
      <c r="L253" s="49"/>
      <c r="M253" s="5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49"/>
      <c r="L254" s="49"/>
      <c r="M254" s="5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49"/>
      <c r="L255" s="49"/>
      <c r="M255" s="5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49"/>
      <c r="L256" s="49"/>
      <c r="M256" s="5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49"/>
      <c r="L257" s="49"/>
      <c r="M257" s="5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49"/>
      <c r="L258" s="49"/>
      <c r="M258" s="5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49"/>
      <c r="L259" s="49"/>
      <c r="M259" s="5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49"/>
      <c r="L260" s="49"/>
      <c r="M260" s="5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49"/>
      <c r="L261" s="49"/>
      <c r="M261" s="5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49"/>
      <c r="L262" s="49"/>
      <c r="M262" s="5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49"/>
      <c r="L263" s="49"/>
      <c r="M263" s="5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49"/>
      <c r="L264" s="49"/>
      <c r="M264" s="5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49"/>
      <c r="L265" s="49"/>
      <c r="M265" s="5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49"/>
      <c r="L266" s="49"/>
      <c r="M266" s="5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49"/>
      <c r="L267" s="49"/>
      <c r="M267" s="5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49"/>
      <c r="L268" s="49"/>
      <c r="M268" s="5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49"/>
      <c r="L269" s="49"/>
      <c r="M269" s="5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49"/>
      <c r="L270" s="49"/>
      <c r="M270" s="5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9"/>
      <c r="L271" s="49"/>
      <c r="M271" s="5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49"/>
      <c r="L272" s="49"/>
      <c r="M272" s="5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49"/>
      <c r="L273" s="49"/>
      <c r="M273" s="5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49"/>
      <c r="L274" s="49"/>
      <c r="M274" s="5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49"/>
      <c r="L275" s="49"/>
      <c r="M275" s="5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49"/>
      <c r="L276" s="49"/>
      <c r="M276" s="5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49"/>
      <c r="L277" s="49"/>
      <c r="M277" s="5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49"/>
      <c r="L278" s="49"/>
      <c r="M278" s="5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49"/>
      <c r="L279" s="49"/>
      <c r="M279" s="5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49"/>
      <c r="L280" s="49"/>
      <c r="M280" s="5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49"/>
      <c r="L281" s="49"/>
      <c r="M281" s="5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49"/>
      <c r="L282" s="49"/>
      <c r="M282" s="5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49"/>
      <c r="L283" s="49"/>
      <c r="M283" s="5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49"/>
      <c r="L284" s="49"/>
      <c r="M284" s="5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49"/>
      <c r="L285" s="49"/>
      <c r="M285" s="5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49"/>
      <c r="L286" s="49"/>
      <c r="M286" s="5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49"/>
      <c r="L287" s="49"/>
      <c r="M287" s="5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49"/>
      <c r="L288" s="49"/>
      <c r="M288" s="5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49"/>
      <c r="L289" s="49"/>
      <c r="M289" s="5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49"/>
      <c r="L290" s="49"/>
      <c r="M290" s="5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49"/>
      <c r="L291" s="49"/>
      <c r="M291" s="5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49"/>
      <c r="L292" s="49"/>
      <c r="M292" s="5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49"/>
      <c r="L293" s="49"/>
      <c r="M293" s="5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49"/>
      <c r="L294" s="49"/>
      <c r="M294" s="5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49"/>
      <c r="L295" s="49"/>
      <c r="M295" s="5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49"/>
      <c r="L296" s="49"/>
      <c r="M296" s="5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49"/>
      <c r="L297" s="49"/>
      <c r="M297" s="5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49"/>
      <c r="L298" s="49"/>
      <c r="M298" s="5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49"/>
      <c r="L299" s="49"/>
      <c r="M299" s="5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49"/>
      <c r="L300" s="49"/>
      <c r="M300" s="5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49"/>
      <c r="L301" s="49"/>
      <c r="M301" s="5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49"/>
      <c r="L302" s="49"/>
      <c r="M302" s="5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49"/>
      <c r="L303" s="49"/>
      <c r="M303" s="5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49"/>
      <c r="L304" s="49"/>
      <c r="M304" s="5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49"/>
      <c r="L305" s="49"/>
      <c r="M305" s="5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49"/>
      <c r="L306" s="49"/>
      <c r="M306" s="5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49"/>
      <c r="L307" s="49"/>
      <c r="M307" s="5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49"/>
      <c r="L308" s="49"/>
      <c r="M308" s="5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49"/>
      <c r="L309" s="49"/>
      <c r="M309" s="5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49"/>
      <c r="L310" s="49"/>
      <c r="M310" s="5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49"/>
      <c r="L311" s="49"/>
      <c r="M311" s="5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49"/>
      <c r="L312" s="49"/>
      <c r="M312" s="5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49"/>
      <c r="L313" s="49"/>
      <c r="M313" s="5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49"/>
      <c r="L314" s="49"/>
      <c r="M314" s="5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49"/>
      <c r="L315" s="49"/>
      <c r="M315" s="5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49"/>
      <c r="L316" s="49"/>
      <c r="M316" s="5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49"/>
      <c r="L317" s="49"/>
      <c r="M317" s="5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9"/>
      <c r="L318" s="49"/>
      <c r="M318" s="5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9"/>
      <c r="L319" s="49"/>
      <c r="M319" s="5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9"/>
      <c r="L320" s="49"/>
      <c r="M320" s="5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9"/>
      <c r="L321" s="49"/>
      <c r="M321" s="5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49"/>
      <c r="L322" s="49"/>
      <c r="M322" s="5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49"/>
      <c r="L323" s="49"/>
      <c r="M323" s="5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9"/>
      <c r="L324" s="49"/>
      <c r="M324" s="5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9"/>
      <c r="L325" s="49"/>
      <c r="M325" s="5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9"/>
      <c r="L326" s="49"/>
      <c r="M326" s="5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49"/>
      <c r="L327" s="49"/>
      <c r="M327" s="5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49"/>
      <c r="L328" s="49"/>
      <c r="M328" s="5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49"/>
      <c r="L329" s="49"/>
      <c r="M329" s="5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49"/>
      <c r="L330" s="49"/>
      <c r="M330" s="5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49"/>
      <c r="L331" s="49"/>
      <c r="M331" s="5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49"/>
      <c r="L332" s="49"/>
      <c r="M332" s="5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49"/>
      <c r="L333" s="49"/>
      <c r="M333" s="5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9"/>
      <c r="L334" s="49"/>
      <c r="M334" s="5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49"/>
      <c r="L335" s="49"/>
      <c r="M335" s="5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49"/>
      <c r="L336" s="49"/>
      <c r="M336" s="5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49"/>
      <c r="L337" s="49"/>
      <c r="M337" s="5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49"/>
      <c r="L338" s="49"/>
      <c r="M338" s="5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49"/>
      <c r="L339" s="49"/>
      <c r="M339" s="5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49"/>
      <c r="L340" s="49"/>
      <c r="M340" s="5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49"/>
      <c r="L341" s="49"/>
      <c r="M341" s="5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49"/>
      <c r="L342" s="49"/>
      <c r="M342" s="5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49"/>
      <c r="L343" s="49"/>
      <c r="M343" s="5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49"/>
      <c r="L344" s="49"/>
      <c r="M344" s="5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0"/>
      <c r="L345" s="20"/>
      <c r="M345" s="2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0"/>
      <c r="L346" s="20"/>
      <c r="M346" s="2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0"/>
      <c r="L347" s="20"/>
      <c r="M347" s="2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0"/>
      <c r="L348" s="20"/>
      <c r="M348" s="2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0"/>
      <c r="L349" s="20"/>
      <c r="M349" s="2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0"/>
      <c r="L350" s="20"/>
      <c r="M350" s="2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0"/>
      <c r="L351" s="20"/>
      <c r="M351" s="2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0"/>
      <c r="L352" s="20"/>
      <c r="M352" s="2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0"/>
      <c r="L353" s="20"/>
      <c r="M353" s="2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0"/>
      <c r="L354" s="20"/>
      <c r="M354" s="2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0"/>
      <c r="L355" s="20"/>
      <c r="M355" s="2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0"/>
      <c r="L356" s="20"/>
      <c r="M356" s="2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0"/>
      <c r="L357" s="20"/>
      <c r="M357" s="2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0"/>
      <c r="L358" s="20"/>
      <c r="M358" s="20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0"/>
      <c r="L359" s="20"/>
      <c r="M359" s="20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0"/>
      <c r="L360" s="20"/>
      <c r="M360" s="20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0"/>
      <c r="L361" s="20"/>
      <c r="M361" s="20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0"/>
      <c r="L362" s="20"/>
      <c r="M362" s="20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0"/>
      <c r="L363" s="20"/>
      <c r="M363" s="20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0"/>
      <c r="L364" s="20"/>
      <c r="M364" s="20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0"/>
      <c r="L365" s="20"/>
      <c r="M365" s="20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0"/>
      <c r="L366" s="20"/>
      <c r="M366" s="20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0"/>
      <c r="L367" s="20"/>
      <c r="M367" s="20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0"/>
      <c r="L368" s="20"/>
      <c r="M368" s="20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0"/>
      <c r="L369" s="20"/>
      <c r="M369" s="20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0"/>
      <c r="L370" s="20"/>
      <c r="M370" s="20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0"/>
      <c r="L371" s="20"/>
      <c r="M371" s="20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0"/>
      <c r="L372" s="20"/>
      <c r="M372" s="20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0"/>
      <c r="L373" s="20"/>
      <c r="M373" s="20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0"/>
      <c r="L374" s="20"/>
      <c r="M374" s="20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0"/>
      <c r="L375" s="20"/>
      <c r="M375" s="20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0"/>
      <c r="L376" s="20"/>
      <c r="M376" s="20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0"/>
      <c r="L377" s="20"/>
      <c r="M377" s="20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0"/>
      <c r="L378" s="20"/>
      <c r="M378" s="20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0"/>
      <c r="L379" s="20"/>
      <c r="M379" s="20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0"/>
      <c r="L380" s="20"/>
      <c r="M380" s="20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0"/>
      <c r="L381" s="20"/>
      <c r="M381" s="20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0"/>
      <c r="L382" s="20"/>
      <c r="M382" s="20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0"/>
      <c r="L383" s="20"/>
      <c r="M383" s="20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0"/>
      <c r="L384" s="20"/>
      <c r="M384" s="20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0"/>
      <c r="L385" s="20"/>
      <c r="M385" s="20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0"/>
      <c r="L386" s="20"/>
      <c r="M386" s="20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0"/>
      <c r="L387" s="20"/>
      <c r="M387" s="20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0"/>
      <c r="L388" s="20"/>
      <c r="M388" s="20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0"/>
      <c r="L389" s="20"/>
      <c r="M389" s="20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0"/>
      <c r="L390" s="20"/>
      <c r="M390" s="20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0"/>
      <c r="L391" s="20"/>
      <c r="M391" s="20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0"/>
      <c r="L392" s="20"/>
      <c r="M392" s="20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0"/>
      <c r="L393" s="20"/>
      <c r="M393" s="20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0"/>
      <c r="L394" s="20"/>
      <c r="M394" s="20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0"/>
      <c r="L395" s="20"/>
      <c r="M395" s="20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0"/>
      <c r="L396" s="20"/>
      <c r="M396" s="20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0"/>
      <c r="L397" s="20"/>
      <c r="M397" s="20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0"/>
      <c r="L398" s="20"/>
      <c r="M398" s="20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0"/>
      <c r="L399" s="20"/>
      <c r="M399" s="20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0"/>
      <c r="L400" s="20"/>
      <c r="M400" s="20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0"/>
      <c r="L401" s="20"/>
      <c r="M401" s="20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0"/>
      <c r="L402" s="20"/>
      <c r="M402" s="20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0"/>
      <c r="L403" s="20"/>
      <c r="M403" s="20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0"/>
      <c r="L404" s="20"/>
      <c r="M404" s="20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0"/>
      <c r="L405" s="20"/>
      <c r="M405" s="20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0"/>
      <c r="L406" s="20"/>
      <c r="M406" s="20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0"/>
      <c r="L407" s="20"/>
      <c r="M407" s="20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0"/>
      <c r="L408" s="20"/>
      <c r="M408" s="20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0"/>
      <c r="L409" s="20"/>
      <c r="M409" s="20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0"/>
      <c r="L410" s="20"/>
      <c r="M410" s="20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0"/>
      <c r="L411" s="20"/>
      <c r="M411" s="20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0"/>
      <c r="L412" s="20"/>
      <c r="M412" s="20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0"/>
      <c r="L413" s="20"/>
      <c r="M413" s="20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0"/>
      <c r="L414" s="20"/>
      <c r="M414" s="20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0"/>
      <c r="L415" s="20"/>
      <c r="M415" s="20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0"/>
      <c r="L416" s="20"/>
      <c r="M416" s="20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0"/>
      <c r="L417" s="20"/>
      <c r="M417" s="20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0"/>
      <c r="L418" s="20"/>
      <c r="M418" s="20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0"/>
      <c r="L419" s="20"/>
      <c r="M419" s="20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0"/>
      <c r="L420" s="20"/>
      <c r="M420" s="20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0"/>
      <c r="L421" s="20"/>
      <c r="M421" s="20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0"/>
      <c r="L422" s="20"/>
      <c r="M422" s="20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0"/>
      <c r="L423" s="20"/>
      <c r="M423" s="20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0"/>
      <c r="L424" s="20"/>
      <c r="M424" s="20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0"/>
      <c r="L425" s="20"/>
      <c r="M425" s="20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0"/>
      <c r="L426" s="20"/>
      <c r="M426" s="20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0"/>
      <c r="L427" s="20"/>
      <c r="M427" s="20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0"/>
      <c r="L428" s="20"/>
      <c r="M428" s="20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0"/>
      <c r="L429" s="20"/>
      <c r="M429" s="20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0"/>
      <c r="L430" s="20"/>
      <c r="M430" s="20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0"/>
      <c r="L431" s="20"/>
      <c r="M431" s="20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0"/>
      <c r="L432" s="20"/>
      <c r="M432" s="20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0"/>
      <c r="L433" s="20"/>
      <c r="M433" s="20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0"/>
      <c r="L434" s="20"/>
      <c r="M434" s="20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0"/>
      <c r="L435" s="20"/>
      <c r="M435" s="20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0"/>
      <c r="L436" s="20"/>
      <c r="M436" s="20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0"/>
      <c r="L437" s="20"/>
      <c r="M437" s="20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0"/>
      <c r="L438" s="20"/>
      <c r="M438" s="20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0"/>
      <c r="L439" s="20"/>
      <c r="M439" s="20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0"/>
      <c r="L440" s="20"/>
      <c r="M440" s="20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0"/>
      <c r="L441" s="20"/>
      <c r="M441" s="20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0"/>
      <c r="L442" s="20"/>
      <c r="M442" s="20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0"/>
      <c r="L443" s="20"/>
      <c r="M443" s="20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0"/>
      <c r="L444" s="20"/>
      <c r="M444" s="20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0"/>
      <c r="L445" s="20"/>
      <c r="M445" s="20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0"/>
      <c r="L446" s="20"/>
      <c r="M446" s="20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0"/>
      <c r="L447" s="20"/>
      <c r="M447" s="20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0"/>
      <c r="L448" s="20"/>
      <c r="M448" s="20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0"/>
      <c r="L449" s="20"/>
      <c r="M449" s="20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0"/>
      <c r="L450" s="20"/>
      <c r="M450" s="20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0"/>
      <c r="L451" s="20"/>
      <c r="M451" s="20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0"/>
      <c r="L452" s="20"/>
      <c r="M452" s="20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0"/>
      <c r="L453" s="20"/>
      <c r="M453" s="20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0"/>
      <c r="L454" s="20"/>
      <c r="M454" s="20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0"/>
      <c r="L455" s="20"/>
      <c r="M455" s="20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0"/>
      <c r="L456" s="20"/>
      <c r="M456" s="20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0"/>
      <c r="L457" s="20"/>
      <c r="M457" s="20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0"/>
      <c r="L458" s="20"/>
      <c r="M458" s="20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0"/>
      <c r="L459" s="20"/>
      <c r="M459" s="20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0"/>
      <c r="L460" s="20"/>
      <c r="M460" s="20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0"/>
      <c r="L461" s="20"/>
      <c r="M461" s="20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0"/>
      <c r="L462" s="20"/>
      <c r="M462" s="20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0"/>
      <c r="L463" s="20"/>
      <c r="M463" s="20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0"/>
      <c r="L464" s="20"/>
      <c r="M464" s="20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0"/>
      <c r="L465" s="20"/>
      <c r="M465" s="20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0"/>
      <c r="L466" s="20"/>
      <c r="M466" s="20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0"/>
      <c r="L467" s="20"/>
      <c r="M467" s="20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0"/>
      <c r="L468" s="20"/>
      <c r="M468" s="20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0"/>
      <c r="L469" s="20"/>
      <c r="M469" s="20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0"/>
      <c r="L470" s="20"/>
      <c r="M470" s="20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0"/>
      <c r="L471" s="20"/>
      <c r="M471" s="20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0"/>
      <c r="L472" s="20"/>
      <c r="M472" s="20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0"/>
      <c r="L473" s="20"/>
      <c r="M473" s="20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0"/>
      <c r="L474" s="20"/>
      <c r="M474" s="20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0"/>
      <c r="L475" s="20"/>
      <c r="M475" s="20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0"/>
      <c r="L476" s="20"/>
      <c r="M476" s="20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0"/>
      <c r="L477" s="20"/>
      <c r="M477" s="20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0"/>
      <c r="L478" s="20"/>
      <c r="M478" s="20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0"/>
      <c r="L479" s="20"/>
      <c r="M479" s="20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0"/>
      <c r="L480" s="20"/>
      <c r="M480" s="20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0"/>
      <c r="L481" s="20"/>
      <c r="M481" s="20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0"/>
      <c r="L482" s="20"/>
      <c r="M482" s="20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0"/>
      <c r="L483" s="20"/>
      <c r="M483" s="20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0"/>
      <c r="L484" s="20"/>
      <c r="M484" s="20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0"/>
      <c r="L485" s="20"/>
      <c r="M485" s="20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0"/>
      <c r="L486" s="20"/>
      <c r="M486" s="20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0"/>
      <c r="L487" s="20"/>
      <c r="M487" s="20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0"/>
      <c r="L488" s="20"/>
      <c r="M488" s="20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0"/>
      <c r="L489" s="20"/>
      <c r="M489" s="20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0"/>
      <c r="L490" s="20"/>
      <c r="M490" s="20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0"/>
      <c r="L491" s="20"/>
      <c r="M491" s="20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0"/>
      <c r="L492" s="20"/>
      <c r="M492" s="20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0"/>
      <c r="L493" s="20"/>
      <c r="M493" s="20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0"/>
      <c r="L494" s="20"/>
      <c r="M494" s="20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0"/>
      <c r="L495" s="20"/>
      <c r="M495" s="20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0"/>
      <c r="L496" s="20"/>
      <c r="M496" s="20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0"/>
      <c r="L497" s="20"/>
      <c r="M497" s="20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0"/>
      <c r="L498" s="20"/>
      <c r="M498" s="20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0"/>
      <c r="L499" s="20"/>
      <c r="M499" s="20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0"/>
      <c r="L500" s="20"/>
      <c r="M500" s="20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0"/>
      <c r="L501" s="20"/>
      <c r="M501" s="20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0"/>
      <c r="L502" s="20"/>
      <c r="M502" s="20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0"/>
      <c r="L503" s="20"/>
      <c r="M503" s="20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0"/>
      <c r="L504" s="20"/>
      <c r="M504" s="20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0"/>
      <c r="L505" s="20"/>
      <c r="M505" s="20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0"/>
      <c r="L506" s="20"/>
      <c r="M506" s="20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0"/>
      <c r="L507" s="20"/>
      <c r="M507" s="20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0"/>
      <c r="L508" s="20"/>
      <c r="M508" s="20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0"/>
      <c r="L509" s="20"/>
      <c r="M509" s="20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0"/>
      <c r="L510" s="20"/>
      <c r="M510" s="20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0"/>
      <c r="L511" s="20"/>
      <c r="M511" s="20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0"/>
      <c r="L512" s="20"/>
      <c r="M512" s="20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0"/>
      <c r="L513" s="20"/>
      <c r="M513" s="20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0"/>
      <c r="L514" s="20"/>
      <c r="M514" s="20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0"/>
      <c r="L515" s="20"/>
      <c r="M515" s="20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0"/>
      <c r="L516" s="20"/>
      <c r="M516" s="20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0"/>
      <c r="L517" s="20"/>
      <c r="M517" s="20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0"/>
      <c r="L518" s="20"/>
      <c r="M518" s="20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0"/>
      <c r="L519" s="20"/>
      <c r="M519" s="20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0"/>
      <c r="L520" s="20"/>
      <c r="M520" s="20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0"/>
      <c r="L521" s="20"/>
      <c r="M521" s="20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0"/>
      <c r="L522" s="20"/>
      <c r="M522" s="20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0"/>
      <c r="L523" s="20"/>
      <c r="M523" s="20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0"/>
      <c r="L524" s="20"/>
      <c r="M524" s="20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0"/>
      <c r="L525" s="20"/>
      <c r="M525" s="20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0"/>
      <c r="L526" s="20"/>
      <c r="M526" s="20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0"/>
      <c r="L527" s="20"/>
      <c r="M527" s="20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0"/>
      <c r="L528" s="20"/>
      <c r="M528" s="20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0"/>
      <c r="L529" s="20"/>
      <c r="M529" s="20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0"/>
      <c r="L530" s="20"/>
      <c r="M530" s="20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0"/>
      <c r="L531" s="20"/>
      <c r="M531" s="20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0"/>
      <c r="L532" s="20"/>
      <c r="M532" s="20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0"/>
      <c r="L533" s="20"/>
      <c r="M533" s="20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0"/>
      <c r="L534" s="20"/>
      <c r="M534" s="20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0"/>
      <c r="L535" s="20"/>
      <c r="M535" s="20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0"/>
      <c r="L536" s="20"/>
      <c r="M536" s="20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0"/>
      <c r="L537" s="20"/>
      <c r="M537" s="20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0"/>
      <c r="L538" s="20"/>
      <c r="M538" s="20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0"/>
      <c r="L539" s="20"/>
      <c r="M539" s="20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0"/>
      <c r="L540" s="20"/>
      <c r="M540" s="20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0"/>
      <c r="L541" s="20"/>
      <c r="M541" s="20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0"/>
      <c r="L542" s="20"/>
      <c r="M542" s="20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0"/>
      <c r="L543" s="20"/>
      <c r="M543" s="20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0"/>
      <c r="L544" s="20"/>
      <c r="M544" s="20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0"/>
      <c r="L545" s="20"/>
      <c r="M545" s="20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0"/>
      <c r="L546" s="20"/>
      <c r="M546" s="20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0"/>
      <c r="L547" s="20"/>
      <c r="M547" s="20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0"/>
      <c r="L548" s="20"/>
      <c r="M548" s="20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0"/>
      <c r="L549" s="20"/>
      <c r="M549" s="20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0"/>
      <c r="L550" s="20"/>
      <c r="M550" s="20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0"/>
      <c r="L551" s="20"/>
      <c r="M551" s="20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0"/>
      <c r="L552" s="20"/>
      <c r="M552" s="20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0"/>
      <c r="L553" s="20"/>
      <c r="M553" s="20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0"/>
      <c r="L554" s="20"/>
      <c r="M554" s="20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0"/>
      <c r="L555" s="20"/>
      <c r="M555" s="20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0"/>
      <c r="L556" s="20"/>
      <c r="M556" s="20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0"/>
      <c r="L557" s="20"/>
      <c r="M557" s="20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0"/>
      <c r="L558" s="20"/>
      <c r="M558" s="20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0"/>
      <c r="L559" s="20"/>
      <c r="M559" s="20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0"/>
      <c r="L560" s="20"/>
      <c r="M560" s="20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0"/>
      <c r="L561" s="20"/>
      <c r="M561" s="20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0"/>
      <c r="L562" s="20"/>
      <c r="M562" s="20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0"/>
      <c r="L563" s="20"/>
      <c r="M563" s="20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0"/>
      <c r="L564" s="20"/>
      <c r="M564" s="20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0"/>
      <c r="L565" s="20"/>
      <c r="M565" s="20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0"/>
      <c r="L566" s="20"/>
      <c r="M566" s="20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0"/>
      <c r="L567" s="20"/>
      <c r="M567" s="20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0"/>
      <c r="L568" s="20"/>
      <c r="M568" s="20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0"/>
      <c r="L569" s="20"/>
      <c r="M569" s="20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0"/>
      <c r="L570" s="20"/>
      <c r="M570" s="20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0"/>
      <c r="L571" s="20"/>
      <c r="M571" s="20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0"/>
      <c r="L572" s="20"/>
      <c r="M572" s="20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0"/>
      <c r="L573" s="20"/>
      <c r="M573" s="20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0"/>
      <c r="L574" s="20"/>
      <c r="M574" s="20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0"/>
      <c r="L575" s="20"/>
      <c r="M575" s="20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0"/>
      <c r="L576" s="20"/>
      <c r="M576" s="20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0"/>
      <c r="L577" s="20"/>
      <c r="M577" s="20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0"/>
      <c r="L578" s="20"/>
      <c r="M578" s="20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0"/>
      <c r="L579" s="20"/>
      <c r="M579" s="20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0"/>
      <c r="L580" s="20"/>
      <c r="M580" s="20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0"/>
      <c r="L581" s="20"/>
      <c r="M581" s="20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0"/>
      <c r="L582" s="20"/>
      <c r="M582" s="20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0"/>
      <c r="L583" s="20"/>
      <c r="M583" s="20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0"/>
      <c r="L584" s="20"/>
      <c r="M584" s="20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0"/>
      <c r="L585" s="20"/>
      <c r="M585" s="20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0"/>
      <c r="L586" s="20"/>
      <c r="M586" s="20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0"/>
      <c r="L587" s="20"/>
      <c r="M587" s="20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0"/>
      <c r="L588" s="20"/>
      <c r="M588" s="20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0"/>
      <c r="L589" s="20"/>
      <c r="M589" s="20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0"/>
      <c r="L590" s="20"/>
      <c r="M590" s="20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0"/>
      <c r="L591" s="20"/>
      <c r="M591" s="20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0"/>
      <c r="L592" s="20"/>
      <c r="M592" s="20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0"/>
      <c r="L593" s="20"/>
      <c r="M593" s="20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0"/>
      <c r="L594" s="20"/>
      <c r="M594" s="20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0"/>
      <c r="L595" s="20"/>
      <c r="M595" s="20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0"/>
      <c r="L596" s="20"/>
      <c r="M596" s="20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0"/>
      <c r="L597" s="20"/>
      <c r="M597" s="20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0"/>
      <c r="L598" s="20"/>
      <c r="M598" s="20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0"/>
      <c r="L599" s="20"/>
      <c r="M599" s="20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0"/>
      <c r="L600" s="20"/>
      <c r="M600" s="20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0"/>
      <c r="L601" s="20"/>
      <c r="M601" s="20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0"/>
      <c r="L602" s="20"/>
      <c r="M602" s="20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0"/>
      <c r="L603" s="20"/>
      <c r="M603" s="20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0"/>
      <c r="L604" s="20"/>
      <c r="M604" s="20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0"/>
      <c r="L605" s="20"/>
      <c r="M605" s="20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0"/>
      <c r="L606" s="20"/>
      <c r="M606" s="20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0"/>
      <c r="L607" s="20"/>
      <c r="M607" s="20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0"/>
      <c r="L608" s="20"/>
      <c r="M608" s="20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0"/>
      <c r="L609" s="20"/>
      <c r="M609" s="20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0"/>
      <c r="L610" s="20"/>
      <c r="M610" s="20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0"/>
      <c r="L611" s="20"/>
      <c r="M611" s="20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0"/>
      <c r="L612" s="20"/>
      <c r="M612" s="20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0"/>
      <c r="L613" s="20"/>
      <c r="M613" s="20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0"/>
      <c r="L614" s="20"/>
      <c r="M614" s="20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0"/>
      <c r="L615" s="20"/>
      <c r="M615" s="20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0"/>
      <c r="L616" s="20"/>
      <c r="M616" s="20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0"/>
      <c r="L617" s="20"/>
      <c r="M617" s="20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0"/>
      <c r="L618" s="20"/>
      <c r="M618" s="20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0"/>
      <c r="L619" s="20"/>
      <c r="M619" s="20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0"/>
      <c r="L620" s="20"/>
      <c r="M620" s="20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0"/>
      <c r="L621" s="20"/>
      <c r="M621" s="20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0"/>
      <c r="L622" s="20"/>
      <c r="M622" s="20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0"/>
      <c r="L623" s="20"/>
      <c r="M623" s="20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0"/>
      <c r="L624" s="20"/>
      <c r="M624" s="20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0"/>
      <c r="L625" s="20"/>
      <c r="M625" s="20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0"/>
      <c r="L626" s="20"/>
      <c r="M626" s="20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0"/>
      <c r="L627" s="20"/>
      <c r="M627" s="20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0"/>
      <c r="L628" s="20"/>
      <c r="M628" s="20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0"/>
      <c r="L629" s="20"/>
      <c r="M629" s="20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0"/>
      <c r="L630" s="20"/>
      <c r="M630" s="20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0"/>
      <c r="L631" s="20"/>
      <c r="M631" s="20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0"/>
      <c r="L632" s="20"/>
      <c r="M632" s="20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0"/>
      <c r="L633" s="20"/>
      <c r="M633" s="20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0"/>
      <c r="L634" s="20"/>
      <c r="M634" s="20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0"/>
      <c r="L635" s="20"/>
      <c r="M635" s="20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0"/>
      <c r="L636" s="20"/>
      <c r="M636" s="20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0"/>
      <c r="L637" s="20"/>
      <c r="M637" s="20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0"/>
      <c r="L638" s="20"/>
      <c r="M638" s="20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0"/>
      <c r="L639" s="20"/>
      <c r="M639" s="20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0"/>
      <c r="L640" s="20"/>
      <c r="M640" s="20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0"/>
      <c r="L641" s="20"/>
      <c r="M641" s="20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0"/>
      <c r="L642" s="20"/>
      <c r="M642" s="20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0"/>
      <c r="L643" s="20"/>
      <c r="M643" s="20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0"/>
      <c r="L644" s="20"/>
      <c r="M644" s="20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0"/>
      <c r="L645" s="20"/>
      <c r="M645" s="20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0"/>
      <c r="L646" s="20"/>
      <c r="M646" s="20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0"/>
      <c r="L647" s="20"/>
      <c r="M647" s="20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0"/>
      <c r="L648" s="20"/>
      <c r="M648" s="20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0"/>
      <c r="L649" s="20"/>
      <c r="M649" s="20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0"/>
      <c r="L650" s="20"/>
      <c r="M650" s="20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0"/>
      <c r="L651" s="20"/>
      <c r="M651" s="20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0"/>
      <c r="L652" s="20"/>
      <c r="M652" s="20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0"/>
      <c r="L653" s="20"/>
      <c r="M653" s="20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0"/>
      <c r="L654" s="20"/>
      <c r="M654" s="20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0"/>
      <c r="L655" s="20"/>
      <c r="M655" s="20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0"/>
      <c r="L656" s="20"/>
      <c r="M656" s="20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0"/>
      <c r="L657" s="20"/>
      <c r="M657" s="20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0"/>
      <c r="L658" s="20"/>
      <c r="M658" s="20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0"/>
      <c r="L659" s="20"/>
      <c r="M659" s="20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0"/>
      <c r="L660" s="20"/>
      <c r="M660" s="20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0"/>
      <c r="L661" s="20"/>
      <c r="M661" s="20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0"/>
      <c r="L662" s="20"/>
      <c r="M662" s="20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0"/>
      <c r="L663" s="20"/>
      <c r="M663" s="20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0"/>
      <c r="L664" s="20"/>
      <c r="M664" s="20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0"/>
      <c r="L665" s="20"/>
      <c r="M665" s="20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0"/>
      <c r="L666" s="20"/>
      <c r="M666" s="20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0"/>
      <c r="L667" s="20"/>
      <c r="M667" s="20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0"/>
      <c r="L668" s="20"/>
      <c r="M668" s="20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0"/>
      <c r="L669" s="20"/>
      <c r="M669" s="20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0"/>
      <c r="L670" s="20"/>
      <c r="M670" s="20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0"/>
      <c r="L671" s="20"/>
      <c r="M671" s="20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0"/>
      <c r="L672" s="20"/>
      <c r="M672" s="20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0"/>
      <c r="L673" s="20"/>
      <c r="M673" s="20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0"/>
      <c r="L674" s="20"/>
      <c r="M674" s="20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0"/>
      <c r="L675" s="20"/>
      <c r="M675" s="20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0"/>
      <c r="L676" s="20"/>
      <c r="M676" s="20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0"/>
      <c r="L677" s="20"/>
      <c r="M677" s="20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0"/>
      <c r="L678" s="20"/>
      <c r="M678" s="20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0"/>
      <c r="L679" s="20"/>
      <c r="M679" s="20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0"/>
      <c r="L680" s="20"/>
      <c r="M680" s="20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0"/>
      <c r="L681" s="20"/>
      <c r="M681" s="20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0"/>
      <c r="L682" s="20"/>
      <c r="M682" s="20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0"/>
      <c r="L683" s="20"/>
      <c r="M683" s="20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0"/>
      <c r="L684" s="20"/>
      <c r="M684" s="20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0"/>
      <c r="L685" s="20"/>
      <c r="M685" s="20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0"/>
      <c r="L686" s="20"/>
      <c r="M686" s="20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0"/>
      <c r="L687" s="20"/>
      <c r="M687" s="20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0"/>
      <c r="L688" s="20"/>
      <c r="M688" s="20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0"/>
      <c r="L689" s="20"/>
      <c r="M689" s="20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0"/>
      <c r="L690" s="20"/>
      <c r="M690" s="20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0"/>
      <c r="L691" s="20"/>
      <c r="M691" s="20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0"/>
      <c r="L692" s="20"/>
      <c r="M692" s="20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0"/>
      <c r="L693" s="20"/>
      <c r="M693" s="20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0"/>
      <c r="L694" s="20"/>
      <c r="M694" s="20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0"/>
      <c r="L695" s="20"/>
      <c r="M695" s="20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0"/>
      <c r="L696" s="20"/>
      <c r="M696" s="20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0"/>
      <c r="L697" s="20"/>
      <c r="M697" s="20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0"/>
      <c r="L698" s="20"/>
      <c r="M698" s="20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0"/>
      <c r="L699" s="20"/>
      <c r="M699" s="20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0"/>
      <c r="L700" s="20"/>
      <c r="M700" s="20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0"/>
      <c r="L701" s="20"/>
      <c r="M701" s="20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0"/>
      <c r="L702" s="20"/>
      <c r="M702" s="20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0"/>
      <c r="L703" s="20"/>
      <c r="M703" s="20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0"/>
      <c r="L704" s="20"/>
      <c r="M704" s="20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0"/>
      <c r="L705" s="20"/>
      <c r="M705" s="20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0"/>
      <c r="L706" s="20"/>
      <c r="M706" s="20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0"/>
      <c r="L707" s="20"/>
      <c r="M707" s="20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0"/>
      <c r="L708" s="20"/>
      <c r="M708" s="20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0"/>
      <c r="L709" s="20"/>
      <c r="M709" s="20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0"/>
      <c r="L710" s="20"/>
      <c r="M710" s="20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0"/>
      <c r="L711" s="20"/>
      <c r="M711" s="20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0"/>
      <c r="L712" s="20"/>
      <c r="M712" s="20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0"/>
      <c r="L713" s="20"/>
      <c r="M713" s="20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0"/>
      <c r="L714" s="20"/>
      <c r="M714" s="20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0"/>
      <c r="L715" s="20"/>
      <c r="M715" s="20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0"/>
      <c r="L716" s="20"/>
      <c r="M716" s="20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0"/>
      <c r="L717" s="20"/>
      <c r="M717" s="20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0"/>
      <c r="L718" s="20"/>
      <c r="M718" s="20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0"/>
      <c r="L719" s="20"/>
      <c r="M719" s="20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0"/>
      <c r="L720" s="20"/>
      <c r="M720" s="20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0"/>
      <c r="L721" s="20"/>
      <c r="M721" s="20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0"/>
      <c r="L722" s="20"/>
      <c r="M722" s="20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0"/>
      <c r="L723" s="20"/>
      <c r="M723" s="20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0"/>
      <c r="L724" s="20"/>
      <c r="M724" s="20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0"/>
      <c r="L725" s="20"/>
      <c r="M725" s="20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0"/>
      <c r="L726" s="20"/>
      <c r="M726" s="20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0"/>
      <c r="L727" s="20"/>
      <c r="M727" s="20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0"/>
      <c r="L728" s="20"/>
      <c r="M728" s="20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0"/>
      <c r="L729" s="20"/>
      <c r="M729" s="20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0"/>
      <c r="L730" s="20"/>
      <c r="M730" s="20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0"/>
      <c r="L731" s="20"/>
      <c r="M731" s="20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0"/>
      <c r="L732" s="20"/>
      <c r="M732" s="20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0"/>
      <c r="L733" s="20"/>
      <c r="M733" s="20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0"/>
      <c r="L734" s="20"/>
      <c r="M734" s="20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0"/>
      <c r="L735" s="20"/>
      <c r="M735" s="20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0"/>
      <c r="L736" s="20"/>
      <c r="M736" s="20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0"/>
      <c r="L737" s="20"/>
      <c r="M737" s="20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0"/>
      <c r="L738" s="20"/>
      <c r="M738" s="20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0"/>
      <c r="L739" s="20"/>
      <c r="M739" s="20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0"/>
      <c r="L740" s="20"/>
      <c r="M740" s="20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0"/>
      <c r="L741" s="20"/>
      <c r="M741" s="20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0"/>
      <c r="L742" s="20"/>
      <c r="M742" s="20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0"/>
      <c r="L743" s="20"/>
      <c r="M743" s="20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0"/>
      <c r="L744" s="20"/>
      <c r="M744" s="20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0"/>
      <c r="L745" s="20"/>
      <c r="M745" s="20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0"/>
      <c r="L746" s="20"/>
      <c r="M746" s="20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0"/>
      <c r="L747" s="20"/>
      <c r="M747" s="20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0"/>
      <c r="L748" s="20"/>
      <c r="M748" s="20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0"/>
      <c r="L749" s="20"/>
      <c r="M749" s="20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0"/>
      <c r="L750" s="20"/>
      <c r="M750" s="20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0"/>
      <c r="L751" s="20"/>
      <c r="M751" s="20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0"/>
      <c r="L752" s="20"/>
      <c r="M752" s="20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0"/>
      <c r="L753" s="20"/>
      <c r="M753" s="20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0"/>
      <c r="L754" s="20"/>
      <c r="M754" s="20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0"/>
      <c r="L755" s="20"/>
      <c r="M755" s="20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0"/>
      <c r="L756" s="20"/>
      <c r="M756" s="20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0"/>
      <c r="L757" s="20"/>
      <c r="M757" s="20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0"/>
      <c r="L758" s="20"/>
      <c r="M758" s="20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0"/>
      <c r="L759" s="20"/>
      <c r="M759" s="20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0"/>
      <c r="L760" s="20"/>
      <c r="M760" s="20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0"/>
      <c r="L761" s="20"/>
      <c r="M761" s="20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0"/>
      <c r="L762" s="20"/>
      <c r="M762" s="20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0"/>
      <c r="L763" s="20"/>
      <c r="M763" s="20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0"/>
      <c r="L764" s="20"/>
      <c r="M764" s="20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0"/>
      <c r="L765" s="20"/>
      <c r="M765" s="20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0"/>
      <c r="L766" s="20"/>
      <c r="M766" s="20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0"/>
      <c r="L767" s="20"/>
      <c r="M767" s="20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0"/>
      <c r="L768" s="20"/>
      <c r="M768" s="20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0"/>
      <c r="L769" s="20"/>
      <c r="M769" s="20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0"/>
      <c r="L770" s="20"/>
      <c r="M770" s="20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0"/>
      <c r="L771" s="20"/>
      <c r="M771" s="20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0"/>
      <c r="L772" s="20"/>
      <c r="M772" s="20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0"/>
      <c r="L773" s="20"/>
      <c r="M773" s="20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0"/>
      <c r="L774" s="20"/>
      <c r="M774" s="20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0"/>
      <c r="L775" s="20"/>
      <c r="M775" s="20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0"/>
      <c r="L776" s="20"/>
      <c r="M776" s="20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0"/>
      <c r="L777" s="20"/>
      <c r="M777" s="20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0"/>
      <c r="L778" s="20"/>
      <c r="M778" s="20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0"/>
      <c r="L779" s="20"/>
      <c r="M779" s="20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0"/>
      <c r="L780" s="20"/>
      <c r="M780" s="20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0"/>
      <c r="L781" s="20"/>
      <c r="M781" s="20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0"/>
      <c r="L782" s="20"/>
      <c r="M782" s="20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0"/>
      <c r="L783" s="20"/>
      <c r="M783" s="20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0"/>
      <c r="L784" s="20"/>
      <c r="M784" s="20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0"/>
      <c r="L785" s="20"/>
      <c r="M785" s="20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0"/>
      <c r="L786" s="20"/>
      <c r="M786" s="20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0"/>
      <c r="L787" s="20"/>
      <c r="M787" s="20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0"/>
      <c r="L788" s="20"/>
      <c r="M788" s="20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0"/>
      <c r="L789" s="20"/>
      <c r="M789" s="20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0"/>
      <c r="L790" s="20"/>
      <c r="M790" s="20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0"/>
      <c r="L791" s="20"/>
      <c r="M791" s="20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0"/>
      <c r="L792" s="20"/>
      <c r="M792" s="20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0"/>
      <c r="L793" s="20"/>
      <c r="M793" s="20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0"/>
      <c r="L794" s="20"/>
      <c r="M794" s="20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0"/>
      <c r="L795" s="20"/>
      <c r="M795" s="20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0"/>
      <c r="L796" s="20"/>
      <c r="M796" s="20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0"/>
      <c r="L797" s="20"/>
      <c r="M797" s="20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0"/>
      <c r="L798" s="20"/>
      <c r="M798" s="20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0"/>
      <c r="L799" s="20"/>
      <c r="M799" s="20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0"/>
      <c r="L800" s="20"/>
      <c r="M800" s="20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0"/>
      <c r="L801" s="20"/>
      <c r="M801" s="20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0"/>
      <c r="L802" s="20"/>
      <c r="M802" s="20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0"/>
      <c r="L803" s="20"/>
      <c r="M803" s="20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0"/>
      <c r="L804" s="20"/>
      <c r="M804" s="20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0"/>
      <c r="L805" s="20"/>
      <c r="M805" s="20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0"/>
      <c r="L806" s="20"/>
      <c r="M806" s="20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0"/>
      <c r="L807" s="20"/>
      <c r="M807" s="20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0"/>
      <c r="L808" s="20"/>
      <c r="M808" s="20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0"/>
      <c r="L809" s="20"/>
      <c r="M809" s="20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0"/>
      <c r="L810" s="20"/>
      <c r="M810" s="20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0"/>
      <c r="L811" s="20"/>
      <c r="M811" s="20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0"/>
      <c r="L812" s="20"/>
      <c r="M812" s="20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0"/>
      <c r="L813" s="20"/>
      <c r="M813" s="20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0"/>
      <c r="L814" s="20"/>
      <c r="M814" s="20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0"/>
      <c r="L815" s="20"/>
      <c r="M815" s="20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0"/>
      <c r="L816" s="20"/>
      <c r="M816" s="20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0"/>
      <c r="L817" s="20"/>
      <c r="M817" s="20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0"/>
      <c r="L818" s="20"/>
      <c r="M818" s="20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0"/>
      <c r="L819" s="20"/>
      <c r="M819" s="20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0"/>
      <c r="L820" s="20"/>
      <c r="M820" s="20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0"/>
      <c r="L821" s="20"/>
      <c r="M821" s="20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0"/>
      <c r="L822" s="20"/>
      <c r="M822" s="20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0"/>
      <c r="L823" s="20"/>
      <c r="M823" s="20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0"/>
      <c r="L824" s="20"/>
      <c r="M824" s="20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0"/>
      <c r="L825" s="20"/>
      <c r="M825" s="20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0"/>
      <c r="L826" s="20"/>
      <c r="M826" s="20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0"/>
      <c r="L827" s="20"/>
      <c r="M827" s="20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0"/>
      <c r="L828" s="20"/>
      <c r="M828" s="20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0"/>
      <c r="L829" s="20"/>
      <c r="M829" s="20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0"/>
      <c r="L830" s="20"/>
      <c r="M830" s="20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0"/>
      <c r="L831" s="20"/>
      <c r="M831" s="20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0"/>
      <c r="L832" s="20"/>
      <c r="M832" s="20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0"/>
      <c r="L833" s="20"/>
      <c r="M833" s="20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0"/>
      <c r="L834" s="20"/>
      <c r="M834" s="20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0"/>
      <c r="L835" s="20"/>
      <c r="M835" s="20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0"/>
      <c r="L836" s="20"/>
      <c r="M836" s="20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0"/>
      <c r="L837" s="20"/>
      <c r="M837" s="20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0"/>
      <c r="L838" s="20"/>
      <c r="M838" s="20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0"/>
      <c r="L839" s="20"/>
      <c r="M839" s="20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0"/>
      <c r="L840" s="20"/>
      <c r="M840" s="20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0"/>
      <c r="L841" s="20"/>
      <c r="M841" s="20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0"/>
      <c r="L842" s="20"/>
      <c r="M842" s="20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0"/>
      <c r="L843" s="20"/>
      <c r="M843" s="20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0"/>
      <c r="L844" s="20"/>
      <c r="M844" s="20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0"/>
      <c r="L845" s="20"/>
      <c r="M845" s="20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0"/>
      <c r="L846" s="20"/>
      <c r="M846" s="20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0"/>
      <c r="L847" s="20"/>
      <c r="M847" s="20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0"/>
      <c r="L848" s="20"/>
      <c r="M848" s="20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0"/>
      <c r="L849" s="20"/>
      <c r="M849" s="20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0"/>
      <c r="L850" s="20"/>
      <c r="M850" s="20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0"/>
      <c r="L851" s="20"/>
      <c r="M851" s="20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0"/>
      <c r="L852" s="20"/>
      <c r="M852" s="20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0"/>
      <c r="L853" s="20"/>
      <c r="M853" s="20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0"/>
      <c r="L854" s="20"/>
      <c r="M854" s="20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0"/>
      <c r="L855" s="20"/>
      <c r="M855" s="20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0"/>
      <c r="L856" s="20"/>
      <c r="M856" s="20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0"/>
      <c r="L857" s="20"/>
      <c r="M857" s="20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0"/>
      <c r="L858" s="20"/>
      <c r="M858" s="20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0"/>
      <c r="L859" s="20"/>
      <c r="M859" s="20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0"/>
      <c r="L860" s="20"/>
      <c r="M860" s="20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0"/>
      <c r="L861" s="20"/>
      <c r="M861" s="20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0"/>
      <c r="L862" s="20"/>
      <c r="M862" s="20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0"/>
      <c r="L863" s="20"/>
      <c r="M863" s="20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0"/>
      <c r="L864" s="20"/>
      <c r="M864" s="20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0"/>
      <c r="L865" s="20"/>
      <c r="M865" s="20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0"/>
      <c r="L866" s="20"/>
      <c r="M866" s="20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0"/>
      <c r="L867" s="20"/>
      <c r="M867" s="20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0"/>
      <c r="L868" s="20"/>
      <c r="M868" s="20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0"/>
      <c r="L869" s="20"/>
      <c r="M869" s="20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0"/>
      <c r="L870" s="20"/>
      <c r="M870" s="20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0"/>
      <c r="L871" s="20"/>
      <c r="M871" s="20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0"/>
      <c r="L872" s="20"/>
      <c r="M872" s="20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0"/>
      <c r="L873" s="20"/>
      <c r="M873" s="20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0"/>
      <c r="L874" s="20"/>
      <c r="M874" s="20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0"/>
      <c r="L875" s="20"/>
      <c r="M875" s="20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0"/>
      <c r="L876" s="20"/>
      <c r="M876" s="20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0"/>
      <c r="L877" s="20"/>
      <c r="M877" s="20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0"/>
      <c r="L878" s="20"/>
      <c r="M878" s="20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0"/>
      <c r="L879" s="20"/>
      <c r="M879" s="20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0"/>
      <c r="L880" s="20"/>
      <c r="M880" s="20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0"/>
      <c r="L881" s="20"/>
      <c r="M881" s="20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0"/>
      <c r="L882" s="20"/>
      <c r="M882" s="20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0"/>
      <c r="L883" s="20"/>
      <c r="M883" s="20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0"/>
      <c r="L884" s="20"/>
      <c r="M884" s="20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0"/>
      <c r="L885" s="20"/>
      <c r="M885" s="20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0"/>
      <c r="L886" s="20"/>
      <c r="M886" s="20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0"/>
      <c r="L887" s="20"/>
      <c r="M887" s="20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0"/>
      <c r="L888" s="20"/>
      <c r="M888" s="20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0"/>
      <c r="L889" s="20"/>
      <c r="M889" s="20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0"/>
      <c r="L890" s="20"/>
      <c r="M890" s="20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0"/>
      <c r="L891" s="20"/>
      <c r="M891" s="20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0"/>
      <c r="L892" s="20"/>
      <c r="M892" s="20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0"/>
      <c r="L893" s="20"/>
      <c r="M893" s="20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0"/>
      <c r="L894" s="20"/>
      <c r="M894" s="20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0"/>
      <c r="L895" s="20"/>
      <c r="M895" s="20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0"/>
      <c r="L896" s="20"/>
      <c r="M896" s="20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0"/>
      <c r="L897" s="20"/>
      <c r="M897" s="20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0"/>
      <c r="L898" s="20"/>
      <c r="M898" s="20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0"/>
      <c r="L899" s="20"/>
      <c r="M899" s="20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0"/>
      <c r="L900" s="20"/>
      <c r="M900" s="20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0"/>
      <c r="L901" s="20"/>
      <c r="M901" s="20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0"/>
      <c r="L902" s="20"/>
      <c r="M902" s="20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0"/>
      <c r="L903" s="20"/>
      <c r="M903" s="20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0"/>
      <c r="L904" s="20"/>
      <c r="M904" s="20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0"/>
      <c r="L905" s="20"/>
      <c r="M905" s="20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0"/>
      <c r="L906" s="20"/>
      <c r="M906" s="20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0"/>
      <c r="L907" s="20"/>
      <c r="M907" s="20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0"/>
      <c r="L908" s="20"/>
      <c r="M908" s="20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0"/>
      <c r="L909" s="20"/>
      <c r="M909" s="20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0"/>
      <c r="L910" s="20"/>
      <c r="M910" s="20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0"/>
      <c r="L911" s="20"/>
      <c r="M911" s="20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0"/>
      <c r="L912" s="20"/>
      <c r="M912" s="20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0"/>
      <c r="L913" s="20"/>
      <c r="M913" s="20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0"/>
      <c r="L914" s="20"/>
      <c r="M914" s="20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0"/>
      <c r="L915" s="20"/>
      <c r="M915" s="20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0"/>
      <c r="L916" s="20"/>
      <c r="M916" s="20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0"/>
      <c r="L917" s="20"/>
      <c r="M917" s="20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0"/>
      <c r="L918" s="20"/>
      <c r="M918" s="20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0"/>
      <c r="L919" s="20"/>
      <c r="M919" s="20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0"/>
      <c r="L920" s="20"/>
      <c r="M920" s="20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0"/>
      <c r="L921" s="20"/>
      <c r="M921" s="20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0"/>
      <c r="L922" s="20"/>
      <c r="M922" s="20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0"/>
      <c r="L923" s="20"/>
      <c r="M923" s="20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0"/>
      <c r="L924" s="20"/>
      <c r="M924" s="20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0"/>
      <c r="L925" s="20"/>
      <c r="M925" s="20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0"/>
      <c r="L926" s="20"/>
      <c r="M926" s="20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0"/>
      <c r="L927" s="20"/>
      <c r="M927" s="20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0"/>
      <c r="L928" s="20"/>
      <c r="M928" s="20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0"/>
      <c r="L929" s="20"/>
      <c r="M929" s="20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0"/>
      <c r="L930" s="20"/>
      <c r="M930" s="20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0"/>
      <c r="L931" s="20"/>
      <c r="M931" s="20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0"/>
      <c r="L932" s="20"/>
      <c r="M932" s="20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0"/>
      <c r="L933" s="20"/>
      <c r="M933" s="20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0"/>
      <c r="L934" s="20"/>
      <c r="M934" s="20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0"/>
      <c r="L935" s="20"/>
      <c r="M935" s="20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0"/>
      <c r="L936" s="20"/>
      <c r="M936" s="20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0"/>
      <c r="L937" s="20"/>
      <c r="M937" s="20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0"/>
      <c r="L938" s="20"/>
      <c r="M938" s="20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0"/>
      <c r="L939" s="20"/>
      <c r="M939" s="20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0"/>
      <c r="L940" s="20"/>
      <c r="M940" s="20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0"/>
      <c r="L941" s="20"/>
      <c r="M941" s="20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0"/>
      <c r="L942" s="20"/>
      <c r="M942" s="20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0"/>
      <c r="L943" s="20"/>
      <c r="M943" s="20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0"/>
      <c r="L944" s="20"/>
      <c r="M944" s="20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0"/>
      <c r="L945" s="20"/>
      <c r="M945" s="20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0"/>
      <c r="L946" s="20"/>
      <c r="M946" s="20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0"/>
      <c r="L947" s="20"/>
      <c r="M947" s="20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0"/>
      <c r="L948" s="20"/>
      <c r="M948" s="20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0"/>
      <c r="L949" s="20"/>
      <c r="M949" s="20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0"/>
      <c r="L950" s="20"/>
      <c r="M950" s="20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0"/>
      <c r="L951" s="20"/>
      <c r="M951" s="20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0"/>
      <c r="L952" s="20"/>
      <c r="M952" s="20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0"/>
      <c r="L953" s="20"/>
      <c r="M953" s="20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0"/>
      <c r="L954" s="20"/>
      <c r="M954" s="20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0"/>
      <c r="L955" s="20"/>
      <c r="M955" s="20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0"/>
      <c r="L956" s="20"/>
      <c r="M956" s="20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0"/>
      <c r="L957" s="20"/>
      <c r="M957" s="20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0"/>
      <c r="L958" s="20"/>
      <c r="M958" s="20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0"/>
      <c r="L959" s="20"/>
      <c r="M959" s="20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0"/>
      <c r="L960" s="20"/>
      <c r="M960" s="20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0"/>
      <c r="L961" s="20"/>
      <c r="M961" s="20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0"/>
      <c r="L962" s="20"/>
      <c r="M962" s="20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0"/>
      <c r="L963" s="20"/>
      <c r="M963" s="20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0"/>
      <c r="L964" s="20"/>
      <c r="M964" s="20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0"/>
      <c r="L965" s="20"/>
      <c r="M965" s="20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0"/>
      <c r="L966" s="20"/>
      <c r="M966" s="20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0"/>
      <c r="L967" s="20"/>
      <c r="M967" s="20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0"/>
      <c r="L968" s="20"/>
      <c r="M968" s="20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0"/>
      <c r="L969" s="20"/>
      <c r="M969" s="20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0"/>
      <c r="L970" s="20"/>
      <c r="M970" s="20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0"/>
      <c r="L971" s="20"/>
      <c r="M971" s="20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0"/>
      <c r="L972" s="20"/>
      <c r="M972" s="20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0"/>
      <c r="L973" s="20"/>
      <c r="M973" s="20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0"/>
      <c r="L974" s="20"/>
      <c r="M974" s="20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0"/>
      <c r="L975" s="20"/>
      <c r="M975" s="20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0"/>
      <c r="L976" s="20"/>
      <c r="M976" s="20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0"/>
      <c r="L977" s="20"/>
      <c r="M977" s="20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0"/>
      <c r="L978" s="20"/>
      <c r="M978" s="20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0"/>
      <c r="L979" s="20"/>
      <c r="M979" s="20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0"/>
      <c r="L980" s="20"/>
      <c r="M980" s="20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0"/>
      <c r="L981" s="20"/>
      <c r="M981" s="20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0"/>
      <c r="L982" s="20"/>
      <c r="M982" s="20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0"/>
      <c r="L983" s="20"/>
      <c r="M983" s="20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0"/>
      <c r="L984" s="20"/>
      <c r="M984" s="20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0"/>
      <c r="L985" s="20"/>
      <c r="M985" s="20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0"/>
      <c r="L986" s="20"/>
      <c r="M986" s="20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0"/>
      <c r="L987" s="20"/>
      <c r="M987" s="20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0"/>
      <c r="L988" s="20"/>
      <c r="M988" s="20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0"/>
      <c r="L989" s="20"/>
      <c r="M989" s="20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0"/>
      <c r="L990" s="20"/>
      <c r="M990" s="20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0"/>
      <c r="L991" s="20"/>
      <c r="M991" s="20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0"/>
      <c r="L992" s="20"/>
      <c r="M992" s="20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0"/>
      <c r="L993" s="20"/>
      <c r="M993" s="20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0"/>
      <c r="L994" s="20"/>
      <c r="M994" s="20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0"/>
      <c r="L995" s="20"/>
      <c r="M995" s="20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0"/>
      <c r="L996" s="20"/>
      <c r="M996" s="20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0"/>
      <c r="L997" s="20"/>
      <c r="M997" s="20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0"/>
      <c r="L998" s="20"/>
      <c r="M998" s="20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0"/>
      <c r="L999" s="20"/>
      <c r="M999" s="20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0"/>
      <c r="L1000" s="20"/>
      <c r="M1000" s="20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Basket 0101.06</vt:lpstr>
      <vt:lpstr>Non-Market Basket</vt:lpstr>
      <vt:lpstr>Market Basket 0101.07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dcterms:created xsi:type="dcterms:W3CDTF">2024-06-03T22:30:43Z</dcterms:created>
  <dcterms:modified xsi:type="dcterms:W3CDTF">2026-06-24T14:06:43Z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