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des.wa.lcl\doc\CPRM\L-OSP\CONTRACTS\Contracts\2018\00318-PublicSafetyRadio\6-Portal-Page\NVP Website\VendorTabInformation\MimomaxWireless\Product-Pricing\"/>
    </mc:Choice>
  </mc:AlternateContent>
  <xr:revisionPtr revIDLastSave="0" documentId="13_ncr:1_{5C655052-F746-497B-957E-959B6E0A71D0}" xr6:coauthVersionLast="46" xr6:coauthVersionMax="47" xr10:uidLastSave="{00000000-0000-0000-0000-000000000000}"/>
  <bookViews>
    <workbookView xWindow="50004" yWindow="-108" windowWidth="23256" windowHeight="12576" firstSheet="1" activeTab="5" xr2:uid="{00000000-000D-0000-FFFF-FFFF00000000}"/>
  </bookViews>
  <sheets>
    <sheet name="Mimomax Pricing Overview" sheetId="3" r:id="rId1"/>
    <sheet name="800, 900MHz Radio" sheetId="5" r:id="rId2"/>
    <sheet name="700MHz Radio" sheetId="6" r:id="rId3"/>
    <sheet name="400MHz Radio" sheetId="7" r:id="rId4"/>
    <sheet name="Antenna &amp; Accessories" sheetId="2" r:id="rId5"/>
    <sheet name="Services" sheetId="8" r:id="rId6"/>
    <sheet name="Software" sheetId="10" r:id="rId7"/>
    <sheet name="RMA" sheetId="4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9" i="5" l="1"/>
  <c r="F110" i="5"/>
  <c r="F108" i="5"/>
  <c r="F21" i="10" l="1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146" i="7" l="1"/>
  <c r="F145" i="7"/>
  <c r="F144" i="7"/>
  <c r="F142" i="7"/>
  <c r="F141" i="7"/>
  <c r="F140" i="7"/>
  <c r="F138" i="7"/>
  <c r="F137" i="7"/>
  <c r="F136" i="7"/>
  <c r="F132" i="7"/>
  <c r="F131" i="7"/>
  <c r="F130" i="7"/>
  <c r="F128" i="7"/>
  <c r="F127" i="7"/>
  <c r="F126" i="7"/>
  <c r="F124" i="7"/>
  <c r="F123" i="7"/>
  <c r="F122" i="7"/>
  <c r="F118" i="7"/>
  <c r="F117" i="7"/>
  <c r="F116" i="7"/>
  <c r="F114" i="7"/>
  <c r="F113" i="7"/>
  <c r="F112" i="7"/>
  <c r="F110" i="7"/>
  <c r="F109" i="7"/>
  <c r="F108" i="7"/>
  <c r="F104" i="7"/>
  <c r="F103" i="7"/>
  <c r="F102" i="7"/>
  <c r="F101" i="7"/>
  <c r="F99" i="7"/>
  <c r="F98" i="7"/>
  <c r="F97" i="7"/>
  <c r="F96" i="7"/>
  <c r="F94" i="7"/>
  <c r="F93" i="7"/>
  <c r="F92" i="7"/>
  <c r="F91" i="7"/>
  <c r="F87" i="7"/>
  <c r="F86" i="7"/>
  <c r="F85" i="7"/>
  <c r="F84" i="7"/>
  <c r="F82" i="7"/>
  <c r="F81" i="7"/>
  <c r="F80" i="7"/>
  <c r="F79" i="7"/>
  <c r="F77" i="7"/>
  <c r="F76" i="7"/>
  <c r="F75" i="7"/>
  <c r="F74" i="7"/>
  <c r="F70" i="7"/>
  <c r="F69" i="7"/>
  <c r="F68" i="7"/>
  <c r="F67" i="7"/>
  <c r="F65" i="7"/>
  <c r="F64" i="7"/>
  <c r="F63" i="7"/>
  <c r="F62" i="7"/>
  <c r="F60" i="7"/>
  <c r="F59" i="7"/>
  <c r="F58" i="7"/>
  <c r="F57" i="7"/>
  <c r="F53" i="7"/>
  <c r="F52" i="7"/>
  <c r="D51" i="7"/>
  <c r="F51" i="7" s="1"/>
  <c r="F50" i="7"/>
  <c r="F48" i="7"/>
  <c r="F47" i="7"/>
  <c r="D46" i="7"/>
  <c r="F46" i="7" s="1"/>
  <c r="F45" i="7"/>
  <c r="F43" i="7"/>
  <c r="F42" i="7"/>
  <c r="D41" i="7"/>
  <c r="F41" i="7" s="1"/>
  <c r="F40" i="7"/>
  <c r="F36" i="7"/>
  <c r="F35" i="7"/>
  <c r="D34" i="7"/>
  <c r="F34" i="7" s="1"/>
  <c r="F33" i="7"/>
  <c r="F31" i="7"/>
  <c r="F30" i="7"/>
  <c r="D29" i="7"/>
  <c r="F29" i="7" s="1"/>
  <c r="F28" i="7"/>
  <c r="F26" i="7"/>
  <c r="F25" i="7"/>
  <c r="D24" i="7"/>
  <c r="F24" i="7" s="1"/>
  <c r="F23" i="7"/>
  <c r="F19" i="7"/>
  <c r="F18" i="7"/>
  <c r="D17" i="7"/>
  <c r="F17" i="7" s="1"/>
  <c r="F16" i="7"/>
  <c r="F14" i="7"/>
  <c r="F13" i="7"/>
  <c r="D12" i="7"/>
  <c r="F12" i="7" s="1"/>
  <c r="F11" i="7"/>
  <c r="F9" i="7"/>
  <c r="F8" i="7"/>
  <c r="D7" i="7"/>
  <c r="F7" i="7" s="1"/>
  <c r="F6" i="7"/>
  <c r="F50" i="6"/>
  <c r="F49" i="6"/>
  <c r="F48" i="6"/>
  <c r="F46" i="6"/>
  <c r="F45" i="6"/>
  <c r="F44" i="6"/>
  <c r="F42" i="6"/>
  <c r="F41" i="6"/>
  <c r="F40" i="6"/>
  <c r="F36" i="6"/>
  <c r="F35" i="6"/>
  <c r="F34" i="6"/>
  <c r="F33" i="6"/>
  <c r="F31" i="6"/>
  <c r="F30" i="6"/>
  <c r="F29" i="6"/>
  <c r="F28" i="6"/>
  <c r="F26" i="6"/>
  <c r="F25" i="6"/>
  <c r="F24" i="6"/>
  <c r="F23" i="6"/>
  <c r="F19" i="6"/>
  <c r="F18" i="6"/>
  <c r="D17" i="6"/>
  <c r="F17" i="6" s="1"/>
  <c r="F16" i="6"/>
  <c r="F14" i="6"/>
  <c r="F13" i="6"/>
  <c r="D12" i="6"/>
  <c r="F12" i="6" s="1"/>
  <c r="F11" i="6"/>
  <c r="F9" i="6"/>
  <c r="F8" i="6"/>
  <c r="D7" i="6"/>
  <c r="F7" i="6" s="1"/>
  <c r="F6" i="6"/>
  <c r="F146" i="5"/>
  <c r="F145" i="5"/>
  <c r="F144" i="5"/>
  <c r="F142" i="5"/>
  <c r="F141" i="5"/>
  <c r="F140" i="5"/>
  <c r="F138" i="5"/>
  <c r="F137" i="5"/>
  <c r="F136" i="5"/>
  <c r="F132" i="5"/>
  <c r="F131" i="5"/>
  <c r="F130" i="5"/>
  <c r="F128" i="5"/>
  <c r="F127" i="5"/>
  <c r="F126" i="5"/>
  <c r="F124" i="5"/>
  <c r="F123" i="5"/>
  <c r="F122" i="5"/>
  <c r="F118" i="5"/>
  <c r="F117" i="5"/>
  <c r="F116" i="5"/>
  <c r="F114" i="5"/>
  <c r="F113" i="5"/>
  <c r="F112" i="5"/>
  <c r="F104" i="5"/>
  <c r="F103" i="5"/>
  <c r="F102" i="5"/>
  <c r="F101" i="5"/>
  <c r="F99" i="5"/>
  <c r="F98" i="5"/>
  <c r="F97" i="5"/>
  <c r="F96" i="5"/>
  <c r="F94" i="5"/>
  <c r="F93" i="5"/>
  <c r="F92" i="5"/>
  <c r="F91" i="5"/>
  <c r="F87" i="5"/>
  <c r="F86" i="5"/>
  <c r="F85" i="5"/>
  <c r="F84" i="5"/>
  <c r="F82" i="5"/>
  <c r="F81" i="5"/>
  <c r="F80" i="5"/>
  <c r="F79" i="5"/>
  <c r="F77" i="5"/>
  <c r="F76" i="5"/>
  <c r="F75" i="5"/>
  <c r="F74" i="5"/>
  <c r="F70" i="5"/>
  <c r="F69" i="5"/>
  <c r="F68" i="5"/>
  <c r="F67" i="5"/>
  <c r="F65" i="5"/>
  <c r="F64" i="5"/>
  <c r="F63" i="5"/>
  <c r="F62" i="5"/>
  <c r="F53" i="5"/>
  <c r="F52" i="5"/>
  <c r="D51" i="5"/>
  <c r="F50" i="5"/>
  <c r="F48" i="5"/>
  <c r="F47" i="5"/>
  <c r="D46" i="5"/>
  <c r="F45" i="5"/>
  <c r="F43" i="5"/>
  <c r="F42" i="5"/>
  <c r="D41" i="5"/>
  <c r="F40" i="5"/>
  <c r="F36" i="5"/>
  <c r="F35" i="5"/>
  <c r="D34" i="5"/>
  <c r="F33" i="5"/>
  <c r="F31" i="5"/>
  <c r="F30" i="5"/>
  <c r="D29" i="5"/>
  <c r="F28" i="5"/>
  <c r="F26" i="5"/>
  <c r="F25" i="5"/>
  <c r="D24" i="5"/>
  <c r="F23" i="5"/>
  <c r="F19" i="5"/>
  <c r="F18" i="5"/>
  <c r="D17" i="5"/>
  <c r="F17" i="5" s="1"/>
  <c r="F16" i="5"/>
  <c r="F14" i="5"/>
  <c r="F13" i="5"/>
  <c r="D12" i="5"/>
  <c r="F11" i="5"/>
  <c r="F9" i="5"/>
  <c r="F8" i="5"/>
  <c r="D7" i="5"/>
  <c r="F7" i="5" s="1"/>
  <c r="F6" i="5"/>
  <c r="F60" i="5"/>
  <c r="F59" i="5"/>
  <c r="F58" i="5"/>
  <c r="F57" i="5"/>
  <c r="F34" i="5" l="1"/>
  <c r="F41" i="5"/>
  <c r="F24" i="5"/>
  <c r="F46" i="5"/>
  <c r="F51" i="5"/>
  <c r="F29" i="5"/>
  <c r="F12" i="5"/>
  <c r="F78" i="2" l="1"/>
  <c r="F79" i="2"/>
  <c r="F80" i="2"/>
  <c r="F81" i="2"/>
  <c r="F82" i="2"/>
  <c r="F83" i="2"/>
  <c r="F5" i="4" l="1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4" i="4"/>
  <c r="F92" i="2"/>
  <c r="F66" i="2"/>
  <c r="F67" i="2"/>
  <c r="F68" i="2"/>
  <c r="F69" i="2"/>
  <c r="F70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5" i="2" l="1"/>
  <c r="F6" i="2"/>
  <c r="F7" i="2"/>
  <c r="F8" i="2"/>
  <c r="F9" i="2"/>
  <c r="F12" i="2"/>
  <c r="F13" i="2"/>
  <c r="F14" i="2"/>
  <c r="F15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71" i="2"/>
  <c r="F34" i="2"/>
  <c r="F65" i="2"/>
  <c r="F72" i="2"/>
  <c r="F73" i="2"/>
  <c r="F74" i="2"/>
  <c r="F75" i="2"/>
  <c r="F86" i="2"/>
  <c r="F87" i="2"/>
  <c r="F88" i="2"/>
  <c r="F89" i="2"/>
  <c r="F90" i="2"/>
  <c r="F91" i="2"/>
  <c r="F93" i="2"/>
  <c r="F94" i="2"/>
  <c r="F95" i="2"/>
  <c r="F4" i="2"/>
</calcChain>
</file>

<file path=xl/sharedStrings.xml><?xml version="1.0" encoding="utf-8"?>
<sst xmlns="http://schemas.openxmlformats.org/spreadsheetml/2006/main" count="1057" uniqueCount="540">
  <si>
    <t>Product Family</t>
  </si>
  <si>
    <t>NASPO Discount</t>
  </si>
  <si>
    <t>800MHz, 900MHz Radio</t>
  </si>
  <si>
    <t>700MHz Radio</t>
  </si>
  <si>
    <t>400MHz Radio</t>
  </si>
  <si>
    <t>Antenna &amp; Accessories</t>
  </si>
  <si>
    <t>Software</t>
  </si>
  <si>
    <t>Services</t>
  </si>
  <si>
    <t>As listed</t>
  </si>
  <si>
    <t>RMA</t>
  </si>
  <si>
    <t>800, 900MHz Point to Point Radio Communciations</t>
  </si>
  <si>
    <t>System configuration variant is available upon request. Please contact your Mimomax Regional Manager for more details or email ussales@mimomax.com</t>
  </si>
  <si>
    <t>Product Name</t>
  </si>
  <si>
    <t>Product Code</t>
  </si>
  <si>
    <t>Manufacturer's List Price</t>
  </si>
  <si>
    <t>Discount</t>
  </si>
  <si>
    <t>NASPO Price</t>
  </si>
  <si>
    <t>Tornado Link Radio: 806 - 869 MHz Sub frequency</t>
  </si>
  <si>
    <t>Includes: CCMS, SNMP, M-DAP</t>
  </si>
  <si>
    <t>12.5 kHz</t>
  </si>
  <si>
    <t>Link Radio Tornado (LRU-T), QPSK</t>
  </si>
  <si>
    <t>MWL-TORNADO-BEAA</t>
  </si>
  <si>
    <t>Link Radio Tornado (LRU-T), QAM16</t>
  </si>
  <si>
    <t>Link Radio Tornado (LRU-T), QAM64</t>
  </si>
  <si>
    <t>Link Radio Tornado (LRU-T), QAM256</t>
  </si>
  <si>
    <t>25 kHz</t>
  </si>
  <si>
    <t>MWL-TORNADO-BEBA</t>
  </si>
  <si>
    <t>50 kHz</t>
  </si>
  <si>
    <t>MWL-TORNADO-BECA</t>
  </si>
  <si>
    <t>Tornado Link Radio: 852 - 933 MHz Sub frequency</t>
  </si>
  <si>
    <t>MWL-TORNADO-BFAA</t>
  </si>
  <si>
    <t>MWL-TORNADO-BFBA</t>
  </si>
  <si>
    <t>MWL-TORNADO-BFCA</t>
  </si>
  <si>
    <t>Tornado Link Radio: 896 - 960 MHz Sub frequency</t>
  </si>
  <si>
    <t>MWL-TORNADO-BGAA</t>
  </si>
  <si>
    <t>MWL-TORNADO-BGBA</t>
  </si>
  <si>
    <t>MWL-TORNADO-BGCA</t>
  </si>
  <si>
    <t>1+1 Tornado Link Radio: 806 - 869 MHz Sub frequency</t>
  </si>
  <si>
    <t>Protected Link Radio Tornado (LRU-T), 1+1 QPSK</t>
  </si>
  <si>
    <t>MWL-TORN1PLUS1-BEAA</t>
  </si>
  <si>
    <t>Protected Link Radio Tornado (LRU-T), 1+1 QAM16</t>
  </si>
  <si>
    <t>Protected Link Radio Tornado (LRU-T), 1+1 QAM64</t>
  </si>
  <si>
    <t>Protected Link Radio Tornado (LRU-T), 1+1 QAM256</t>
  </si>
  <si>
    <t>MWL-TORN1PLUS1-BEBA</t>
  </si>
  <si>
    <t>MWL-TORN1PLUS1-BECA</t>
  </si>
  <si>
    <t>1+1 Tornado Link Radio: 852 - 933 MHz Sub frequency</t>
  </si>
  <si>
    <t>MWL-TORN1PLUS1-BFAA</t>
  </si>
  <si>
    <t>MWL-TORN1PLUS1-BFBA</t>
  </si>
  <si>
    <t>MWL-TORN1PLUS1-BFCA</t>
  </si>
  <si>
    <t>1+1 Tornado Link Radio: 896 - 960 MHz Sub frequency</t>
  </si>
  <si>
    <t>MWL-TORN1PLUS1-BGAA</t>
  </si>
  <si>
    <t>MWL-TORN1PLUS1-BGBA</t>
  </si>
  <si>
    <t>MWL-TORN1PLUS1-BGCA</t>
  </si>
  <si>
    <t>Tornado Link Tele-Protection Radio: 806 - 869 MHz Sub frequency</t>
  </si>
  <si>
    <t>Includes: CCMS, SNMP, M-DAP, M-SYNC</t>
  </si>
  <si>
    <t>Tele-Protection Radio Tornado (OPV-T), QAM16</t>
  </si>
  <si>
    <t>Tele-Protection Radio Tornado (OPV-T), QAM64</t>
  </si>
  <si>
    <t>Tele-Protection Radio Tornado (OPV-T), QAM256</t>
  </si>
  <si>
    <t>Tornado Link Tele-Protection Radio: 852 - 933 MHz Sub frequency</t>
  </si>
  <si>
    <t>Tornado Link Tele-Protection Radio: 896 - 960 MHz Sub frequency</t>
  </si>
  <si>
    <t>700MHz Point to Point Radio Communciations</t>
  </si>
  <si>
    <t>Tornado Link Radio: 757 - 788 MHz Sub frequency</t>
  </si>
  <si>
    <t>MWL-TORNADO-BHAA</t>
  </si>
  <si>
    <t>MWL-TORNADO-BHBA</t>
  </si>
  <si>
    <t>MWL-TORNADO-BHCA</t>
  </si>
  <si>
    <t>1+1 Tornado Point to Point: 757 - 788 MHz Sub frequency</t>
  </si>
  <si>
    <t>MWL-TORN1PLUS1-BHAA</t>
  </si>
  <si>
    <t>MWL-TORN1PLUS1-BHBA</t>
  </si>
  <si>
    <t>MWL-TORN1PLUS1-BHCA</t>
  </si>
  <si>
    <t>Tornado Link Tele-Protection Radio: 757 - 788 MHz Sub frequency</t>
  </si>
  <si>
    <t>Tele-Protection Radio Tornado (OPV-T) (LRU-T), QAM16</t>
  </si>
  <si>
    <t>Tele-Protection Radio Tornado (OPV-T) (LRU-T), QAM64</t>
  </si>
  <si>
    <t>Tele-Protection Radio Tornado (OPV-T) (LRU-T), QAM256</t>
  </si>
  <si>
    <t>400MHz Point to Point Radio Communciations</t>
  </si>
  <si>
    <t>Tornado Link Radio: 400 - 430 MHz Sub frequency</t>
  </si>
  <si>
    <t>MWL-TORNADO-BAAA</t>
  </si>
  <si>
    <t>MWL-TORNADO-BABA</t>
  </si>
  <si>
    <t>MWL-TORNADO-BACA</t>
  </si>
  <si>
    <t>Tornado Link Radio: 420 - 450 MHz Sub frequency</t>
  </si>
  <si>
    <t>MWL-TORNADO-BBAA</t>
  </si>
  <si>
    <t>MWL-TORNADO-BBBA</t>
  </si>
  <si>
    <t>MWL-TORNADO-BBCA</t>
  </si>
  <si>
    <t>Tornado Link Radio: 440 - 470 MHz Sub frequency</t>
  </si>
  <si>
    <t>MWL-TORNADO-BCAA</t>
  </si>
  <si>
    <t>MWL-TORNADO-BCBA</t>
  </si>
  <si>
    <t>MWL-TORNADO-BCCA</t>
  </si>
  <si>
    <t>1+1 Tornado Link Radio: 400 - 430 MHz Sub frequency</t>
  </si>
  <si>
    <t>MWL-TORN1PLUS1-BAAA</t>
  </si>
  <si>
    <t>MWL-TORN1PLUS1-BABA</t>
  </si>
  <si>
    <t>MWL-TORN1PLUS1-BACA</t>
  </si>
  <si>
    <t>1+1 Tornado Link Radio: 420 - 450 MHz Sub frequency</t>
  </si>
  <si>
    <t>MWL-TORN1PLUS1-BBAA</t>
  </si>
  <si>
    <t>MWL-TORN1PLUS1-BBBA</t>
  </si>
  <si>
    <t>MWL-TORN1PLUS1-BBCA</t>
  </si>
  <si>
    <t>1+1 Tornado Link Radio: 440 - 470 MHz Sub frequency</t>
  </si>
  <si>
    <t>MWL-TORN1PLUS1-BCAA</t>
  </si>
  <si>
    <t>MWL-TORN1PLUS1-BCBA</t>
  </si>
  <si>
    <t>MWL-TORN1PLUS1-BCCA</t>
  </si>
  <si>
    <t>Tornado Tele-Protection Radio: 400 - 430 MHz Sub frequency</t>
  </si>
  <si>
    <t>Tele-Preotection Radio Tornado (OPV-T), QAM16</t>
  </si>
  <si>
    <t>Tele-Preotection Radio Tornado (OPV-T), QAM64</t>
  </si>
  <si>
    <t>Tele-Preotection Radio Tornado (OPV-T), QAM256</t>
  </si>
  <si>
    <t>Tornado Tele-Protection Radio: 420 - 450 MHz Sub frequency</t>
  </si>
  <si>
    <t>Tornado Tele-Protection Radio: 440 - 470 MHz Sub frequency</t>
  </si>
  <si>
    <t>INTERFACE</t>
  </si>
  <si>
    <t>Tornado Media Converter C37 Single Mode</t>
  </si>
  <si>
    <t>INT-TMC-C37-001-0000</t>
  </si>
  <si>
    <t>Tornado Media Converter C37 Multi Mode</t>
  </si>
  <si>
    <t>INT-TMC-C37-000-0000</t>
  </si>
  <si>
    <t>Tornado Media Converter X21/RS422/RS530</t>
  </si>
  <si>
    <t>INT-TMC-X21-000-0000</t>
  </si>
  <si>
    <t>Tornado Media Converter G703</t>
  </si>
  <si>
    <t>INT-TMC-703-000-0000</t>
  </si>
  <si>
    <t>Tornado 6 x 4Wire</t>
  </si>
  <si>
    <t>INT-NIB-4WA-000-0000</t>
  </si>
  <si>
    <t xml:space="preserve">Tornado 6 x 4Wire E+M, Simulcast   </t>
  </si>
  <si>
    <t>INT-NIB-4WA-002-0000</t>
  </si>
  <si>
    <t>POWER SUPPLY</t>
  </si>
  <si>
    <t>Tornado DC Connector &amp; Lead</t>
  </si>
  <si>
    <t>ACC-CBL-DC-0200</t>
  </si>
  <si>
    <t>Tornado Power Supply, 100VAC - 240VAC, 060W</t>
  </si>
  <si>
    <t>AC-090-264-060</t>
  </si>
  <si>
    <t>Tornado PoE Kit, Indoor</t>
  </si>
  <si>
    <t>ACC-POE-002-0000</t>
  </si>
  <si>
    <t>Tornado PoE Kit, Outdoor, incl Hood</t>
  </si>
  <si>
    <t>ACC-POE-001-0000</t>
  </si>
  <si>
    <t>ANTENNA</t>
  </si>
  <si>
    <t>Panel</t>
  </si>
  <si>
    <t>UHF MiMO Co-Linear, 400-420MHz, 10dBi, 2x N-Male</t>
  </si>
  <si>
    <t>ANT-400-420-010-OD00</t>
  </si>
  <si>
    <t>UHF MiMO Co-Linear, 415-435MHz, 10dBi, 2x N-Male</t>
  </si>
  <si>
    <t>ANT-415-435-010-OD00</t>
  </si>
  <si>
    <t>UHF MiMO Co-Linear, 440-460MHz, 10dBi, 2x N-Male</t>
  </si>
  <si>
    <t>ANT-440-460-010-OD00</t>
  </si>
  <si>
    <t>UHF MiMO Co-Linear, 450-470MHz, 10dBi, 2x N-Male</t>
  </si>
  <si>
    <t>ANT-450-470-010-OD00</t>
  </si>
  <si>
    <t>UHF MiMO Panel, Low Profile, 400-420MHz, 9dBi, 2x N-Female</t>
  </si>
  <si>
    <t>ANT-400-420-009-PD00</t>
  </si>
  <si>
    <t>UHF MiMO Panel, Low Profile, 400-420MHz, 9dBi, 2x N-Female, HD Mtg</t>
  </si>
  <si>
    <t>ANT-400-420-009-PD0H</t>
  </si>
  <si>
    <t>UHF MiMO Panel, Low Profile, 415-435MHz, 9dBi, 2x N-Female</t>
  </si>
  <si>
    <t>ANT-415-435-009-PD00</t>
  </si>
  <si>
    <t>UHF MiMO Panel, Low Profile, 415-435MHz, 9dBi, 2x N-Female, HD Mtg</t>
  </si>
  <si>
    <t>ANT-415-435-009-PD0H</t>
  </si>
  <si>
    <t>UHF MiMO Panel, Low Profile, 440-470MHz, 9dBi, 2x N-Female</t>
  </si>
  <si>
    <t>ANT-440-470-009-PD00</t>
  </si>
  <si>
    <t>UHF MIMO Panel, Low Profile, 440-470MHz, 9dBi, 2x N-Female, HD Mtg</t>
  </si>
  <si>
    <t>ANT-440-470-009-PD0H</t>
  </si>
  <si>
    <t xml:space="preserve">UHF MiMO Panel, Rugged, 420-470MHz, 10dBi, 2x 7/16 Female </t>
  </si>
  <si>
    <t>ANT-420-470-010-PD00</t>
  </si>
  <si>
    <t>Dual Vertical Stacked UHF Panel BoM Antennas 12dBi</t>
  </si>
  <si>
    <t>ANT-440-470-012-PD01</t>
  </si>
  <si>
    <t>Dual Horizontal Stacked UHF Panel BoM Antennas 12dBi, HD Mtg</t>
  </si>
  <si>
    <t>ANT-440-470-012-PD02</t>
  </si>
  <si>
    <t>Tri Stacked UHF Panel BoM Antennas 13dBi, HD Mtg</t>
  </si>
  <si>
    <t>ANT-440-470-013-PD03</t>
  </si>
  <si>
    <t>Quad Stacked UHF Panel Antennas 15dBi, HD Mtg</t>
  </si>
  <si>
    <t>ANT-440-470-015-PD04</t>
  </si>
  <si>
    <t>700MHz MiMO Panel, 757-788, 9dBi, 2x N-Female</t>
  </si>
  <si>
    <t>ANT-757-788-009-PD00</t>
  </si>
  <si>
    <t>700MHz MiMO Panel, 757-788MHz, 8dBi, 2x N-Female</t>
  </si>
  <si>
    <t>ANT-757-788-008-PD00</t>
  </si>
  <si>
    <t>700MHz MiMO Panel, 757-788MHz, 8dBi, 2x N-Female, HD Mtg</t>
  </si>
  <si>
    <t>ANT-757-788-008-PD0H</t>
  </si>
  <si>
    <t>700MHz MiMO Panel, 750-800MHz, 9dBi, 2x N-Female</t>
  </si>
  <si>
    <t>ANT-750-800-009-PD00</t>
  </si>
  <si>
    <t>700MHz MiMO Panel, 750-800MHz, 9dBi, 2x N-Female, HD Mtg</t>
  </si>
  <si>
    <t>ANT-750-800-009-PD0H</t>
  </si>
  <si>
    <t>700MHz MiMo Panel, 750-800MHz, 9dBi, 2x 4.3-10 Female</t>
  </si>
  <si>
    <t>ANT-750-800-009-PD20</t>
  </si>
  <si>
    <t>700MHz MiMO Panel, 750-800MHz, 9dBi, 2x 4.3-10 Female, HD Mtg</t>
  </si>
  <si>
    <t>ANT-750-800-009-PD2H</t>
  </si>
  <si>
    <t>700MHz MiMO Panel, 750-800MHz, 11dBi, 2x N-Female</t>
  </si>
  <si>
    <t>ANT-750-800-011-PD00</t>
  </si>
  <si>
    <t>700MHz MiMO Panel, 750-800MHz, 11dBi, 2x N-Female, HD Mtg</t>
  </si>
  <si>
    <t>ANT-750-800-011-PD0H</t>
  </si>
  <si>
    <t>700MHz MiMO Panel, 750-800MHz, 11dBi, 2x 4.3-10 Female</t>
  </si>
  <si>
    <t>ANT-750-800-011-PD20</t>
  </si>
  <si>
    <t>700MHz MiMO Panel, 750-800MHz, 11dBi, 2x 4.3-10 Female, HD Mtg</t>
  </si>
  <si>
    <t>ANT-750-800-011-PD2H</t>
  </si>
  <si>
    <t>700MHz MIMO Panel, 757-788MHz, 12dBi, 2x N-Female</t>
  </si>
  <si>
    <t>ANT-757-788-012-PD00</t>
  </si>
  <si>
    <t xml:space="preserve">700MHz MIMO Panel, 757-788MHz, 12dBi, 2x N-Female, HD Mtg </t>
  </si>
  <si>
    <t>ANT-757-788-012-PD0H</t>
  </si>
  <si>
    <t>700MHz MiMO Panel, 750-800MHz, 16dBi, 2x N-Female, HD Mtg</t>
  </si>
  <si>
    <t>ANT-750-800-016-PD0H</t>
  </si>
  <si>
    <t>700MHz MiMO Panel, 750-800MHz, 16dBi, 2x 4.3-10 Female, HD Mtg</t>
  </si>
  <si>
    <t>ANT-750-800-016-PD2H</t>
  </si>
  <si>
    <t>Dual Vertical Stacked 700MHz Panel Antennas 15dBi</t>
  </si>
  <si>
    <t>ANT-757-788-015-PD01</t>
  </si>
  <si>
    <t>Dual Horizontal Stacked 700MHz Panel Antennas 15dBi, HD Mounting</t>
  </si>
  <si>
    <t>ANT-757-788-015-PD02</t>
  </si>
  <si>
    <t>800MHz MIMO Panel, 800-880MHz, 12dBi, 2 x N-Female, Normal Mtg</t>
  </si>
  <si>
    <t>ANT-800-880-012-PD00</t>
  </si>
  <si>
    <t>800MHz MIMO Panel, 800-880MHz, 12dBi, 2 x N-Female, HD Mtg</t>
  </si>
  <si>
    <t>ANT-800-880-012-PD0H</t>
  </si>
  <si>
    <t>900MHz MIMO Panel, 880-960MHz, 12dBi, 2 x N-Female, Normal Mtg</t>
  </si>
  <si>
    <t>ANT-880-960-012-PD00</t>
  </si>
  <si>
    <t>900MHz MIMO Panel, 880-960MHz, 12dBi, 2 x N-Female, HD Mtg</t>
  </si>
  <si>
    <t>ANT-880-960-012-PD0H</t>
  </si>
  <si>
    <t>900MHz MiMO Panel, 806-960MHz, 10dBi, 2x N-Female</t>
  </si>
  <si>
    <t>ANT-806-960-010-PD00</t>
  </si>
  <si>
    <t>900MHz MiMO Panel, 806-960MHz, 10dBi, 2x N-Female, HD Mtg</t>
  </si>
  <si>
    <t>ANT-806-960-010-PD0H</t>
  </si>
  <si>
    <t>900MHz MiMO Panel, 806-960MHz, 12dBi, 2x N-Female</t>
  </si>
  <si>
    <t>ANT-806-960-012-PD00</t>
  </si>
  <si>
    <t>900MHz MiMO Panel, 806-960MHz, 12dBi, 2x N-Female, HD Mtg</t>
  </si>
  <si>
    <t>ANT-806-960-012-PD0H</t>
  </si>
  <si>
    <t>900MHz MiMO Panel, 806-896MHz, 16dBi, 2x N-Female</t>
  </si>
  <si>
    <t>ANT-806-896-016-PD00</t>
  </si>
  <si>
    <t>900MHz MiMO Panel, 896-960MHz, 16dBi, 2x N-Female</t>
  </si>
  <si>
    <t>ANT-896-960-016-PD00</t>
  </si>
  <si>
    <t>900MHz MIMO Panel, 806-896MHz, 17dBi, 2x N-Female, HD Mtg</t>
  </si>
  <si>
    <t>ANT-806-896-017-PD0H</t>
  </si>
  <si>
    <t>900MHz MIMO Panel, 896-960MHz, 17dBi, 2x N-Female, HD Mtg</t>
  </si>
  <si>
    <t>ANT-896-960-017-PD0H</t>
  </si>
  <si>
    <t>Yagi</t>
  </si>
  <si>
    <t>380-520MHz, 3 element square boom, Dual Polarised Yagi, 6dbd,700mm, A48-65 Clamp. HD packing</t>
  </si>
  <si>
    <t>MMX-Y403-DP-B</t>
  </si>
  <si>
    <t>380-520MHz, 6 element square boom, Dual Polarised Yagi, 9dbd, 1.2m,  A48-65 Clamp. HD packing</t>
  </si>
  <si>
    <t>MMX-Y406-DP-B</t>
  </si>
  <si>
    <t>380-520MHz, 9 element square boom, Dual Polarised Yagi, 11.5dbd, 1.7m,1 x  A48-65 Clamp, 1 x YS1C48 Strut Kit. HD packing</t>
  </si>
  <si>
    <t>MMX-Y409-DP-BS</t>
  </si>
  <si>
    <t>380-520MHz, 15 element square boom, Dual Polarised Yagi, 14dbd, 2.5m, 1 x A48-65 Clamp, 1 x YS1-C48 Strut Kit. HD packing</t>
  </si>
  <si>
    <t>MMX-Y415-DP-BS</t>
  </si>
  <si>
    <t>380-520MHz, Dual Horizontally Stacked 15 element square boom, Dual Polarised Yagi, 14dbd, 2.5m, Strut Kit &amp; Clamp. HD packing</t>
  </si>
  <si>
    <t>MMX-Y415-DP-DH</t>
  </si>
  <si>
    <t>380-520MHz, Dual Vertically Stacked 15 element square boom, Dual Polarised Yagi, 14dbd, 2.5m, Strut Kit &amp; Clmap. HD packing</t>
  </si>
  <si>
    <t>MMX-Y415-DP-DV</t>
  </si>
  <si>
    <r>
      <t>UHF MIMO Yagi High-Gain, Rugged, 400-470MHz, 14dBi, 2xN-Male</t>
    </r>
    <r>
      <rPr>
        <i/>
        <sz val="11"/>
        <rFont val="Calibri"/>
        <family val="2"/>
        <scheme val="minor"/>
      </rPr>
      <t xml:space="preserve"> (MoQ 30)</t>
    </r>
  </si>
  <si>
    <t>ANT-400-470-014-YD00</t>
  </si>
  <si>
    <r>
      <t>700MHz MiMO Yagi, 757-788, 12dBi, 2x N-Female</t>
    </r>
    <r>
      <rPr>
        <i/>
        <sz val="11"/>
        <rFont val="Calibri"/>
        <family val="2"/>
        <scheme val="minor"/>
      </rPr>
      <t xml:space="preserve"> (MoQ 100)</t>
    </r>
  </si>
  <si>
    <t>ANT-757-788-012-YD00</t>
  </si>
  <si>
    <r>
      <t xml:space="preserve">700MHz MiMO Yagi, 757-788, 12dBi, 2x N-Female with Radome </t>
    </r>
    <r>
      <rPr>
        <i/>
        <sz val="11"/>
        <rFont val="Calibri"/>
        <family val="2"/>
        <scheme val="minor"/>
      </rPr>
      <t>(MoQ 100)</t>
    </r>
  </si>
  <si>
    <t>ANT-757-788-012-YD01</t>
  </si>
  <si>
    <r>
      <t xml:space="preserve">700MHz MIMO Yagi, 757-788MHz, 15dBi, 2x N-Female </t>
    </r>
    <r>
      <rPr>
        <i/>
        <sz val="11"/>
        <rFont val="Calibri"/>
        <family val="2"/>
        <scheme val="minor"/>
      </rPr>
      <t>(MoQ 100)</t>
    </r>
  </si>
  <si>
    <t>ANT-757-788-015-YD00</t>
  </si>
  <si>
    <r>
      <t xml:space="preserve">700MHz MIMO Yagi, 757-788MHz, 15dBi, 2x N-Female with Radome </t>
    </r>
    <r>
      <rPr>
        <i/>
        <sz val="11"/>
        <rFont val="Calibri"/>
        <family val="2"/>
        <scheme val="minor"/>
      </rPr>
      <t>(MoQ 100)</t>
    </r>
  </si>
  <si>
    <t>ANT-757-788-015-YD01</t>
  </si>
  <si>
    <t>MOUNTING OPTION</t>
  </si>
  <si>
    <t>Tornado /4WA 1RU 19'' Rack Mount</t>
  </si>
  <si>
    <t>ACC-MNT-RMT-001-0000</t>
  </si>
  <si>
    <t>Tornado 1RU 19'' Rack Mount, incl Media Conv Tray</t>
  </si>
  <si>
    <t>ACC-MNT-RMT-004-0000</t>
  </si>
  <si>
    <t>Tornado Pole Mount</t>
  </si>
  <si>
    <t>ACC-MNT-PMT-001-0000</t>
  </si>
  <si>
    <t>Tornado Horizontal Pole Mount</t>
  </si>
  <si>
    <t>ACC-MNT-PMT-001-0001</t>
  </si>
  <si>
    <t>Tornado Wall Mount</t>
  </si>
  <si>
    <t>ACC-MNT-WMT-001-0000</t>
  </si>
  <si>
    <t>Tornado DIN Rail Mount</t>
  </si>
  <si>
    <t>ACC-MNT-DMT-001-0000</t>
  </si>
  <si>
    <t>ACCESSORIES AND CABLE</t>
  </si>
  <si>
    <t>Tornado Dual Band Pass Duplexer, 400-430 MHz, incl 2RU Panel, 2x ACC-CBL-223-005-00S, 2x ACC-CBL-223-005-00N</t>
  </si>
  <si>
    <t>ACC-BPD-415-DB-XX0T</t>
  </si>
  <si>
    <t>Tornado Dual Band Pass Duplexer, 440-470 MHz, incl 2RU Panel, 2x ACC-CBL-223-005-00S, 2x ACC-CBL-223-005-00N</t>
  </si>
  <si>
    <t>ACC-BPD-450-DB-XX0T</t>
  </si>
  <si>
    <t>RF Cable, N-Type Male to SMA Male, 500mm</t>
  </si>
  <si>
    <t>ACC-CBL-223-005-00S</t>
  </si>
  <si>
    <t>RF Cable, N-Type Male to N-Type Male, 500mm</t>
  </si>
  <si>
    <t>ACC-CBL-223-005-00N</t>
  </si>
  <si>
    <t>Tornado Outdoor Kit (Hood &amp; Glands Only)</t>
  </si>
  <si>
    <t>ACC-OHD-001-0000</t>
  </si>
  <si>
    <t>Tornado RF Bench Test Kit, 2 Radio Sys (PtP)</t>
  </si>
  <si>
    <t>ACC-MIS-RFB-0002</t>
  </si>
  <si>
    <t>Tornado / Pyxis DC Connector</t>
  </si>
  <si>
    <t>ACC-CON-PH-0000</t>
  </si>
  <si>
    <t>Antenna Combiner, 350-2700MHz, 2 way</t>
  </si>
  <si>
    <t>ACC-ACO-350-2K7-02</t>
  </si>
  <si>
    <t>Antenna Combiner, 350-2700MHz, 3 way</t>
  </si>
  <si>
    <t>ACC-ACO-350-2K7-03</t>
  </si>
  <si>
    <t>Antenna Combiner, 350-2700MHz, 4 way</t>
  </si>
  <si>
    <t>ACC-ACO-350-2K7-04</t>
  </si>
  <si>
    <t xml:space="preserve">SERVICES 
(Note: All service rates are day rates and exclude any travel, accommodation and sustenance if required) (Note: Service rates are for Mimomax full-time employees, if third-party contractors are required to fulfil these task rates may differ) </t>
  </si>
  <si>
    <t>Configuration (Per Day)</t>
  </si>
  <si>
    <t>SERV-TEC-CFG-DY</t>
  </si>
  <si>
    <t>Remote Support (Per Hr) - Call out fee, includes first hour (No Support Contract)</t>
  </si>
  <si>
    <t>SERV-TEC-SUP-CO</t>
  </si>
  <si>
    <t>Remote Support (Per Hr) - Per hour charge, following call out fee. Charged in 15-mins blocks (no Support Contract)</t>
  </si>
  <si>
    <t>SERV-TEC-SUP-EM</t>
  </si>
  <si>
    <t>Technician Repairs / Retune (Per Hr)</t>
  </si>
  <si>
    <t>SERV-TEC-SUP-HR</t>
  </si>
  <si>
    <t>Radio Installation / Commissioning (Per Day)</t>
  </si>
  <si>
    <t>SERV-TEC-COM-DY</t>
  </si>
  <si>
    <t>Field Engineering / Site Survey (Per Day)</t>
  </si>
  <si>
    <t>SERV-ENG-FLD-DY</t>
  </si>
  <si>
    <t>Drive Testing (Per Day)</t>
  </si>
  <si>
    <t>SERV-ENG-DRT-DY</t>
  </si>
  <si>
    <t>Office Engineering / System Design / Path / Coverage Planning (Per Day)</t>
  </si>
  <si>
    <t>SERV-ENG-OFF-DY</t>
  </si>
  <si>
    <t>Factory Acceptance Test (Per Day)</t>
  </si>
  <si>
    <t>SERV-ENG-FAT-DY</t>
  </si>
  <si>
    <t>RF Spectrum Licensing (Per Project)</t>
  </si>
  <si>
    <t>SERV-ENG-RFL-PJ</t>
  </si>
  <si>
    <t>Project Management (Per Day)</t>
  </si>
  <si>
    <t>SERV-PMG-OFF-DY</t>
  </si>
  <si>
    <t>Site Survey Equipment Rental (Per Month)</t>
  </si>
  <si>
    <t>SERV-EQP-SSV-MT</t>
  </si>
  <si>
    <t>Site Survey Equipment Purchase (Per Project)</t>
  </si>
  <si>
    <t>SERV-EQP-SSV-PR</t>
  </si>
  <si>
    <t>2 Day Training Course, Max 8 Trainee's  (excl travel expenses)</t>
  </si>
  <si>
    <t>SERV-TRN-CRS-ST</t>
  </si>
  <si>
    <t>Custom Training Course, Per Day, Max 8 Trainee's (excl travel expenses)</t>
  </si>
  <si>
    <t>SERV-TRN-CRS-DY</t>
  </si>
  <si>
    <t>2 Day Training Course, Per Trainee</t>
  </si>
  <si>
    <t>SERV-TRN-PER-TR</t>
  </si>
  <si>
    <t>Custom Training Course, Per Trainee (Per Day)</t>
  </si>
  <si>
    <t>SERV-TRN-CTM-DY</t>
  </si>
  <si>
    <t>Travel Time (Per Day)</t>
  </si>
  <si>
    <t>SERV-TRV-TME-DY</t>
  </si>
  <si>
    <t>Travel Time (Per Hr)</t>
  </si>
  <si>
    <t>SERV-TRV-TME-HR</t>
  </si>
  <si>
    <t>SUPPORT ; Terms &amp; Conditions of Distribution Agreement applies, See MIMOMAX DISTRIBUTION AGREEMENT</t>
  </si>
  <si>
    <t>List Price per Annum</t>
  </si>
  <si>
    <t>Support Agreement (1 Year), purchased at Point of Sales, prior to equipment shipping</t>
  </si>
  <si>
    <t>MMX-SERV-SUP-AGR</t>
  </si>
  <si>
    <t>6.5% of List price of hardware and software.</t>
  </si>
  <si>
    <t>Support Agreement (1 Year), purchased after the equipment has shipped (30 day stand down ahead of start of service)</t>
  </si>
  <si>
    <t>7.5% of List Price of hardware and software.</t>
  </si>
  <si>
    <t>Standard Warranty (15 months)</t>
  </si>
  <si>
    <t>­MMX-SERV-STD-WAR</t>
  </si>
  <si>
    <t>Extended Warranty (1 Year)</t>
  </si>
  <si>
    <t>­MMX-SERV-EXT-WAR</t>
  </si>
  <si>
    <t xml:space="preserve">4.0% of List price of hardware. </t>
  </si>
  <si>
    <t>Extended Warranty (2 Year)</t>
  </si>
  <si>
    <t xml:space="preserve">8.0% of List price of hardware. </t>
  </si>
  <si>
    <t>Extended Warranty (3 Year)</t>
  </si>
  <si>
    <t xml:space="preserve">12.0% of List price of hardware. </t>
  </si>
  <si>
    <t>Extended Warranty (4 Year)</t>
  </si>
  <si>
    <t xml:space="preserve">16.0% of List price of hardware. </t>
  </si>
  <si>
    <t>SOFTWARE</t>
  </si>
  <si>
    <t>Tornado - Control Configuration &amp; Management System</t>
  </si>
  <si>
    <t>SFE-TORNADO-CCMS</t>
  </si>
  <si>
    <t>Tornado - Over The Air Programming</t>
  </si>
  <si>
    <t>SFE-TORNADO-OTAP</t>
  </si>
  <si>
    <t>Tornado - Simple Network Management Protocol</t>
  </si>
  <si>
    <t>SFE-TORNADO-SNMP</t>
  </si>
  <si>
    <t>Tornado - Distributed Network Protocl v3</t>
  </si>
  <si>
    <t>SFE-TORNADO-DNP3</t>
  </si>
  <si>
    <t>Tornado - Distributed Network Protocl V3C</t>
  </si>
  <si>
    <t>SFE-TORNADO-DNP3C</t>
  </si>
  <si>
    <t>Tornado - Adaptive Modulation</t>
  </si>
  <si>
    <t>SFE-TORNADO-MCAM</t>
  </si>
  <si>
    <t>Tornado - Data Acceleration Protocol</t>
  </si>
  <si>
    <t>SFE-TORNADO-MDAP</t>
  </si>
  <si>
    <t>Tornado - Route Adaptation</t>
  </si>
  <si>
    <t>SFE-TORNADO-MRAP</t>
  </si>
  <si>
    <t>Tornado - Network &amp; Firewall Security</t>
  </si>
  <si>
    <t>SFE-TORNADO-MSEC</t>
  </si>
  <si>
    <t>Tornado - Encryption AES256</t>
  </si>
  <si>
    <t>SFE-TORNADO-MAES</t>
  </si>
  <si>
    <t>Tornado - Power On Demand</t>
  </si>
  <si>
    <t>SFE-TORNADO-MPOD</t>
  </si>
  <si>
    <t>Tornado - Synchronous Serial</t>
  </si>
  <si>
    <t>SFE-TORNADO-MSYN</t>
  </si>
  <si>
    <t>Tornado - Modulation Rate Upgrade, QPSK - 16QAM</t>
  </si>
  <si>
    <t>SFE-TORNADO-QPSK-16QM</t>
  </si>
  <si>
    <t>Tornado - Modulation Rate Upgrade, QPSK - 64QAM</t>
  </si>
  <si>
    <t>SFE-TORNADO-QPSK-64QM</t>
  </si>
  <si>
    <t>Tornado - Modulation Rate Upgrade, QPSK - 256QAM</t>
  </si>
  <si>
    <t>SFE-TORNADO-QPSK-256Q</t>
  </si>
  <si>
    <t>Tornado - Modulation Rate Upgrade, 16QAM - 64QAM</t>
  </si>
  <si>
    <t>SFE-TORNADO-16QM-64QM</t>
  </si>
  <si>
    <t>Tornado - Modulation Rate Upgrade, 16QAM - 256QAM</t>
  </si>
  <si>
    <t>SFE-TORNADO-16QM-256Q</t>
  </si>
  <si>
    <t>Tornado - Modulation Rate Upgrade, 64QAM - 256QAM</t>
  </si>
  <si>
    <t>SFE-TORNADO-64QM-256Q</t>
  </si>
  <si>
    <t>Spare Boards</t>
  </si>
  <si>
    <t>PROTO PBA Mimomax Duplexer 806-960MHZ TypeB  XMWL-DPLXR-BFAA</t>
  </si>
  <si>
    <t>950-00904-32</t>
  </si>
  <si>
    <t>PROTO PBA Mimomax Duplexer 806-960MHZ TypeA XMWL-DPLXR-AFAA</t>
  </si>
  <si>
    <t>950-00904-33</t>
  </si>
  <si>
    <t>PBA Mimomax Data Interface Version 2E</t>
  </si>
  <si>
    <t>XMWL-DIF-BBAA</t>
  </si>
  <si>
    <t>PBA Mimomax Data Interface Version 3</t>
  </si>
  <si>
    <t>XMWL-DIF-CAAA</t>
  </si>
  <si>
    <t>PBA Mimomax Data Interface Version 4</t>
  </si>
  <si>
    <t>XMWL-DIF-DAAA</t>
  </si>
  <si>
    <t>PBA Mimomax DIF v4 Fibre/Alarm</t>
  </si>
  <si>
    <t>XMWL-DIF-DBAA</t>
  </si>
  <si>
    <t>PBA Mimomax DIF V4 Single Mode Fibre</t>
  </si>
  <si>
    <t>XMWL-DIF-DBBA</t>
  </si>
  <si>
    <t>PBA Mimomax Data Interface Version 4 DPS 1</t>
  </si>
  <si>
    <t>XMWL-DIF-DCAA</t>
  </si>
  <si>
    <t>PBA Mimomax Pyxis Digital Crypto</t>
  </si>
  <si>
    <t>XMWL-DIGCTRL-PABA</t>
  </si>
  <si>
    <t>PBA Mimomax Hyperion Digital Control</t>
  </si>
  <si>
    <t>XMWL-DIGCTRL-TAAA</t>
  </si>
  <si>
    <t>PBA Mimomax Hyperion Digital Crypto</t>
  </si>
  <si>
    <t>XMWL-DIGCTRL-TABA</t>
  </si>
  <si>
    <t>PBA Mimomax Digital Power Filter</t>
  </si>
  <si>
    <t>XMWL-DPF-AAAA</t>
  </si>
  <si>
    <t>PBA Mimomax Duplexer 440-450MHZ 5MHz TypeA</t>
  </si>
  <si>
    <t>XMWL-DPLXR-AAAA</t>
  </si>
  <si>
    <t>PBA Mimomax Duplexer 420-430MHZ 5MHz TypeA</t>
  </si>
  <si>
    <t>XMWL-DPLXR-ABAA</t>
  </si>
  <si>
    <t>PBA Mimomax Duplexer 450-470MHZ 5MHz TypeA</t>
  </si>
  <si>
    <t>XMWL-DPLXR-ACAA</t>
  </si>
  <si>
    <t>DEV PBA Mimomax Duplexer 400-405MHZ 5MHz TypeA</t>
  </si>
  <si>
    <t>XMWL-DPLXR-ADAA</t>
  </si>
  <si>
    <t>PBA Mimomax Duplexer 400-425MHZ 10MHz TypeA</t>
  </si>
  <si>
    <t>XMWL-DPLXR-AEAA</t>
  </si>
  <si>
    <t>PBA Mimomax Duplexer 440-450MHZ 5MHz TypeB</t>
  </si>
  <si>
    <t>XMWL-DPLXR-BAAA</t>
  </si>
  <si>
    <t>PBA Mimomax Duplexer 420-430MHZ 5MHz TypeB</t>
  </si>
  <si>
    <t>XMWL-DPLXR-BBAA</t>
  </si>
  <si>
    <t>PBA Mimomax Duplexer 450-470MHZ 5MHz TypeB</t>
  </si>
  <si>
    <t>XMWL-DPLXR-BCAA</t>
  </si>
  <si>
    <t>DEV PBA Mimomax Duplexer 400-405MHZ 5MHz TypeB</t>
  </si>
  <si>
    <t>XMWL-DPLXR-BDAA</t>
  </si>
  <si>
    <t>PBA Mimomax Duplexer 400-425MHZ 10MHz TypeB</t>
  </si>
  <si>
    <t>XMWL-DPLXR-BEAA</t>
  </si>
  <si>
    <t>PBA Mimomax Tornado EXT DPLXR IF</t>
  </si>
  <si>
    <t>XMWL-DPLXR-TBDA</t>
  </si>
  <si>
    <t>PBA Mimomax Digital Processing System</t>
  </si>
  <si>
    <t>XMWL-DPS-AAAA</t>
  </si>
  <si>
    <t>PBA Mimomax Digital Processing System V2</t>
  </si>
  <si>
    <t>XMWL-DPS-BAAA</t>
  </si>
  <si>
    <t>PBA Mimomax Interface 4 wire audio FPGA</t>
  </si>
  <si>
    <t>XMWL-IF4WA-AAAB</t>
  </si>
  <si>
    <t>PBA Mimomax Interface Converter C3794 Multi-mode</t>
  </si>
  <si>
    <t>XMWL-IFCVRTR-TAMA</t>
  </si>
  <si>
    <t>PBA Mimomax Interface Converter C3794  Single-mode</t>
  </si>
  <si>
    <t>XMWL-IFCVRTR-TASA</t>
  </si>
  <si>
    <t>PBA Mimomax Interface Converter RS422/X21</t>
  </si>
  <si>
    <t>XMWL-IFCVRTR-TBAA</t>
  </si>
  <si>
    <t>PBA Mimomax Interface Converter G703</t>
  </si>
  <si>
    <t>XMWL-IFCVRTR-TCAA</t>
  </si>
  <si>
    <t>DEV PBA Mimomax Interface Submux</t>
  </si>
  <si>
    <t>XMWL-IFSUBMUX-AAAA</t>
  </si>
  <si>
    <t>DEV PBA Mimomax Hyperion Mezzaine</t>
  </si>
  <si>
    <t>XMWL-MEZZANINE-TAAA</t>
  </si>
  <si>
    <t>PBA Mimomax Power Input Filter</t>
  </si>
  <si>
    <t>XMWL-PIF-AAAA</t>
  </si>
  <si>
    <t>PBA Mimomax PA Power Filter</t>
  </si>
  <si>
    <t>XMWL-PPF-AAAA</t>
  </si>
  <si>
    <t>PBA Mimomax Power Regulator</t>
  </si>
  <si>
    <t>XMWL-PR-AAAA</t>
  </si>
  <si>
    <t>DEV PYXIS Programming Adapter</t>
  </si>
  <si>
    <t>XMWL-PYXPRGM-AAAA</t>
  </si>
  <si>
    <t>PBA Mimomax Rx Data Filter</t>
  </si>
  <si>
    <t>XMWL-RDF-AAAA</t>
  </si>
  <si>
    <t>XMWL-RDF-BAAA</t>
  </si>
  <si>
    <t>PBA Mimomax Receiver 400-450MHz</t>
  </si>
  <si>
    <t>XMWL-RX-AAAA</t>
  </si>
  <si>
    <t>PBA Mimomax Receiver 420-470MHz</t>
  </si>
  <si>
    <t>XMWL-RX-BAAA</t>
  </si>
  <si>
    <t>PBA Mimomax Receiver 420-470MHz 12.5KHz</t>
  </si>
  <si>
    <t>XMWL-RX-CAAA</t>
  </si>
  <si>
    <t>PBA Mimomax Receiver 806-960MHz</t>
  </si>
  <si>
    <t>XMWL-RX-DAAA</t>
  </si>
  <si>
    <t>PBA Mimomax Receiver 370-420MHz</t>
  </si>
  <si>
    <t>XMWL-RX-EAAA</t>
  </si>
  <si>
    <t>PBA Mimomax Tx Data Filter</t>
  </si>
  <si>
    <t>XMWL-TDF-AAAA</t>
  </si>
  <si>
    <t>DEV PBA Mimomax Tornado 1+1 RF 400MHz</t>
  </si>
  <si>
    <t>XMWL-TRN1PLUS1-BAAA</t>
  </si>
  <si>
    <t>PBA Mimomax TORNADO 1+1</t>
  </si>
  <si>
    <t>XMWL-TRN1PLUS1-CAAA</t>
  </si>
  <si>
    <t>PBA Mimomax Tornado 1+1 RF SW 896-960MHz</t>
  </si>
  <si>
    <t>XMWL-TRN1PLUS1-RFAA</t>
  </si>
  <si>
    <t>PBA Mimomax Tornado 1+1 RF SW 700MHz</t>
  </si>
  <si>
    <t>XMWL-TRN1PLUS1-RGAA</t>
  </si>
  <si>
    <t>PBA Mimomax Transmitter 420-470MHz</t>
  </si>
  <si>
    <t>XMWL-TX-AAAA</t>
  </si>
  <si>
    <t>PBA Mimomax Transmitter 370-420MHz</t>
  </si>
  <si>
    <t>XMWL-TX-BAAA</t>
  </si>
  <si>
    <t>PBA Mimomax Transmitter 852-935MHz</t>
  </si>
  <si>
    <t>XMWL-TX-CAAA</t>
  </si>
  <si>
    <t>DEV PBA Mimomax Pyxis Transceiver 470-520MHz</t>
  </si>
  <si>
    <t>XMWL-XCVR-PCBA</t>
  </si>
  <si>
    <t>PBA Mimomax Pyxis Trx 757~788 50KHz</t>
  </si>
  <si>
    <t>XMWL-XCVR-PGCA</t>
  </si>
  <si>
    <t>PBA Mimomax Tornado Transceiver 400-470MHz 12.5kHz</t>
  </si>
  <si>
    <t>XMWL-XCVR-TBAA</t>
  </si>
  <si>
    <t>PBA Mimomax Tornado Transceiver 400-470MHz 25KHz</t>
  </si>
  <si>
    <t>XMWL-XCVR-TBBA</t>
  </si>
  <si>
    <t>DEV PBA Mimomax Tornado Transceiver 800-880MHz 12.5kHz</t>
  </si>
  <si>
    <t>XMWL-XCVR-TDAA</t>
  </si>
  <si>
    <t>DEV PBA Mimomax Tornado Transceiver 800-880MHz 25kHz</t>
  </si>
  <si>
    <t>XMWL-XCVR-TDBA</t>
  </si>
  <si>
    <t>DEV PBA Mimomax Tornado Transceiver 800-880MHz 50kHz</t>
  </si>
  <si>
    <t>XMWL-XCVR-TDCA</t>
  </si>
  <si>
    <t>DEV PBA Mimomax Tornado Transceiver 852-933MHz 12.5KHz</t>
  </si>
  <si>
    <t>XMWL-XCVR-TEAA</t>
  </si>
  <si>
    <t>PBA Mimomax Tornado Transceiver 852-933MHz 25KHz</t>
  </si>
  <si>
    <t>XMWL-XCVR-TEBA</t>
  </si>
  <si>
    <t>DEV PBA Mimomax Tornado Transceiver 852-933MHz 50KHz</t>
  </si>
  <si>
    <t>XMWL-XCVR-TECA</t>
  </si>
  <si>
    <t>DEV PBA Mimomax Tornado Transceiver 890-960MHz 12.5kHz</t>
  </si>
  <si>
    <t>XMWL-XCVR-TFAA</t>
  </si>
  <si>
    <t>PBA Mimomax Tornado Transceiver 890-960MHz 25kHz</t>
  </si>
  <si>
    <t>XMWL-XCVR-TFBA</t>
  </si>
  <si>
    <t>PBA Mimomax Tornado Transceiver 890-960MHz 50kHz</t>
  </si>
  <si>
    <t>XMWL-XCVR-TFCA</t>
  </si>
  <si>
    <t>PBA Mimomax Tornado Transceiver 755-790MHz 50kHz</t>
  </si>
  <si>
    <t>XMWL-XCVR-TGCA</t>
  </si>
  <si>
    <t>DEV PBA Mimomax Tornado Transceiver 148-174MHz 12.5kHz</t>
  </si>
  <si>
    <t>XMWL-XCVR-THAA</t>
  </si>
  <si>
    <t>DEV PBA Mimomax Tornado Transceiver 148-174MHz 25kHz</t>
  </si>
  <si>
    <t>XMWL-XCVR-THBA</t>
  </si>
  <si>
    <t>DEV PBA Mimomax Tornado Transceiver 148-174MHz 50kHz</t>
  </si>
  <si>
    <t>XMWL-XCVR-THCA</t>
  </si>
  <si>
    <t>Tornado Duplexer Channel 1 757-788MHz</t>
  </si>
  <si>
    <t>566-00414-01</t>
  </si>
  <si>
    <t>Tornado Duplexer Channel 2 757-788MHz</t>
  </si>
  <si>
    <t>566-00415-01</t>
  </si>
  <si>
    <t>Tornado Duplexer Channel 1 400-430MHz</t>
  </si>
  <si>
    <t>566-00410-00</t>
  </si>
  <si>
    <t>Tornado Duplexer Channel 2 400-430MHz</t>
  </si>
  <si>
    <t>566-00411-00</t>
  </si>
  <si>
    <t>Tornado Duplexer Channel 1 440-470MHz</t>
  </si>
  <si>
    <t>566-00406-00</t>
  </si>
  <si>
    <t>Tornado Duplexer Channel 2 440-470MHz</t>
  </si>
  <si>
    <t>566-00407-00</t>
  </si>
  <si>
    <t>Tornado Duplexer Channel 1 804-869MHz</t>
  </si>
  <si>
    <t>566-00412-01</t>
  </si>
  <si>
    <t>Tornado Duplexer Channel 2 804-869MHz</t>
  </si>
  <si>
    <t>566-00413-01</t>
  </si>
  <si>
    <t>Tornado Duplexer Channel 1 896-960MHz</t>
  </si>
  <si>
    <t>566-00418-01</t>
  </si>
  <si>
    <t>Tornado Duplexer Channel 2 896-960MHz</t>
  </si>
  <si>
    <t>566-00419-01</t>
  </si>
  <si>
    <t>CBL assy 50wy IDC 135mm</t>
  </si>
  <si>
    <t>219-03225-00</t>
  </si>
  <si>
    <t>Rugged UHF Panel Antenna PCB</t>
  </si>
  <si>
    <t xml:space="preserve">220-02191-02 </t>
  </si>
  <si>
    <t>OUT OF WARRANTY AND REPAIRS</t>
  </si>
  <si>
    <t>Tornado Repair Complete Radio Unit</t>
  </si>
  <si>
    <t>SERV-RPR-TCR</t>
  </si>
  <si>
    <t>Tornado RF Transceiver Repair</t>
  </si>
  <si>
    <t>SERV-RPR-TRF</t>
  </si>
  <si>
    <t>Tornado Digital Board Repair</t>
  </si>
  <si>
    <t>SERV-RPR-TDB</t>
  </si>
  <si>
    <t>Band Pass Duplexer Tuning</t>
  </si>
  <si>
    <t>SERV-RPR-BPD</t>
  </si>
  <si>
    <t>No Fault Found</t>
  </si>
  <si>
    <t>SERV-RPR-NFF</t>
  </si>
  <si>
    <r>
      <rPr>
        <b/>
        <sz val="11"/>
        <color theme="1"/>
        <rFont val="Calibri"/>
        <family val="2"/>
        <scheme val="minor"/>
      </rPr>
      <t xml:space="preserve">5.4 MICROWAVE SUB-CATEGORY: NATIVE IP, 900 MHZ
</t>
    </r>
    <r>
      <rPr>
        <sz val="11"/>
        <color theme="1"/>
        <rFont val="Calibri"/>
        <family val="2"/>
        <scheme val="minor"/>
      </rPr>
      <t xml:space="preserve">
</t>
    </r>
    <r>
      <rPr>
        <b/>
        <i/>
        <sz val="11"/>
        <color theme="1"/>
        <rFont val="Calibri"/>
        <family val="2"/>
        <scheme val="minor"/>
      </rPr>
      <t>Sub-Category Description:</t>
    </r>
    <r>
      <rPr>
        <i/>
        <sz val="11"/>
        <color theme="1"/>
        <rFont val="Calibri"/>
        <family val="2"/>
        <scheme val="minor"/>
      </rPr>
      <t xml:space="preserve"> Point-to-Point digital radio equipment to operate on Part 90 and Part 101 licensed frequencies below 3 GHz; capable of RF power above +25 dBm; providing native packet data with low throughput capacity; minimum MTU size of 2048; with digital and analog interfaces; along with antennas and associated hardware.</t>
    </r>
  </si>
  <si>
    <t>Negotiated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</si>
</sst>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164" fontId="3" fillId="0" borderId="0" xfId="1" applyFont="1" applyFill="1" applyBorder="1"/>
    <xf numFmtId="0" fontId="2" fillId="0" borderId="0" xfId="0" applyFont="1" applyAlignment="1">
      <alignment horizontal="center"/>
    </xf>
    <xf numFmtId="164" fontId="2" fillId="0" borderId="0" xfId="1" applyFont="1" applyFill="1" applyBorder="1" applyAlignment="1">
      <alignment horizontal="center"/>
    </xf>
    <xf numFmtId="0" fontId="2" fillId="0" borderId="0" xfId="0" applyFont="1"/>
    <xf numFmtId="9" fontId="2" fillId="0" borderId="0" xfId="1" applyNumberFormat="1" applyFont="1" applyFill="1" applyBorder="1" applyAlignment="1">
      <alignment horizontal="center"/>
    </xf>
    <xf numFmtId="0" fontId="4" fillId="0" borderId="0" xfId="0" applyFont="1"/>
    <xf numFmtId="9" fontId="3" fillId="0" borderId="0" xfId="2" applyFont="1" applyFill="1" applyBorder="1" applyAlignment="1">
      <alignment horizontal="center"/>
    </xf>
    <xf numFmtId="0" fontId="4" fillId="2" borderId="0" xfId="0" applyFont="1" applyFill="1"/>
    <xf numFmtId="164" fontId="3" fillId="2" borderId="0" xfId="1" applyFont="1" applyFill="1" applyBorder="1"/>
    <xf numFmtId="9" fontId="3" fillId="2" borderId="0" xfId="2" applyFont="1" applyFill="1" applyBorder="1" applyAlignment="1">
      <alignment horizontal="center"/>
    </xf>
    <xf numFmtId="0" fontId="2" fillId="2" borderId="0" xfId="0" applyFont="1" applyFill="1"/>
    <xf numFmtId="0" fontId="4" fillId="0" borderId="0" xfId="0" applyFont="1" applyAlignment="1">
      <alignment horizontal="right"/>
    </xf>
    <xf numFmtId="10" fontId="3" fillId="0" borderId="0" xfId="1" applyNumberFormat="1" applyFont="1" applyFill="1" applyBorder="1"/>
    <xf numFmtId="164" fontId="3" fillId="0" borderId="0" xfId="0" applyNumberFormat="1" applyFont="1"/>
    <xf numFmtId="164" fontId="3" fillId="0" borderId="0" xfId="1" applyFont="1" applyFill="1" applyBorder="1" applyProtection="1">
      <protection hidden="1"/>
    </xf>
    <xf numFmtId="0" fontId="2" fillId="3" borderId="0" xfId="0" applyFont="1" applyFill="1"/>
    <xf numFmtId="164" fontId="3" fillId="3" borderId="0" xfId="1" applyFont="1" applyFill="1" applyBorder="1"/>
    <xf numFmtId="164" fontId="3" fillId="0" borderId="0" xfId="3" applyFont="1" applyFill="1" applyBorder="1"/>
    <xf numFmtId="0" fontId="2" fillId="2" borderId="0" xfId="0" applyFont="1" applyFill="1" applyAlignment="1">
      <alignment wrapText="1"/>
    </xf>
    <xf numFmtId="164" fontId="0" fillId="0" borderId="0" xfId="1" applyFont="1"/>
    <xf numFmtId="9" fontId="0" fillId="0" borderId="0" xfId="2" applyFont="1"/>
    <xf numFmtId="164" fontId="0" fillId="0" borderId="0" xfId="0" applyNumberFormat="1"/>
    <xf numFmtId="9" fontId="0" fillId="0" borderId="0" xfId="0" applyNumberForma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2" fillId="0" borderId="1" xfId="0" applyFont="1" applyBorder="1" applyAlignment="1">
      <alignment horizontal="center"/>
    </xf>
    <xf numFmtId="164" fontId="2" fillId="0" borderId="1" xfId="1" applyFont="1" applyFill="1" applyBorder="1" applyAlignment="1">
      <alignment horizontal="center"/>
    </xf>
    <xf numFmtId="9" fontId="2" fillId="0" borderId="1" xfId="1" applyNumberFormat="1" applyFont="1" applyFill="1" applyBorder="1" applyAlignment="1">
      <alignment horizontal="center"/>
    </xf>
    <xf numFmtId="0" fontId="2" fillId="3" borderId="1" xfId="0" applyFont="1" applyFill="1" applyBorder="1"/>
    <xf numFmtId="164" fontId="3" fillId="3" borderId="1" xfId="1" applyFont="1" applyFill="1" applyBorder="1"/>
    <xf numFmtId="0" fontId="2" fillId="0" borderId="1" xfId="0" applyFont="1" applyBorder="1"/>
    <xf numFmtId="164" fontId="3" fillId="0" borderId="1" xfId="1" applyFont="1" applyFill="1" applyBorder="1"/>
    <xf numFmtId="0" fontId="3" fillId="0" borderId="1" xfId="0" applyFont="1" applyBorder="1"/>
    <xf numFmtId="9" fontId="3" fillId="0" borderId="1" xfId="2" applyFont="1" applyFill="1" applyBorder="1" applyAlignment="1">
      <alignment horizontal="center"/>
    </xf>
    <xf numFmtId="164" fontId="3" fillId="0" borderId="1" xfId="1" applyFont="1" applyFill="1" applyBorder="1" applyProtection="1">
      <protection hidden="1"/>
    </xf>
    <xf numFmtId="0" fontId="2" fillId="4" borderId="1" xfId="0" applyFont="1" applyFill="1" applyBorder="1"/>
    <xf numFmtId="164" fontId="3" fillId="4" borderId="1" xfId="1" applyFont="1" applyFill="1" applyBorder="1"/>
    <xf numFmtId="0" fontId="4" fillId="0" borderId="1" xfId="0" applyFont="1" applyBorder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left"/>
      <protection hidden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vertical="center" wrapText="1"/>
    </xf>
    <xf numFmtId="0" fontId="2" fillId="5" borderId="1" xfId="0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left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164" fontId="5" fillId="0" borderId="0" xfId="1" applyFont="1" applyFill="1" applyBorder="1"/>
    <xf numFmtId="0" fontId="13" fillId="0" borderId="0" xfId="0" applyFont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left" wrapText="1"/>
    </xf>
  </cellXfs>
  <cellStyles count="4">
    <cellStyle name="Currency" xfId="1" builtinId="4"/>
    <cellStyle name="Currency 2" xfId="3" xr:uid="{55D05FCC-A05F-4924-AE45-A52170D3C537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1</xdr:row>
      <xdr:rowOff>104776</xdr:rowOff>
    </xdr:from>
    <xdr:to>
      <xdr:col>1</xdr:col>
      <xdr:colOff>3092451</xdr:colOff>
      <xdr:row>1</xdr:row>
      <xdr:rowOff>721198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F670A55-C1D5-4B46-A334-62E4B8944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285751"/>
          <a:ext cx="3048000" cy="616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13F7B-0BA2-4DAE-A308-BB1E1B9016EF}">
  <dimension ref="A2:F33"/>
  <sheetViews>
    <sheetView zoomScale="80" zoomScaleNormal="80" workbookViewId="0">
      <selection activeCell="F11" sqref="F11"/>
    </sheetView>
  </sheetViews>
  <sheetFormatPr defaultColWidth="8.6640625" defaultRowHeight="14.4" x14ac:dyDescent="0.3"/>
  <cols>
    <col min="1" max="1" width="1.44140625" style="43" customWidth="1"/>
    <col min="2" max="2" width="56.44140625" style="43" customWidth="1"/>
    <col min="3" max="3" width="34.6640625" style="43" customWidth="1"/>
    <col min="4" max="16384" width="8.6640625" style="43"/>
  </cols>
  <sheetData>
    <row r="2" spans="1:6" ht="66.599999999999994" customHeight="1" x14ac:dyDescent="0.3">
      <c r="B2" s="55"/>
      <c r="C2" s="55"/>
    </row>
    <row r="3" spans="1:6" ht="88.2" customHeight="1" x14ac:dyDescent="0.3">
      <c r="B3" s="56" t="s">
        <v>538</v>
      </c>
      <c r="C3" s="57"/>
    </row>
    <row r="5" spans="1:6" ht="14.4" customHeight="1" x14ac:dyDescent="0.3">
      <c r="A5" s="42"/>
      <c r="B5" s="42"/>
      <c r="C5" s="42"/>
      <c r="D5" s="42"/>
      <c r="F5" s="42"/>
    </row>
    <row r="6" spans="1:6" s="46" customFormat="1" ht="14.4" customHeight="1" x14ac:dyDescent="0.3">
      <c r="A6" s="41"/>
      <c r="B6" s="48" t="s">
        <v>0</v>
      </c>
      <c r="C6" s="48" t="s">
        <v>1</v>
      </c>
      <c r="D6" s="41"/>
      <c r="F6" s="41"/>
    </row>
    <row r="7" spans="1:6" ht="14.4" customHeight="1" x14ac:dyDescent="0.3">
      <c r="A7" s="42"/>
      <c r="B7" s="49" t="s">
        <v>2</v>
      </c>
      <c r="C7" s="50">
        <v>0.13</v>
      </c>
      <c r="D7" s="42"/>
      <c r="F7" s="42"/>
    </row>
    <row r="8" spans="1:6" ht="14.4" customHeight="1" x14ac:dyDescent="0.3">
      <c r="A8" s="42"/>
      <c r="B8" s="51" t="s">
        <v>3</v>
      </c>
      <c r="C8" s="50">
        <v>0.13</v>
      </c>
      <c r="D8" s="42"/>
    </row>
    <row r="9" spans="1:6" ht="14.4" customHeight="1" x14ac:dyDescent="0.3">
      <c r="B9" s="51" t="s">
        <v>4</v>
      </c>
      <c r="C9" s="50">
        <v>0.13</v>
      </c>
      <c r="D9" s="42"/>
    </row>
    <row r="10" spans="1:6" x14ac:dyDescent="0.3">
      <c r="A10" s="44"/>
      <c r="B10" s="51" t="s">
        <v>5</v>
      </c>
      <c r="C10" s="50">
        <v>0.13</v>
      </c>
      <c r="D10" s="42"/>
    </row>
    <row r="11" spans="1:6" x14ac:dyDescent="0.3">
      <c r="A11" s="44"/>
      <c r="B11" s="51" t="s">
        <v>6</v>
      </c>
      <c r="C11" s="50">
        <v>0.13</v>
      </c>
      <c r="D11" s="42"/>
    </row>
    <row r="12" spans="1:6" x14ac:dyDescent="0.3">
      <c r="A12" s="42"/>
      <c r="B12" s="51" t="s">
        <v>7</v>
      </c>
      <c r="C12" s="52" t="s">
        <v>8</v>
      </c>
      <c r="D12" s="42"/>
    </row>
    <row r="13" spans="1:6" x14ac:dyDescent="0.3">
      <c r="A13" s="42"/>
      <c r="B13" s="51" t="s">
        <v>9</v>
      </c>
      <c r="C13" s="52" t="s">
        <v>8</v>
      </c>
      <c r="D13" s="42"/>
    </row>
    <row r="14" spans="1:6" x14ac:dyDescent="0.3">
      <c r="A14" s="42"/>
      <c r="B14" s="42"/>
      <c r="C14" s="42"/>
      <c r="D14" s="42"/>
    </row>
    <row r="15" spans="1:6" x14ac:dyDescent="0.3">
      <c r="A15" s="42"/>
      <c r="B15" s="54"/>
      <c r="C15" s="54"/>
      <c r="D15" s="47"/>
      <c r="E15" s="47"/>
      <c r="F15" s="47"/>
    </row>
    <row r="16" spans="1:6" x14ac:dyDescent="0.3">
      <c r="B16" s="42"/>
      <c r="C16" s="42"/>
      <c r="D16" s="42"/>
    </row>
    <row r="17" spans="1:4" x14ac:dyDescent="0.3">
      <c r="B17" s="42"/>
      <c r="C17" s="42"/>
      <c r="D17" s="42"/>
    </row>
    <row r="18" spans="1:4" x14ac:dyDescent="0.3">
      <c r="B18" s="42"/>
      <c r="C18" s="42"/>
      <c r="D18" s="42"/>
    </row>
    <row r="19" spans="1:4" x14ac:dyDescent="0.3">
      <c r="B19" s="42"/>
      <c r="C19" s="42"/>
      <c r="D19" s="42"/>
    </row>
    <row r="20" spans="1:4" x14ac:dyDescent="0.3">
      <c r="A20" s="42"/>
      <c r="B20" s="42"/>
      <c r="C20" s="42"/>
      <c r="D20" s="42"/>
    </row>
    <row r="21" spans="1:4" x14ac:dyDescent="0.3">
      <c r="A21" s="42"/>
      <c r="B21" s="42"/>
      <c r="C21" s="42"/>
      <c r="D21" s="42"/>
    </row>
    <row r="22" spans="1:4" x14ac:dyDescent="0.3">
      <c r="A22" s="42"/>
      <c r="B22" s="42"/>
      <c r="C22" s="42"/>
      <c r="D22" s="42"/>
    </row>
    <row r="23" spans="1:4" x14ac:dyDescent="0.3">
      <c r="B23" s="42"/>
      <c r="C23" s="42"/>
      <c r="D23" s="42"/>
    </row>
    <row r="24" spans="1:4" x14ac:dyDescent="0.3">
      <c r="B24" s="42"/>
      <c r="C24" s="42"/>
      <c r="D24" s="42"/>
    </row>
    <row r="25" spans="1:4" x14ac:dyDescent="0.3">
      <c r="B25" s="42"/>
      <c r="C25" s="42"/>
      <c r="D25" s="42"/>
    </row>
    <row r="26" spans="1:4" x14ac:dyDescent="0.3">
      <c r="B26" s="42"/>
      <c r="C26" s="42"/>
      <c r="D26" s="42"/>
    </row>
    <row r="27" spans="1:4" x14ac:dyDescent="0.3">
      <c r="A27" s="42"/>
      <c r="B27" s="42"/>
      <c r="C27" s="42"/>
      <c r="D27" s="42"/>
    </row>
    <row r="28" spans="1:4" x14ac:dyDescent="0.3">
      <c r="B28" s="42"/>
      <c r="C28" s="42"/>
      <c r="D28" s="42"/>
    </row>
    <row r="29" spans="1:4" x14ac:dyDescent="0.3">
      <c r="A29" s="42"/>
      <c r="C29" s="42"/>
      <c r="D29" s="42"/>
    </row>
    <row r="30" spans="1:4" x14ac:dyDescent="0.3">
      <c r="A30" s="42"/>
      <c r="C30" s="42"/>
      <c r="D30" s="42"/>
    </row>
    <row r="31" spans="1:4" x14ac:dyDescent="0.3">
      <c r="A31" s="45"/>
      <c r="B31" s="45"/>
      <c r="C31" s="45"/>
      <c r="D31" s="45"/>
    </row>
    <row r="32" spans="1:4" x14ac:dyDescent="0.3">
      <c r="B32" s="45"/>
      <c r="C32" s="45"/>
      <c r="D32" s="45"/>
    </row>
    <row r="33" spans="1:4" x14ac:dyDescent="0.3">
      <c r="A33" s="45"/>
      <c r="B33" s="45"/>
      <c r="C33" s="45"/>
      <c r="D33" s="45"/>
    </row>
  </sheetData>
  <mergeCells count="3">
    <mergeCell ref="B15:C15"/>
    <mergeCell ref="B2:C2"/>
    <mergeCell ref="B3:C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A7AAC-DA15-4D2C-A246-7D397746189E}">
  <dimension ref="B1:H147"/>
  <sheetViews>
    <sheetView topLeftCell="A104" zoomScale="70" zoomScaleNormal="70" workbookViewId="0">
      <selection activeCell="D150" sqref="D150"/>
    </sheetView>
  </sheetViews>
  <sheetFormatPr defaultRowHeight="14.4" x14ac:dyDescent="0.3"/>
  <cols>
    <col min="1" max="1" width="2.109375" customWidth="1"/>
    <col min="2" max="2" width="68.44140625" bestFit="1" customWidth="1"/>
    <col min="3" max="3" width="30.88671875" customWidth="1"/>
    <col min="4" max="4" width="22.33203125" customWidth="1"/>
    <col min="5" max="5" width="19.44140625" bestFit="1" customWidth="1"/>
    <col min="6" max="6" width="16.109375" bestFit="1" customWidth="1"/>
  </cols>
  <sheetData>
    <row r="1" spans="2:8" s="27" customFormat="1" ht="21" x14ac:dyDescent="0.4">
      <c r="B1" s="26" t="s">
        <v>10</v>
      </c>
    </row>
    <row r="2" spans="2:8" s="27" customFormat="1" ht="21" x14ac:dyDescent="0.4">
      <c r="B2" s="25" t="s">
        <v>11</v>
      </c>
    </row>
    <row r="3" spans="2:8" s="5" customFormat="1" ht="14.1" customHeight="1" x14ac:dyDescent="0.3">
      <c r="B3" s="28" t="s">
        <v>12</v>
      </c>
      <c r="C3" s="28" t="s">
        <v>13</v>
      </c>
      <c r="D3" s="29" t="s">
        <v>14</v>
      </c>
      <c r="E3" s="29" t="s">
        <v>15</v>
      </c>
      <c r="F3" s="30" t="s">
        <v>16</v>
      </c>
    </row>
    <row r="4" spans="2:8" s="1" customFormat="1" x14ac:dyDescent="0.3">
      <c r="B4" s="31" t="s">
        <v>17</v>
      </c>
      <c r="C4" s="31" t="s">
        <v>18</v>
      </c>
      <c r="D4" s="32"/>
      <c r="E4" s="32"/>
      <c r="F4" s="32"/>
    </row>
    <row r="5" spans="2:8" s="1" customFormat="1" x14ac:dyDescent="0.3">
      <c r="B5" s="33" t="s">
        <v>19</v>
      </c>
      <c r="C5" s="33"/>
      <c r="D5" s="34"/>
      <c r="E5" s="34"/>
      <c r="F5" s="34"/>
    </row>
    <row r="6" spans="2:8" s="1" customFormat="1" x14ac:dyDescent="0.3">
      <c r="B6" s="35" t="s">
        <v>20</v>
      </c>
      <c r="C6" s="35" t="s">
        <v>21</v>
      </c>
      <c r="D6" s="34">
        <v>3050</v>
      </c>
      <c r="E6" s="36">
        <v>0.13</v>
      </c>
      <c r="F6" s="37">
        <f>D6*(1-E6)</f>
        <v>2653.5</v>
      </c>
      <c r="H6" s="15"/>
    </row>
    <row r="7" spans="2:8" s="1" customFormat="1" x14ac:dyDescent="0.3">
      <c r="B7" s="35" t="s">
        <v>22</v>
      </c>
      <c r="C7" s="35" t="s">
        <v>21</v>
      </c>
      <c r="D7" s="34">
        <f>3800</f>
        <v>3800</v>
      </c>
      <c r="E7" s="36">
        <v>0.13</v>
      </c>
      <c r="F7" s="37">
        <f>D7*(1-E7)</f>
        <v>3306</v>
      </c>
      <c r="H7" s="15"/>
    </row>
    <row r="8" spans="2:8" s="1" customFormat="1" x14ac:dyDescent="0.3">
      <c r="B8" s="35" t="s">
        <v>23</v>
      </c>
      <c r="C8" s="35" t="s">
        <v>21</v>
      </c>
      <c r="D8" s="34">
        <v>4400</v>
      </c>
      <c r="E8" s="36">
        <v>0.13</v>
      </c>
      <c r="F8" s="37">
        <f>D8*(1-E8)</f>
        <v>3828</v>
      </c>
      <c r="H8" s="15"/>
    </row>
    <row r="9" spans="2:8" s="1" customFormat="1" x14ac:dyDescent="0.3">
      <c r="B9" s="35" t="s">
        <v>24</v>
      </c>
      <c r="C9" s="35" t="s">
        <v>21</v>
      </c>
      <c r="D9" s="34">
        <v>5000</v>
      </c>
      <c r="E9" s="36">
        <v>0.13</v>
      </c>
      <c r="F9" s="37">
        <f>D9*(1-E9)</f>
        <v>4350</v>
      </c>
      <c r="H9" s="15"/>
    </row>
    <row r="10" spans="2:8" s="1" customFormat="1" x14ac:dyDescent="0.3">
      <c r="B10" s="33" t="s">
        <v>25</v>
      </c>
      <c r="C10" s="35"/>
      <c r="D10" s="34"/>
      <c r="E10" s="36"/>
      <c r="F10" s="37"/>
      <c r="H10" s="15"/>
    </row>
    <row r="11" spans="2:8" s="1" customFormat="1" x14ac:dyDescent="0.3">
      <c r="B11" s="35" t="s">
        <v>20</v>
      </c>
      <c r="C11" s="35" t="s">
        <v>26</v>
      </c>
      <c r="D11" s="34">
        <v>3050</v>
      </c>
      <c r="E11" s="36">
        <v>0.13</v>
      </c>
      <c r="F11" s="37">
        <f>D11*(1-E11)</f>
        <v>2653.5</v>
      </c>
      <c r="H11" s="15"/>
    </row>
    <row r="12" spans="2:8" s="1" customFormat="1" x14ac:dyDescent="0.3">
      <c r="B12" s="35" t="s">
        <v>22</v>
      </c>
      <c r="C12" s="35" t="s">
        <v>26</v>
      </c>
      <c r="D12" s="34">
        <f>3800</f>
        <v>3800</v>
      </c>
      <c r="E12" s="36">
        <v>0.13</v>
      </c>
      <c r="F12" s="37">
        <f>D12*(1-E12)</f>
        <v>3306</v>
      </c>
      <c r="H12" s="15"/>
    </row>
    <row r="13" spans="2:8" s="1" customFormat="1" x14ac:dyDescent="0.3">
      <c r="B13" s="35" t="s">
        <v>23</v>
      </c>
      <c r="C13" s="35" t="s">
        <v>26</v>
      </c>
      <c r="D13" s="34">
        <v>4400</v>
      </c>
      <c r="E13" s="36">
        <v>0.13</v>
      </c>
      <c r="F13" s="37">
        <f>D13*(1-E13)</f>
        <v>3828</v>
      </c>
      <c r="H13" s="15"/>
    </row>
    <row r="14" spans="2:8" s="1" customFormat="1" x14ac:dyDescent="0.3">
      <c r="B14" s="35" t="s">
        <v>24</v>
      </c>
      <c r="C14" s="35" t="s">
        <v>26</v>
      </c>
      <c r="D14" s="34">
        <v>5000</v>
      </c>
      <c r="E14" s="36">
        <v>0.13</v>
      </c>
      <c r="F14" s="37">
        <f>D14*(1-E14)</f>
        <v>4350</v>
      </c>
      <c r="H14" s="15"/>
    </row>
    <row r="15" spans="2:8" s="1" customFormat="1" x14ac:dyDescent="0.3">
      <c r="B15" s="33" t="s">
        <v>27</v>
      </c>
      <c r="C15" s="35"/>
      <c r="D15" s="34"/>
      <c r="E15" s="36"/>
      <c r="F15" s="37"/>
      <c r="H15" s="15"/>
    </row>
    <row r="16" spans="2:8" s="1" customFormat="1" x14ac:dyDescent="0.3">
      <c r="B16" s="35" t="s">
        <v>20</v>
      </c>
      <c r="C16" s="35" t="s">
        <v>28</v>
      </c>
      <c r="D16" s="34">
        <v>3050</v>
      </c>
      <c r="E16" s="36">
        <v>0.13</v>
      </c>
      <c r="F16" s="37">
        <f>D16*(1-E16)</f>
        <v>2653.5</v>
      </c>
      <c r="H16" s="15"/>
    </row>
    <row r="17" spans="2:8" s="1" customFormat="1" x14ac:dyDescent="0.3">
      <c r="B17" s="35" t="s">
        <v>22</v>
      </c>
      <c r="C17" s="35" t="s">
        <v>28</v>
      </c>
      <c r="D17" s="34">
        <f>3800</f>
        <v>3800</v>
      </c>
      <c r="E17" s="36">
        <v>0.13</v>
      </c>
      <c r="F17" s="37">
        <f>D17*(1-E17)</f>
        <v>3306</v>
      </c>
      <c r="H17" s="15"/>
    </row>
    <row r="18" spans="2:8" s="1" customFormat="1" x14ac:dyDescent="0.3">
      <c r="B18" s="35" t="s">
        <v>23</v>
      </c>
      <c r="C18" s="35" t="s">
        <v>28</v>
      </c>
      <c r="D18" s="34">
        <v>4400</v>
      </c>
      <c r="E18" s="36">
        <v>0.13</v>
      </c>
      <c r="F18" s="37">
        <f>D18*(1-E18)</f>
        <v>3828</v>
      </c>
      <c r="H18" s="15"/>
    </row>
    <row r="19" spans="2:8" s="1" customFormat="1" x14ac:dyDescent="0.3">
      <c r="B19" s="35" t="s">
        <v>24</v>
      </c>
      <c r="C19" s="35" t="s">
        <v>28</v>
      </c>
      <c r="D19" s="34">
        <v>5000</v>
      </c>
      <c r="E19" s="36">
        <v>0.13</v>
      </c>
      <c r="F19" s="37">
        <f>D19*(1-E19)</f>
        <v>4350</v>
      </c>
      <c r="H19" s="15"/>
    </row>
    <row r="20" spans="2:8" s="1" customFormat="1" x14ac:dyDescent="0.3">
      <c r="B20" s="35"/>
      <c r="C20" s="35"/>
      <c r="D20" s="34"/>
      <c r="E20" s="36"/>
      <c r="F20" s="37"/>
      <c r="H20" s="15"/>
    </row>
    <row r="21" spans="2:8" s="1" customFormat="1" x14ac:dyDescent="0.3">
      <c r="B21" s="31" t="s">
        <v>29</v>
      </c>
      <c r="C21" s="31" t="s">
        <v>18</v>
      </c>
      <c r="D21" s="32"/>
      <c r="E21" s="32"/>
      <c r="F21" s="32"/>
    </row>
    <row r="22" spans="2:8" s="1" customFormat="1" x14ac:dyDescent="0.3">
      <c r="B22" s="33" t="s">
        <v>19</v>
      </c>
      <c r="C22" s="33"/>
      <c r="D22" s="34"/>
      <c r="E22" s="34"/>
      <c r="F22" s="34"/>
    </row>
    <row r="23" spans="2:8" s="1" customFormat="1" x14ac:dyDescent="0.3">
      <c r="B23" s="35" t="s">
        <v>20</v>
      </c>
      <c r="C23" s="35" t="s">
        <v>30</v>
      </c>
      <c r="D23" s="34">
        <v>3050</v>
      </c>
      <c r="E23" s="36">
        <v>0.13</v>
      </c>
      <c r="F23" s="37">
        <f>D23*(1-E23)</f>
        <v>2653.5</v>
      </c>
      <c r="H23" s="15"/>
    </row>
    <row r="24" spans="2:8" s="1" customFormat="1" x14ac:dyDescent="0.3">
      <c r="B24" s="35" t="s">
        <v>22</v>
      </c>
      <c r="C24" s="35" t="s">
        <v>30</v>
      </c>
      <c r="D24" s="34">
        <f>3800</f>
        <v>3800</v>
      </c>
      <c r="E24" s="36">
        <v>0.13</v>
      </c>
      <c r="F24" s="37">
        <f>D24*(1-E24)</f>
        <v>3306</v>
      </c>
      <c r="H24" s="15"/>
    </row>
    <row r="25" spans="2:8" s="1" customFormat="1" x14ac:dyDescent="0.3">
      <c r="B25" s="35" t="s">
        <v>23</v>
      </c>
      <c r="C25" s="35" t="s">
        <v>30</v>
      </c>
      <c r="D25" s="34">
        <v>4400</v>
      </c>
      <c r="E25" s="36">
        <v>0.13</v>
      </c>
      <c r="F25" s="37">
        <f>D25*(1-E25)</f>
        <v>3828</v>
      </c>
      <c r="H25" s="15"/>
    </row>
    <row r="26" spans="2:8" s="1" customFormat="1" x14ac:dyDescent="0.3">
      <c r="B26" s="35" t="s">
        <v>24</v>
      </c>
      <c r="C26" s="35" t="s">
        <v>30</v>
      </c>
      <c r="D26" s="34">
        <v>5000</v>
      </c>
      <c r="E26" s="36">
        <v>0.13</v>
      </c>
      <c r="F26" s="37">
        <f>D26*(1-E26)</f>
        <v>4350</v>
      </c>
      <c r="H26" s="15"/>
    </row>
    <row r="27" spans="2:8" s="1" customFormat="1" x14ac:dyDescent="0.3">
      <c r="B27" s="33" t="s">
        <v>25</v>
      </c>
      <c r="C27" s="35"/>
      <c r="D27" s="34"/>
      <c r="E27" s="36"/>
      <c r="F27" s="37"/>
      <c r="H27" s="15"/>
    </row>
    <row r="28" spans="2:8" s="1" customFormat="1" x14ac:dyDescent="0.3">
      <c r="B28" s="35" t="s">
        <v>20</v>
      </c>
      <c r="C28" s="35" t="s">
        <v>31</v>
      </c>
      <c r="D28" s="34">
        <v>3050</v>
      </c>
      <c r="E28" s="36">
        <v>0.13</v>
      </c>
      <c r="F28" s="37">
        <f>D28*(1-E28)</f>
        <v>2653.5</v>
      </c>
      <c r="H28" s="15"/>
    </row>
    <row r="29" spans="2:8" s="1" customFormat="1" x14ac:dyDescent="0.3">
      <c r="B29" s="35" t="s">
        <v>22</v>
      </c>
      <c r="C29" s="35" t="s">
        <v>31</v>
      </c>
      <c r="D29" s="34">
        <f>3800</f>
        <v>3800</v>
      </c>
      <c r="E29" s="36">
        <v>0.13</v>
      </c>
      <c r="F29" s="37">
        <f>D29*(1-E29)</f>
        <v>3306</v>
      </c>
      <c r="H29" s="15"/>
    </row>
    <row r="30" spans="2:8" s="1" customFormat="1" x14ac:dyDescent="0.3">
      <c r="B30" s="35" t="s">
        <v>23</v>
      </c>
      <c r="C30" s="35" t="s">
        <v>31</v>
      </c>
      <c r="D30" s="34">
        <v>4400</v>
      </c>
      <c r="E30" s="36">
        <v>0.13</v>
      </c>
      <c r="F30" s="37">
        <f>D30*(1-E30)</f>
        <v>3828</v>
      </c>
      <c r="H30" s="15"/>
    </row>
    <row r="31" spans="2:8" s="1" customFormat="1" x14ac:dyDescent="0.3">
      <c r="B31" s="35" t="s">
        <v>24</v>
      </c>
      <c r="C31" s="35" t="s">
        <v>31</v>
      </c>
      <c r="D31" s="34">
        <v>5000</v>
      </c>
      <c r="E31" s="36">
        <v>0.13</v>
      </c>
      <c r="F31" s="37">
        <f>D31*(1-E31)</f>
        <v>4350</v>
      </c>
      <c r="H31" s="15"/>
    </row>
    <row r="32" spans="2:8" s="1" customFormat="1" x14ac:dyDescent="0.3">
      <c r="B32" s="33" t="s">
        <v>27</v>
      </c>
      <c r="C32" s="35"/>
      <c r="D32" s="34"/>
      <c r="E32" s="36"/>
      <c r="F32" s="37"/>
      <c r="H32" s="15"/>
    </row>
    <row r="33" spans="2:8" s="1" customFormat="1" x14ac:dyDescent="0.3">
      <c r="B33" s="35" t="s">
        <v>20</v>
      </c>
      <c r="C33" s="35" t="s">
        <v>32</v>
      </c>
      <c r="D33" s="34">
        <v>3050</v>
      </c>
      <c r="E33" s="36">
        <v>0.13</v>
      </c>
      <c r="F33" s="37">
        <f>D33*(1-E33)</f>
        <v>2653.5</v>
      </c>
      <c r="H33" s="15"/>
    </row>
    <row r="34" spans="2:8" s="1" customFormat="1" x14ac:dyDescent="0.3">
      <c r="B34" s="35" t="s">
        <v>22</v>
      </c>
      <c r="C34" s="35" t="s">
        <v>32</v>
      </c>
      <c r="D34" s="34">
        <f>3800</f>
        <v>3800</v>
      </c>
      <c r="E34" s="36">
        <v>0.13</v>
      </c>
      <c r="F34" s="37">
        <f>D34*(1-E34)</f>
        <v>3306</v>
      </c>
      <c r="H34" s="15"/>
    </row>
    <row r="35" spans="2:8" s="1" customFormat="1" x14ac:dyDescent="0.3">
      <c r="B35" s="35" t="s">
        <v>23</v>
      </c>
      <c r="C35" s="35" t="s">
        <v>32</v>
      </c>
      <c r="D35" s="34">
        <v>4400</v>
      </c>
      <c r="E35" s="36">
        <v>0.13</v>
      </c>
      <c r="F35" s="37">
        <f>D35*(1-E35)</f>
        <v>3828</v>
      </c>
      <c r="H35" s="15"/>
    </row>
    <row r="36" spans="2:8" s="1" customFormat="1" x14ac:dyDescent="0.3">
      <c r="B36" s="35" t="s">
        <v>24</v>
      </c>
      <c r="C36" s="35" t="s">
        <v>32</v>
      </c>
      <c r="D36" s="34">
        <v>5000</v>
      </c>
      <c r="E36" s="36">
        <v>0.13</v>
      </c>
      <c r="F36" s="37">
        <f>D36*(1-E36)</f>
        <v>4350</v>
      </c>
      <c r="H36" s="15"/>
    </row>
    <row r="37" spans="2:8" s="1" customFormat="1" x14ac:dyDescent="0.3">
      <c r="B37" s="35"/>
      <c r="C37" s="35"/>
      <c r="D37" s="34"/>
      <c r="E37" s="36"/>
      <c r="F37" s="37"/>
      <c r="H37" s="15"/>
    </row>
    <row r="38" spans="2:8" s="1" customFormat="1" x14ac:dyDescent="0.3">
      <c r="B38" s="31" t="s">
        <v>33</v>
      </c>
      <c r="C38" s="31" t="s">
        <v>18</v>
      </c>
      <c r="D38" s="32"/>
      <c r="E38" s="32"/>
      <c r="F38" s="32"/>
    </row>
    <row r="39" spans="2:8" s="1" customFormat="1" x14ac:dyDescent="0.3">
      <c r="B39" s="33" t="s">
        <v>19</v>
      </c>
      <c r="C39" s="33"/>
      <c r="D39" s="34"/>
      <c r="E39" s="34"/>
      <c r="F39" s="34"/>
    </row>
    <row r="40" spans="2:8" s="1" customFormat="1" x14ac:dyDescent="0.3">
      <c r="B40" s="35" t="s">
        <v>20</v>
      </c>
      <c r="C40" s="35" t="s">
        <v>34</v>
      </c>
      <c r="D40" s="34">
        <v>3050</v>
      </c>
      <c r="E40" s="36">
        <v>0.13</v>
      </c>
      <c r="F40" s="37">
        <f>D40*(1-E40)</f>
        <v>2653.5</v>
      </c>
      <c r="H40" s="15"/>
    </row>
    <row r="41" spans="2:8" s="1" customFormat="1" x14ac:dyDescent="0.3">
      <c r="B41" s="35" t="s">
        <v>22</v>
      </c>
      <c r="C41" s="35" t="s">
        <v>34</v>
      </c>
      <c r="D41" s="34">
        <f>3800</f>
        <v>3800</v>
      </c>
      <c r="E41" s="36">
        <v>0.13</v>
      </c>
      <c r="F41" s="37">
        <f>D41*(1-E41)</f>
        <v>3306</v>
      </c>
      <c r="H41" s="15"/>
    </row>
    <row r="42" spans="2:8" s="1" customFormat="1" x14ac:dyDescent="0.3">
      <c r="B42" s="35" t="s">
        <v>23</v>
      </c>
      <c r="C42" s="35" t="s">
        <v>34</v>
      </c>
      <c r="D42" s="34">
        <v>4400</v>
      </c>
      <c r="E42" s="36">
        <v>0.13</v>
      </c>
      <c r="F42" s="37">
        <f>D42*(1-E42)</f>
        <v>3828</v>
      </c>
      <c r="H42" s="15"/>
    </row>
    <row r="43" spans="2:8" s="1" customFormat="1" x14ac:dyDescent="0.3">
      <c r="B43" s="35" t="s">
        <v>24</v>
      </c>
      <c r="C43" s="35" t="s">
        <v>34</v>
      </c>
      <c r="D43" s="34">
        <v>5000</v>
      </c>
      <c r="E43" s="36">
        <v>0.13</v>
      </c>
      <c r="F43" s="37">
        <f>D43*(1-E43)</f>
        <v>4350</v>
      </c>
      <c r="H43" s="15"/>
    </row>
    <row r="44" spans="2:8" s="1" customFormat="1" x14ac:dyDescent="0.3">
      <c r="B44" s="33" t="s">
        <v>25</v>
      </c>
      <c r="C44" s="35"/>
      <c r="D44" s="34"/>
      <c r="E44" s="36"/>
      <c r="F44" s="37"/>
      <c r="H44" s="15"/>
    </row>
    <row r="45" spans="2:8" s="1" customFormat="1" x14ac:dyDescent="0.3">
      <c r="B45" s="35" t="s">
        <v>20</v>
      </c>
      <c r="C45" s="35" t="s">
        <v>35</v>
      </c>
      <c r="D45" s="34">
        <v>3050</v>
      </c>
      <c r="E45" s="36">
        <v>0.13</v>
      </c>
      <c r="F45" s="37">
        <f>D45*(1-E45)</f>
        <v>2653.5</v>
      </c>
      <c r="H45" s="15"/>
    </row>
    <row r="46" spans="2:8" s="1" customFormat="1" x14ac:dyDescent="0.3">
      <c r="B46" s="35" t="s">
        <v>22</v>
      </c>
      <c r="C46" s="35" t="s">
        <v>35</v>
      </c>
      <c r="D46" s="34">
        <f>3800</f>
        <v>3800</v>
      </c>
      <c r="E46" s="36">
        <v>0.13</v>
      </c>
      <c r="F46" s="37">
        <f>D46*(1-E46)</f>
        <v>3306</v>
      </c>
      <c r="H46" s="15"/>
    </row>
    <row r="47" spans="2:8" s="1" customFormat="1" x14ac:dyDescent="0.3">
      <c r="B47" s="35" t="s">
        <v>23</v>
      </c>
      <c r="C47" s="35" t="s">
        <v>35</v>
      </c>
      <c r="D47" s="34">
        <v>4400</v>
      </c>
      <c r="E47" s="36">
        <v>0.13</v>
      </c>
      <c r="F47" s="37">
        <f>D47*(1-E47)</f>
        <v>3828</v>
      </c>
      <c r="H47" s="15"/>
    </row>
    <row r="48" spans="2:8" s="1" customFormat="1" x14ac:dyDescent="0.3">
      <c r="B48" s="35" t="s">
        <v>24</v>
      </c>
      <c r="C48" s="35" t="s">
        <v>35</v>
      </c>
      <c r="D48" s="34">
        <v>5000</v>
      </c>
      <c r="E48" s="36">
        <v>0.13</v>
      </c>
      <c r="F48" s="37">
        <f>D48*(1-E48)</f>
        <v>4350</v>
      </c>
      <c r="H48" s="15"/>
    </row>
    <row r="49" spans="2:8" s="1" customFormat="1" x14ac:dyDescent="0.3">
      <c r="B49" s="33" t="s">
        <v>27</v>
      </c>
      <c r="C49" s="35"/>
      <c r="D49" s="34"/>
      <c r="E49" s="36"/>
      <c r="F49" s="37"/>
      <c r="H49" s="15"/>
    </row>
    <row r="50" spans="2:8" s="1" customFormat="1" x14ac:dyDescent="0.3">
      <c r="B50" s="35" t="s">
        <v>20</v>
      </c>
      <c r="C50" s="35" t="s">
        <v>36</v>
      </c>
      <c r="D50" s="34">
        <v>3050</v>
      </c>
      <c r="E50" s="36">
        <v>0.13</v>
      </c>
      <c r="F50" s="37">
        <f>D50*(1-E50)</f>
        <v>2653.5</v>
      </c>
      <c r="H50" s="15"/>
    </row>
    <row r="51" spans="2:8" s="1" customFormat="1" x14ac:dyDescent="0.3">
      <c r="B51" s="35" t="s">
        <v>22</v>
      </c>
      <c r="C51" s="35" t="s">
        <v>36</v>
      </c>
      <c r="D51" s="34">
        <f>3800</f>
        <v>3800</v>
      </c>
      <c r="E51" s="36">
        <v>0.13</v>
      </c>
      <c r="F51" s="37">
        <f>D51*(1-E51)</f>
        <v>3306</v>
      </c>
      <c r="H51" s="15"/>
    </row>
    <row r="52" spans="2:8" s="1" customFormat="1" x14ac:dyDescent="0.3">
      <c r="B52" s="35" t="s">
        <v>23</v>
      </c>
      <c r="C52" s="35" t="s">
        <v>36</v>
      </c>
      <c r="D52" s="34">
        <v>4400</v>
      </c>
      <c r="E52" s="36">
        <v>0.13</v>
      </c>
      <c r="F52" s="37">
        <f>D52*(1-E52)</f>
        <v>3828</v>
      </c>
      <c r="H52" s="15"/>
    </row>
    <row r="53" spans="2:8" s="1" customFormat="1" x14ac:dyDescent="0.3">
      <c r="B53" s="35" t="s">
        <v>24</v>
      </c>
      <c r="C53" s="35" t="s">
        <v>36</v>
      </c>
      <c r="D53" s="34">
        <v>5000</v>
      </c>
      <c r="E53" s="36">
        <v>0.13</v>
      </c>
      <c r="F53" s="37">
        <f>D53*(1-E53)</f>
        <v>4350</v>
      </c>
      <c r="H53" s="15"/>
    </row>
    <row r="54" spans="2:8" s="1" customFormat="1" x14ac:dyDescent="0.3">
      <c r="B54" s="35"/>
      <c r="C54" s="35"/>
      <c r="D54" s="34"/>
      <c r="E54" s="36"/>
      <c r="F54" s="37"/>
      <c r="H54" s="15"/>
    </row>
    <row r="55" spans="2:8" s="1" customFormat="1" x14ac:dyDescent="0.3">
      <c r="B55" s="38" t="s">
        <v>37</v>
      </c>
      <c r="C55" s="38" t="s">
        <v>18</v>
      </c>
      <c r="D55" s="39"/>
      <c r="E55" s="39"/>
      <c r="F55" s="39"/>
    </row>
    <row r="56" spans="2:8" s="1" customFormat="1" x14ac:dyDescent="0.3">
      <c r="B56" s="33" t="s">
        <v>19</v>
      </c>
      <c r="C56" s="40"/>
      <c r="D56" s="34"/>
      <c r="E56" s="34"/>
      <c r="F56" s="34"/>
    </row>
    <row r="57" spans="2:8" s="1" customFormat="1" x14ac:dyDescent="0.3">
      <c r="B57" s="35" t="s">
        <v>38</v>
      </c>
      <c r="C57" s="35" t="s">
        <v>39</v>
      </c>
      <c r="D57" s="34">
        <v>8700</v>
      </c>
      <c r="E57" s="36">
        <v>0.13</v>
      </c>
      <c r="F57" s="37">
        <f>D57*(1-E57)</f>
        <v>7569</v>
      </c>
    </row>
    <row r="58" spans="2:8" s="1" customFormat="1" x14ac:dyDescent="0.3">
      <c r="B58" s="35" t="s">
        <v>40</v>
      </c>
      <c r="C58" s="35" t="s">
        <v>39</v>
      </c>
      <c r="D58" s="34">
        <v>9600</v>
      </c>
      <c r="E58" s="36">
        <v>0.13</v>
      </c>
      <c r="F58" s="37">
        <f>D58*(1-E58)</f>
        <v>8352</v>
      </c>
    </row>
    <row r="59" spans="2:8" s="1" customFormat="1" x14ac:dyDescent="0.3">
      <c r="B59" s="35" t="s">
        <v>41</v>
      </c>
      <c r="C59" s="35" t="s">
        <v>39</v>
      </c>
      <c r="D59" s="34">
        <v>10500</v>
      </c>
      <c r="E59" s="36">
        <v>0.13</v>
      </c>
      <c r="F59" s="37">
        <f>D59*(1-E59)</f>
        <v>9135</v>
      </c>
    </row>
    <row r="60" spans="2:8" s="1" customFormat="1" x14ac:dyDescent="0.3">
      <c r="B60" s="35" t="s">
        <v>42</v>
      </c>
      <c r="C60" s="35" t="s">
        <v>39</v>
      </c>
      <c r="D60" s="34">
        <v>11350</v>
      </c>
      <c r="E60" s="36">
        <v>0.13</v>
      </c>
      <c r="F60" s="37">
        <f>D60*(1-E60)</f>
        <v>9874.5</v>
      </c>
    </row>
    <row r="61" spans="2:8" s="1" customFormat="1" x14ac:dyDescent="0.3">
      <c r="B61" s="33" t="s">
        <v>25</v>
      </c>
      <c r="C61" s="40"/>
      <c r="D61" s="34"/>
      <c r="E61" s="34"/>
      <c r="F61" s="34"/>
    </row>
    <row r="62" spans="2:8" s="1" customFormat="1" x14ac:dyDescent="0.3">
      <c r="B62" s="35" t="s">
        <v>38</v>
      </c>
      <c r="C62" s="35" t="s">
        <v>43</v>
      </c>
      <c r="D62" s="34">
        <v>8700</v>
      </c>
      <c r="E62" s="36">
        <v>0.13</v>
      </c>
      <c r="F62" s="37">
        <f>D62*(1-E62)</f>
        <v>7569</v>
      </c>
    </row>
    <row r="63" spans="2:8" s="1" customFormat="1" x14ac:dyDescent="0.3">
      <c r="B63" s="35" t="s">
        <v>40</v>
      </c>
      <c r="C63" s="35" t="s">
        <v>43</v>
      </c>
      <c r="D63" s="34">
        <v>9600</v>
      </c>
      <c r="E63" s="36">
        <v>0.13</v>
      </c>
      <c r="F63" s="37">
        <f>D63*(1-E63)</f>
        <v>8352</v>
      </c>
    </row>
    <row r="64" spans="2:8" s="1" customFormat="1" x14ac:dyDescent="0.3">
      <c r="B64" s="35" t="s">
        <v>41</v>
      </c>
      <c r="C64" s="35" t="s">
        <v>43</v>
      </c>
      <c r="D64" s="34">
        <v>10500</v>
      </c>
      <c r="E64" s="36">
        <v>0.13</v>
      </c>
      <c r="F64" s="37">
        <f>D64*(1-E64)</f>
        <v>9135</v>
      </c>
    </row>
    <row r="65" spans="2:6" s="1" customFormat="1" x14ac:dyDescent="0.3">
      <c r="B65" s="35" t="s">
        <v>42</v>
      </c>
      <c r="C65" s="35" t="s">
        <v>43</v>
      </c>
      <c r="D65" s="34">
        <v>11350</v>
      </c>
      <c r="E65" s="36">
        <v>0.13</v>
      </c>
      <c r="F65" s="37">
        <f>D65*(1-E65)</f>
        <v>9874.5</v>
      </c>
    </row>
    <row r="66" spans="2:6" s="1" customFormat="1" x14ac:dyDescent="0.3">
      <c r="B66" s="33" t="s">
        <v>27</v>
      </c>
      <c r="C66" s="40"/>
      <c r="D66" s="34"/>
      <c r="E66" s="34"/>
      <c r="F66" s="34"/>
    </row>
    <row r="67" spans="2:6" s="1" customFormat="1" x14ac:dyDescent="0.3">
      <c r="B67" s="35" t="s">
        <v>38</v>
      </c>
      <c r="C67" s="35" t="s">
        <v>44</v>
      </c>
      <c r="D67" s="34">
        <v>8700</v>
      </c>
      <c r="E67" s="36">
        <v>0.13</v>
      </c>
      <c r="F67" s="37">
        <f>D67*(1-E67)</f>
        <v>7569</v>
      </c>
    </row>
    <row r="68" spans="2:6" s="1" customFormat="1" x14ac:dyDescent="0.3">
      <c r="B68" s="35" t="s">
        <v>40</v>
      </c>
      <c r="C68" s="35" t="s">
        <v>44</v>
      </c>
      <c r="D68" s="34">
        <v>9600</v>
      </c>
      <c r="E68" s="36">
        <v>0.13</v>
      </c>
      <c r="F68" s="37">
        <f>D68*(1-E68)</f>
        <v>8352</v>
      </c>
    </row>
    <row r="69" spans="2:6" s="1" customFormat="1" x14ac:dyDescent="0.3">
      <c r="B69" s="35" t="s">
        <v>41</v>
      </c>
      <c r="C69" s="35" t="s">
        <v>44</v>
      </c>
      <c r="D69" s="34">
        <v>10500</v>
      </c>
      <c r="E69" s="36">
        <v>0.13</v>
      </c>
      <c r="F69" s="37">
        <f>D69*(1-E69)</f>
        <v>9135</v>
      </c>
    </row>
    <row r="70" spans="2:6" s="1" customFormat="1" x14ac:dyDescent="0.3">
      <c r="B70" s="35" t="s">
        <v>42</v>
      </c>
      <c r="C70" s="35" t="s">
        <v>44</v>
      </c>
      <c r="D70" s="34">
        <v>11350</v>
      </c>
      <c r="E70" s="36">
        <v>0.13</v>
      </c>
      <c r="F70" s="37">
        <f>D70*(1-E70)</f>
        <v>9874.5</v>
      </c>
    </row>
    <row r="71" spans="2:6" s="1" customFormat="1" x14ac:dyDescent="0.3">
      <c r="B71" s="35"/>
      <c r="C71" s="35"/>
      <c r="D71" s="34"/>
      <c r="E71" s="36"/>
      <c r="F71" s="37"/>
    </row>
    <row r="72" spans="2:6" s="1" customFormat="1" x14ac:dyDescent="0.3">
      <c r="B72" s="38" t="s">
        <v>45</v>
      </c>
      <c r="C72" s="38" t="s">
        <v>18</v>
      </c>
      <c r="D72" s="39"/>
      <c r="E72" s="39"/>
      <c r="F72" s="39"/>
    </row>
    <row r="73" spans="2:6" s="1" customFormat="1" x14ac:dyDescent="0.3">
      <c r="B73" s="33" t="s">
        <v>19</v>
      </c>
      <c r="C73" s="40"/>
      <c r="D73" s="34"/>
      <c r="E73" s="34"/>
      <c r="F73" s="34"/>
    </row>
    <row r="74" spans="2:6" s="1" customFormat="1" x14ac:dyDescent="0.3">
      <c r="B74" s="35" t="s">
        <v>38</v>
      </c>
      <c r="C74" s="35" t="s">
        <v>46</v>
      </c>
      <c r="D74" s="34">
        <v>8700</v>
      </c>
      <c r="E74" s="36">
        <v>0.13</v>
      </c>
      <c r="F74" s="37">
        <f>D74*(1-E74)</f>
        <v>7569</v>
      </c>
    </row>
    <row r="75" spans="2:6" s="1" customFormat="1" x14ac:dyDescent="0.3">
      <c r="B75" s="35" t="s">
        <v>40</v>
      </c>
      <c r="C75" s="35" t="s">
        <v>46</v>
      </c>
      <c r="D75" s="34">
        <v>9600</v>
      </c>
      <c r="E75" s="36">
        <v>0.13</v>
      </c>
      <c r="F75" s="37">
        <f>D75*(1-E75)</f>
        <v>8352</v>
      </c>
    </row>
    <row r="76" spans="2:6" s="1" customFormat="1" x14ac:dyDescent="0.3">
      <c r="B76" s="35" t="s">
        <v>41</v>
      </c>
      <c r="C76" s="35" t="s">
        <v>46</v>
      </c>
      <c r="D76" s="34">
        <v>10500</v>
      </c>
      <c r="E76" s="36">
        <v>0.13</v>
      </c>
      <c r="F76" s="37">
        <f>D76*(1-E76)</f>
        <v>9135</v>
      </c>
    </row>
    <row r="77" spans="2:6" s="1" customFormat="1" x14ac:dyDescent="0.3">
      <c r="B77" s="35" t="s">
        <v>42</v>
      </c>
      <c r="C77" s="35" t="s">
        <v>46</v>
      </c>
      <c r="D77" s="34">
        <v>11350</v>
      </c>
      <c r="E77" s="36">
        <v>0.13</v>
      </c>
      <c r="F77" s="37">
        <f>D77*(1-E77)</f>
        <v>9874.5</v>
      </c>
    </row>
    <row r="78" spans="2:6" s="1" customFormat="1" x14ac:dyDescent="0.3">
      <c r="B78" s="33" t="s">
        <v>25</v>
      </c>
      <c r="C78" s="40"/>
      <c r="D78" s="34"/>
      <c r="E78" s="34"/>
      <c r="F78" s="34"/>
    </row>
    <row r="79" spans="2:6" s="1" customFormat="1" x14ac:dyDescent="0.3">
      <c r="B79" s="35" t="s">
        <v>38</v>
      </c>
      <c r="C79" s="35" t="s">
        <v>47</v>
      </c>
      <c r="D79" s="34">
        <v>8700</v>
      </c>
      <c r="E79" s="36">
        <v>0.13</v>
      </c>
      <c r="F79" s="37">
        <f>D79*(1-E79)</f>
        <v>7569</v>
      </c>
    </row>
    <row r="80" spans="2:6" s="1" customFormat="1" x14ac:dyDescent="0.3">
      <c r="B80" s="35" t="s">
        <v>40</v>
      </c>
      <c r="C80" s="35" t="s">
        <v>47</v>
      </c>
      <c r="D80" s="34">
        <v>9600</v>
      </c>
      <c r="E80" s="36">
        <v>0.13</v>
      </c>
      <c r="F80" s="37">
        <f>D80*(1-E80)</f>
        <v>8352</v>
      </c>
    </row>
    <row r="81" spans="2:6" s="1" customFormat="1" x14ac:dyDescent="0.3">
      <c r="B81" s="35" t="s">
        <v>41</v>
      </c>
      <c r="C81" s="35" t="s">
        <v>47</v>
      </c>
      <c r="D81" s="34">
        <v>10500</v>
      </c>
      <c r="E81" s="36">
        <v>0.13</v>
      </c>
      <c r="F81" s="37">
        <f>D81*(1-E81)</f>
        <v>9135</v>
      </c>
    </row>
    <row r="82" spans="2:6" s="1" customFormat="1" x14ac:dyDescent="0.3">
      <c r="B82" s="35" t="s">
        <v>42</v>
      </c>
      <c r="C82" s="35" t="s">
        <v>47</v>
      </c>
      <c r="D82" s="34">
        <v>11350</v>
      </c>
      <c r="E82" s="36">
        <v>0.13</v>
      </c>
      <c r="F82" s="37">
        <f>D82*(1-E82)</f>
        <v>9874.5</v>
      </c>
    </row>
    <row r="83" spans="2:6" s="1" customFormat="1" x14ac:dyDescent="0.3">
      <c r="B83" s="33" t="s">
        <v>27</v>
      </c>
      <c r="C83" s="40"/>
      <c r="D83" s="34"/>
      <c r="E83" s="34"/>
      <c r="F83" s="34"/>
    </row>
    <row r="84" spans="2:6" s="1" customFormat="1" x14ac:dyDescent="0.3">
      <c r="B84" s="35" t="s">
        <v>38</v>
      </c>
      <c r="C84" s="35" t="s">
        <v>48</v>
      </c>
      <c r="D84" s="34">
        <v>8700</v>
      </c>
      <c r="E84" s="36">
        <v>0.13</v>
      </c>
      <c r="F84" s="37">
        <f>D84*(1-E84)</f>
        <v>7569</v>
      </c>
    </row>
    <row r="85" spans="2:6" s="1" customFormat="1" x14ac:dyDescent="0.3">
      <c r="B85" s="35" t="s">
        <v>40</v>
      </c>
      <c r="C85" s="35" t="s">
        <v>48</v>
      </c>
      <c r="D85" s="34">
        <v>9600</v>
      </c>
      <c r="E85" s="36">
        <v>0.13</v>
      </c>
      <c r="F85" s="37">
        <f>D85*(1-E85)</f>
        <v>8352</v>
      </c>
    </row>
    <row r="86" spans="2:6" s="1" customFormat="1" x14ac:dyDescent="0.3">
      <c r="B86" s="35" t="s">
        <v>41</v>
      </c>
      <c r="C86" s="35" t="s">
        <v>48</v>
      </c>
      <c r="D86" s="34">
        <v>10500</v>
      </c>
      <c r="E86" s="36">
        <v>0.13</v>
      </c>
      <c r="F86" s="37">
        <f>D86*(1-E86)</f>
        <v>9135</v>
      </c>
    </row>
    <row r="87" spans="2:6" s="1" customFormat="1" x14ac:dyDescent="0.3">
      <c r="B87" s="35" t="s">
        <v>42</v>
      </c>
      <c r="C87" s="35" t="s">
        <v>48</v>
      </c>
      <c r="D87" s="34">
        <v>11350</v>
      </c>
      <c r="E87" s="36">
        <v>0.13</v>
      </c>
      <c r="F87" s="37">
        <f>D87*(1-E87)</f>
        <v>9874.5</v>
      </c>
    </row>
    <row r="88" spans="2:6" s="1" customFormat="1" x14ac:dyDescent="0.3">
      <c r="B88" s="35"/>
      <c r="C88" s="35"/>
      <c r="D88" s="34"/>
      <c r="E88" s="36"/>
      <c r="F88" s="37"/>
    </row>
    <row r="89" spans="2:6" s="1" customFormat="1" x14ac:dyDescent="0.3">
      <c r="B89" s="38" t="s">
        <v>49</v>
      </c>
      <c r="C89" s="38" t="s">
        <v>18</v>
      </c>
      <c r="D89" s="39"/>
      <c r="E89" s="39"/>
      <c r="F89" s="39"/>
    </row>
    <row r="90" spans="2:6" s="1" customFormat="1" x14ac:dyDescent="0.3">
      <c r="B90" s="33" t="s">
        <v>19</v>
      </c>
      <c r="C90" s="40"/>
      <c r="D90" s="34"/>
      <c r="E90" s="34"/>
      <c r="F90" s="34"/>
    </row>
    <row r="91" spans="2:6" s="1" customFormat="1" x14ac:dyDescent="0.3">
      <c r="B91" s="35" t="s">
        <v>38</v>
      </c>
      <c r="C91" s="35" t="s">
        <v>50</v>
      </c>
      <c r="D91" s="34">
        <v>8700</v>
      </c>
      <c r="E91" s="36">
        <v>0.13</v>
      </c>
      <c r="F91" s="37">
        <f>D91*(1-E91)</f>
        <v>7569</v>
      </c>
    </row>
    <row r="92" spans="2:6" s="1" customFormat="1" x14ac:dyDescent="0.3">
      <c r="B92" s="35" t="s">
        <v>40</v>
      </c>
      <c r="C92" s="35" t="s">
        <v>50</v>
      </c>
      <c r="D92" s="34">
        <v>9600</v>
      </c>
      <c r="E92" s="36">
        <v>0.13</v>
      </c>
      <c r="F92" s="37">
        <f>D92*(1-E92)</f>
        <v>8352</v>
      </c>
    </row>
    <row r="93" spans="2:6" s="1" customFormat="1" x14ac:dyDescent="0.3">
      <c r="B93" s="35" t="s">
        <v>41</v>
      </c>
      <c r="C93" s="35" t="s">
        <v>50</v>
      </c>
      <c r="D93" s="34">
        <v>10500</v>
      </c>
      <c r="E93" s="36">
        <v>0.13</v>
      </c>
      <c r="F93" s="37">
        <f>D93*(1-E93)</f>
        <v>9135</v>
      </c>
    </row>
    <row r="94" spans="2:6" s="1" customFormat="1" x14ac:dyDescent="0.3">
      <c r="B94" s="35" t="s">
        <v>42</v>
      </c>
      <c r="C94" s="35" t="s">
        <v>50</v>
      </c>
      <c r="D94" s="34">
        <v>11350</v>
      </c>
      <c r="E94" s="36">
        <v>0.13</v>
      </c>
      <c r="F94" s="37">
        <f>D94*(1-E94)</f>
        <v>9874.5</v>
      </c>
    </row>
    <row r="95" spans="2:6" s="1" customFormat="1" x14ac:dyDescent="0.3">
      <c r="B95" s="33" t="s">
        <v>25</v>
      </c>
      <c r="C95" s="40"/>
      <c r="D95" s="34"/>
      <c r="E95" s="34"/>
      <c r="F95" s="34"/>
    </row>
    <row r="96" spans="2:6" s="1" customFormat="1" x14ac:dyDescent="0.3">
      <c r="B96" s="35" t="s">
        <v>38</v>
      </c>
      <c r="C96" s="35" t="s">
        <v>51</v>
      </c>
      <c r="D96" s="34">
        <v>8700</v>
      </c>
      <c r="E96" s="36">
        <v>0.13</v>
      </c>
      <c r="F96" s="37">
        <f>D96*(1-E96)</f>
        <v>7569</v>
      </c>
    </row>
    <row r="97" spans="2:8" s="1" customFormat="1" x14ac:dyDescent="0.3">
      <c r="B97" s="35" t="s">
        <v>40</v>
      </c>
      <c r="C97" s="35" t="s">
        <v>51</v>
      </c>
      <c r="D97" s="34">
        <v>9600</v>
      </c>
      <c r="E97" s="36">
        <v>0.13</v>
      </c>
      <c r="F97" s="37">
        <f>D97*(1-E97)</f>
        <v>8352</v>
      </c>
    </row>
    <row r="98" spans="2:8" s="1" customFormat="1" x14ac:dyDescent="0.3">
      <c r="B98" s="35" t="s">
        <v>41</v>
      </c>
      <c r="C98" s="35" t="s">
        <v>51</v>
      </c>
      <c r="D98" s="34">
        <v>10500</v>
      </c>
      <c r="E98" s="36">
        <v>0.13</v>
      </c>
      <c r="F98" s="37">
        <f>D98*(1-E98)</f>
        <v>9135</v>
      </c>
    </row>
    <row r="99" spans="2:8" s="1" customFormat="1" x14ac:dyDescent="0.3">
      <c r="B99" s="35" t="s">
        <v>42</v>
      </c>
      <c r="C99" s="35" t="s">
        <v>51</v>
      </c>
      <c r="D99" s="34">
        <v>11350</v>
      </c>
      <c r="E99" s="36">
        <v>0.13</v>
      </c>
      <c r="F99" s="37">
        <f>D99*(1-E99)</f>
        <v>9874.5</v>
      </c>
    </row>
    <row r="100" spans="2:8" s="1" customFormat="1" x14ac:dyDescent="0.3">
      <c r="B100" s="33" t="s">
        <v>27</v>
      </c>
      <c r="C100" s="40"/>
      <c r="D100" s="34"/>
      <c r="E100" s="34"/>
      <c r="F100" s="34"/>
    </row>
    <row r="101" spans="2:8" s="1" customFormat="1" x14ac:dyDescent="0.3">
      <c r="B101" s="35" t="s">
        <v>38</v>
      </c>
      <c r="C101" s="35" t="s">
        <v>52</v>
      </c>
      <c r="D101" s="34">
        <v>8700</v>
      </c>
      <c r="E101" s="36">
        <v>0.13</v>
      </c>
      <c r="F101" s="37">
        <f>D101*(1-E101)</f>
        <v>7569</v>
      </c>
    </row>
    <row r="102" spans="2:8" s="1" customFormat="1" x14ac:dyDescent="0.3">
      <c r="B102" s="35" t="s">
        <v>40</v>
      </c>
      <c r="C102" s="35" t="s">
        <v>52</v>
      </c>
      <c r="D102" s="34">
        <v>9600</v>
      </c>
      <c r="E102" s="36">
        <v>0.13</v>
      </c>
      <c r="F102" s="37">
        <f>D102*(1-E102)</f>
        <v>8352</v>
      </c>
    </row>
    <row r="103" spans="2:8" s="1" customFormat="1" x14ac:dyDescent="0.3">
      <c r="B103" s="35" t="s">
        <v>41</v>
      </c>
      <c r="C103" s="35" t="s">
        <v>52</v>
      </c>
      <c r="D103" s="34">
        <v>10500</v>
      </c>
      <c r="E103" s="36">
        <v>0.13</v>
      </c>
      <c r="F103" s="37">
        <f>D103*(1-E103)</f>
        <v>9135</v>
      </c>
    </row>
    <row r="104" spans="2:8" s="1" customFormat="1" x14ac:dyDescent="0.3">
      <c r="B104" s="35" t="s">
        <v>42</v>
      </c>
      <c r="C104" s="35" t="s">
        <v>52</v>
      </c>
      <c r="D104" s="34">
        <v>11350</v>
      </c>
      <c r="E104" s="36">
        <v>0.13</v>
      </c>
      <c r="F104" s="37">
        <f>D104*(1-E104)</f>
        <v>9874.5</v>
      </c>
    </row>
    <row r="105" spans="2:8" s="1" customFormat="1" x14ac:dyDescent="0.3">
      <c r="B105" s="35"/>
      <c r="C105" s="35"/>
      <c r="D105" s="34"/>
      <c r="E105" s="36"/>
      <c r="F105" s="37"/>
    </row>
    <row r="106" spans="2:8" s="1" customFormat="1" x14ac:dyDescent="0.3">
      <c r="B106" s="31" t="s">
        <v>53</v>
      </c>
      <c r="C106" s="31" t="s">
        <v>54</v>
      </c>
      <c r="D106" s="32"/>
      <c r="E106" s="32"/>
      <c r="F106" s="32"/>
    </row>
    <row r="107" spans="2:8" s="1" customFormat="1" x14ac:dyDescent="0.3">
      <c r="B107" s="33" t="s">
        <v>19</v>
      </c>
      <c r="C107" s="33"/>
      <c r="D107" s="34"/>
      <c r="E107" s="34"/>
      <c r="F107" s="34"/>
    </row>
    <row r="108" spans="2:8" s="1" customFormat="1" x14ac:dyDescent="0.3">
      <c r="B108" s="35" t="s">
        <v>55</v>
      </c>
      <c r="C108" s="35" t="s">
        <v>21</v>
      </c>
      <c r="D108" s="34">
        <v>4600</v>
      </c>
      <c r="E108" s="36">
        <v>0.13</v>
      </c>
      <c r="F108" s="37">
        <f>D108*(1-E108)</f>
        <v>4002</v>
      </c>
      <c r="H108" s="15"/>
    </row>
    <row r="109" spans="2:8" s="1" customFormat="1" x14ac:dyDescent="0.3">
      <c r="B109" s="35" t="s">
        <v>56</v>
      </c>
      <c r="C109" s="35" t="s">
        <v>21</v>
      </c>
      <c r="D109" s="34">
        <v>5200</v>
      </c>
      <c r="E109" s="36">
        <v>0.13</v>
      </c>
      <c r="F109" s="37">
        <f t="shared" ref="F109:F110" si="0">D109*(1-E109)</f>
        <v>4524</v>
      </c>
      <c r="H109" s="15"/>
    </row>
    <row r="110" spans="2:8" s="1" customFormat="1" x14ac:dyDescent="0.3">
      <c r="B110" s="35" t="s">
        <v>57</v>
      </c>
      <c r="C110" s="35" t="s">
        <v>21</v>
      </c>
      <c r="D110" s="34">
        <v>5800</v>
      </c>
      <c r="E110" s="36">
        <v>0.13</v>
      </c>
      <c r="F110" s="37">
        <f t="shared" si="0"/>
        <v>5046</v>
      </c>
      <c r="H110" s="15"/>
    </row>
    <row r="111" spans="2:8" s="1" customFormat="1" x14ac:dyDescent="0.3">
      <c r="B111" s="33" t="s">
        <v>25</v>
      </c>
      <c r="C111" s="35"/>
      <c r="D111" s="34"/>
      <c r="E111" s="36"/>
      <c r="F111" s="37"/>
      <c r="H111" s="15"/>
    </row>
    <row r="112" spans="2:8" s="1" customFormat="1" x14ac:dyDescent="0.3">
      <c r="B112" s="35" t="s">
        <v>55</v>
      </c>
      <c r="C112" s="35" t="s">
        <v>26</v>
      </c>
      <c r="D112" s="34">
        <v>4600</v>
      </c>
      <c r="E112" s="36">
        <v>0.13</v>
      </c>
      <c r="F112" s="37">
        <f>D112*(1-E112)</f>
        <v>4002</v>
      </c>
      <c r="H112" s="15"/>
    </row>
    <row r="113" spans="2:8" s="1" customFormat="1" x14ac:dyDescent="0.3">
      <c r="B113" s="35" t="s">
        <v>56</v>
      </c>
      <c r="C113" s="35" t="s">
        <v>26</v>
      </c>
      <c r="D113" s="34">
        <v>5200</v>
      </c>
      <c r="E113" s="36">
        <v>0.13</v>
      </c>
      <c r="F113" s="37">
        <f>D113*(1-E113)</f>
        <v>4524</v>
      </c>
      <c r="H113" s="15"/>
    </row>
    <row r="114" spans="2:8" s="1" customFormat="1" x14ac:dyDescent="0.3">
      <c r="B114" s="35" t="s">
        <v>57</v>
      </c>
      <c r="C114" s="35" t="s">
        <v>26</v>
      </c>
      <c r="D114" s="34">
        <v>5800</v>
      </c>
      <c r="E114" s="36">
        <v>0.13</v>
      </c>
      <c r="F114" s="37">
        <f>D114*(1-E114)</f>
        <v>5046</v>
      </c>
      <c r="H114" s="15"/>
    </row>
    <row r="115" spans="2:8" s="1" customFormat="1" x14ac:dyDescent="0.3">
      <c r="B115" s="33" t="s">
        <v>27</v>
      </c>
      <c r="C115" s="35"/>
      <c r="D115" s="34"/>
      <c r="E115" s="36"/>
      <c r="F115" s="37"/>
      <c r="H115" s="15"/>
    </row>
    <row r="116" spans="2:8" s="1" customFormat="1" x14ac:dyDescent="0.3">
      <c r="B116" s="35" t="s">
        <v>55</v>
      </c>
      <c r="C116" s="35" t="s">
        <v>28</v>
      </c>
      <c r="D116" s="34">
        <v>4600</v>
      </c>
      <c r="E116" s="36">
        <v>0.13</v>
      </c>
      <c r="F116" s="37">
        <f>D116*(1-E116)</f>
        <v>4002</v>
      </c>
      <c r="H116" s="15"/>
    </row>
    <row r="117" spans="2:8" s="1" customFormat="1" x14ac:dyDescent="0.3">
      <c r="B117" s="35" t="s">
        <v>56</v>
      </c>
      <c r="C117" s="35" t="s">
        <v>28</v>
      </c>
      <c r="D117" s="34">
        <v>5200</v>
      </c>
      <c r="E117" s="36">
        <v>0.13</v>
      </c>
      <c r="F117" s="37">
        <f>D117*(1-E117)</f>
        <v>4524</v>
      </c>
      <c r="H117" s="15"/>
    </row>
    <row r="118" spans="2:8" s="1" customFormat="1" x14ac:dyDescent="0.3">
      <c r="B118" s="35" t="s">
        <v>57</v>
      </c>
      <c r="C118" s="35" t="s">
        <v>28</v>
      </c>
      <c r="D118" s="34">
        <v>5800</v>
      </c>
      <c r="E118" s="36">
        <v>0.13</v>
      </c>
      <c r="F118" s="37">
        <f>D118*(1-E118)</f>
        <v>5046</v>
      </c>
      <c r="H118" s="15"/>
    </row>
    <row r="119" spans="2:8" s="1" customFormat="1" x14ac:dyDescent="0.3">
      <c r="B119" s="35"/>
      <c r="C119" s="35"/>
      <c r="D119" s="34"/>
      <c r="E119" s="36"/>
      <c r="F119" s="37"/>
      <c r="H119" s="15"/>
    </row>
    <row r="120" spans="2:8" s="1" customFormat="1" x14ac:dyDescent="0.3">
      <c r="B120" s="31" t="s">
        <v>58</v>
      </c>
      <c r="C120" s="31" t="s">
        <v>54</v>
      </c>
      <c r="D120" s="32"/>
      <c r="E120" s="32"/>
      <c r="F120" s="32"/>
    </row>
    <row r="121" spans="2:8" s="1" customFormat="1" x14ac:dyDescent="0.3">
      <c r="B121" s="33" t="s">
        <v>19</v>
      </c>
      <c r="C121" s="33"/>
      <c r="D121" s="34"/>
      <c r="E121" s="34"/>
      <c r="F121" s="34"/>
    </row>
    <row r="122" spans="2:8" s="1" customFormat="1" x14ac:dyDescent="0.3">
      <c r="B122" s="35" t="s">
        <v>55</v>
      </c>
      <c r="C122" s="35" t="s">
        <v>30</v>
      </c>
      <c r="D122" s="34">
        <v>4600</v>
      </c>
      <c r="E122" s="36">
        <v>0.13</v>
      </c>
      <c r="F122" s="37">
        <f>D122*(1-E122)</f>
        <v>4002</v>
      </c>
      <c r="H122" s="15"/>
    </row>
    <row r="123" spans="2:8" s="1" customFormat="1" x14ac:dyDescent="0.3">
      <c r="B123" s="35" t="s">
        <v>56</v>
      </c>
      <c r="C123" s="35" t="s">
        <v>30</v>
      </c>
      <c r="D123" s="34">
        <v>5200</v>
      </c>
      <c r="E123" s="36">
        <v>0.13</v>
      </c>
      <c r="F123" s="37">
        <f>D123*(1-E123)</f>
        <v>4524</v>
      </c>
      <c r="H123" s="15"/>
    </row>
    <row r="124" spans="2:8" s="1" customFormat="1" x14ac:dyDescent="0.3">
      <c r="B124" s="35" t="s">
        <v>57</v>
      </c>
      <c r="C124" s="35" t="s">
        <v>30</v>
      </c>
      <c r="D124" s="34">
        <v>5800</v>
      </c>
      <c r="E124" s="36">
        <v>0.13</v>
      </c>
      <c r="F124" s="37">
        <f>D124*(1-E124)</f>
        <v>5046</v>
      </c>
      <c r="H124" s="15"/>
    </row>
    <row r="125" spans="2:8" s="1" customFormat="1" x14ac:dyDescent="0.3">
      <c r="B125" s="33" t="s">
        <v>25</v>
      </c>
      <c r="C125" s="35"/>
      <c r="D125" s="34"/>
      <c r="E125" s="36"/>
      <c r="F125" s="37"/>
      <c r="H125" s="15"/>
    </row>
    <row r="126" spans="2:8" s="1" customFormat="1" x14ac:dyDescent="0.3">
      <c r="B126" s="35" t="s">
        <v>55</v>
      </c>
      <c r="C126" s="35" t="s">
        <v>31</v>
      </c>
      <c r="D126" s="34">
        <v>4600</v>
      </c>
      <c r="E126" s="36">
        <v>0.13</v>
      </c>
      <c r="F126" s="37">
        <f>D126*(1-E126)</f>
        <v>4002</v>
      </c>
      <c r="H126" s="15"/>
    </row>
    <row r="127" spans="2:8" s="1" customFormat="1" x14ac:dyDescent="0.3">
      <c r="B127" s="35" t="s">
        <v>56</v>
      </c>
      <c r="C127" s="35" t="s">
        <v>31</v>
      </c>
      <c r="D127" s="34">
        <v>5200</v>
      </c>
      <c r="E127" s="36">
        <v>0.13</v>
      </c>
      <c r="F127" s="37">
        <f>D127*(1-E127)</f>
        <v>4524</v>
      </c>
      <c r="H127" s="15"/>
    </row>
    <row r="128" spans="2:8" s="1" customFormat="1" x14ac:dyDescent="0.3">
      <c r="B128" s="35" t="s">
        <v>57</v>
      </c>
      <c r="C128" s="35" t="s">
        <v>31</v>
      </c>
      <c r="D128" s="34">
        <v>5800</v>
      </c>
      <c r="E128" s="36">
        <v>0.13</v>
      </c>
      <c r="F128" s="37">
        <f>D128*(1-E128)</f>
        <v>5046</v>
      </c>
      <c r="H128" s="15"/>
    </row>
    <row r="129" spans="2:8" s="1" customFormat="1" x14ac:dyDescent="0.3">
      <c r="B129" s="33" t="s">
        <v>27</v>
      </c>
      <c r="C129" s="35"/>
      <c r="D129" s="34"/>
      <c r="E129" s="36"/>
      <c r="F129" s="37"/>
      <c r="H129" s="15"/>
    </row>
    <row r="130" spans="2:8" s="1" customFormat="1" x14ac:dyDescent="0.3">
      <c r="B130" s="35" t="s">
        <v>55</v>
      </c>
      <c r="C130" s="35" t="s">
        <v>32</v>
      </c>
      <c r="D130" s="34">
        <v>4600</v>
      </c>
      <c r="E130" s="36">
        <v>0.13</v>
      </c>
      <c r="F130" s="37">
        <f>D130*(1-E130)</f>
        <v>4002</v>
      </c>
      <c r="H130" s="15"/>
    </row>
    <row r="131" spans="2:8" s="1" customFormat="1" x14ac:dyDescent="0.3">
      <c r="B131" s="35" t="s">
        <v>56</v>
      </c>
      <c r="C131" s="35" t="s">
        <v>32</v>
      </c>
      <c r="D131" s="34">
        <v>5200</v>
      </c>
      <c r="E131" s="36">
        <v>0.13</v>
      </c>
      <c r="F131" s="37">
        <f>D131*(1-E131)</f>
        <v>4524</v>
      </c>
      <c r="H131" s="15"/>
    </row>
    <row r="132" spans="2:8" s="1" customFormat="1" x14ac:dyDescent="0.3">
      <c r="B132" s="35" t="s">
        <v>57</v>
      </c>
      <c r="C132" s="35" t="s">
        <v>32</v>
      </c>
      <c r="D132" s="34">
        <v>5800</v>
      </c>
      <c r="E132" s="36">
        <v>0.13</v>
      </c>
      <c r="F132" s="37">
        <f>D132*(1-E132)</f>
        <v>5046</v>
      </c>
      <c r="H132" s="15"/>
    </row>
    <row r="133" spans="2:8" s="1" customFormat="1" x14ac:dyDescent="0.3">
      <c r="B133" s="35"/>
      <c r="C133" s="35"/>
      <c r="D133" s="34"/>
      <c r="E133" s="36"/>
      <c r="F133" s="37"/>
      <c r="H133" s="15"/>
    </row>
    <row r="134" spans="2:8" s="1" customFormat="1" x14ac:dyDescent="0.3">
      <c r="B134" s="31" t="s">
        <v>59</v>
      </c>
      <c r="C134" s="31" t="s">
        <v>54</v>
      </c>
      <c r="D134" s="32"/>
      <c r="E134" s="32"/>
      <c r="F134" s="32"/>
    </row>
    <row r="135" spans="2:8" s="1" customFormat="1" x14ac:dyDescent="0.3">
      <c r="B135" s="33" t="s">
        <v>19</v>
      </c>
      <c r="C135" s="33"/>
      <c r="D135" s="34"/>
      <c r="E135" s="34"/>
      <c r="F135" s="34"/>
    </row>
    <row r="136" spans="2:8" s="1" customFormat="1" x14ac:dyDescent="0.3">
      <c r="B136" s="35" t="s">
        <v>55</v>
      </c>
      <c r="C136" s="35" t="s">
        <v>34</v>
      </c>
      <c r="D136" s="34">
        <v>4600</v>
      </c>
      <c r="E136" s="36">
        <v>0.13</v>
      </c>
      <c r="F136" s="37">
        <f>D136*(1-E136)</f>
        <v>4002</v>
      </c>
      <c r="H136" s="15"/>
    </row>
    <row r="137" spans="2:8" s="1" customFormat="1" x14ac:dyDescent="0.3">
      <c r="B137" s="35" t="s">
        <v>56</v>
      </c>
      <c r="C137" s="35" t="s">
        <v>34</v>
      </c>
      <c r="D137" s="34">
        <v>5200</v>
      </c>
      <c r="E137" s="36">
        <v>0.13</v>
      </c>
      <c r="F137" s="37">
        <f>D137*(1-E137)</f>
        <v>4524</v>
      </c>
      <c r="H137" s="15"/>
    </row>
    <row r="138" spans="2:8" s="1" customFormat="1" x14ac:dyDescent="0.3">
      <c r="B138" s="35" t="s">
        <v>57</v>
      </c>
      <c r="C138" s="35" t="s">
        <v>34</v>
      </c>
      <c r="D138" s="34">
        <v>5800</v>
      </c>
      <c r="E138" s="36">
        <v>0.13</v>
      </c>
      <c r="F138" s="37">
        <f>D138*(1-E138)</f>
        <v>5046</v>
      </c>
      <c r="H138" s="15"/>
    </row>
    <row r="139" spans="2:8" s="1" customFormat="1" x14ac:dyDescent="0.3">
      <c r="B139" s="33" t="s">
        <v>25</v>
      </c>
      <c r="C139" s="35"/>
      <c r="D139" s="34"/>
      <c r="E139" s="36"/>
      <c r="F139" s="37"/>
      <c r="H139" s="15"/>
    </row>
    <row r="140" spans="2:8" s="1" customFormat="1" x14ac:dyDescent="0.3">
      <c r="B140" s="35" t="s">
        <v>55</v>
      </c>
      <c r="C140" s="35" t="s">
        <v>35</v>
      </c>
      <c r="D140" s="34">
        <v>4600</v>
      </c>
      <c r="E140" s="36">
        <v>0.13</v>
      </c>
      <c r="F140" s="37">
        <f>D140*(1-E140)</f>
        <v>4002</v>
      </c>
      <c r="H140" s="15"/>
    </row>
    <row r="141" spans="2:8" s="1" customFormat="1" x14ac:dyDescent="0.3">
      <c r="B141" s="35" t="s">
        <v>56</v>
      </c>
      <c r="C141" s="35" t="s">
        <v>35</v>
      </c>
      <c r="D141" s="34">
        <v>5200</v>
      </c>
      <c r="E141" s="36">
        <v>0.13</v>
      </c>
      <c r="F141" s="37">
        <f>D141*(1-E141)</f>
        <v>4524</v>
      </c>
      <c r="H141" s="15"/>
    </row>
    <row r="142" spans="2:8" s="1" customFormat="1" x14ac:dyDescent="0.3">
      <c r="B142" s="35" t="s">
        <v>57</v>
      </c>
      <c r="C142" s="35" t="s">
        <v>35</v>
      </c>
      <c r="D142" s="34">
        <v>5800</v>
      </c>
      <c r="E142" s="36">
        <v>0.13</v>
      </c>
      <c r="F142" s="37">
        <f>D142*(1-E142)</f>
        <v>5046</v>
      </c>
      <c r="H142" s="15"/>
    </row>
    <row r="143" spans="2:8" s="1" customFormat="1" x14ac:dyDescent="0.3">
      <c r="B143" s="33" t="s">
        <v>27</v>
      </c>
      <c r="C143" s="35"/>
      <c r="D143" s="34"/>
      <c r="E143" s="36"/>
      <c r="F143" s="37"/>
      <c r="H143" s="15"/>
    </row>
    <row r="144" spans="2:8" s="1" customFormat="1" x14ac:dyDescent="0.3">
      <c r="B144" s="35" t="s">
        <v>55</v>
      </c>
      <c r="C144" s="35" t="s">
        <v>36</v>
      </c>
      <c r="D144" s="34">
        <v>4600</v>
      </c>
      <c r="E144" s="36">
        <v>0.13</v>
      </c>
      <c r="F144" s="37">
        <f>D144*(1-E144)</f>
        <v>4002</v>
      </c>
      <c r="H144" s="15"/>
    </row>
    <row r="145" spans="2:8" s="1" customFormat="1" x14ac:dyDescent="0.3">
      <c r="B145" s="35" t="s">
        <v>56</v>
      </c>
      <c r="C145" s="35" t="s">
        <v>36</v>
      </c>
      <c r="D145" s="34">
        <v>5200</v>
      </c>
      <c r="E145" s="36">
        <v>0.13</v>
      </c>
      <c r="F145" s="37">
        <f>D145*(1-E145)</f>
        <v>4524</v>
      </c>
      <c r="H145" s="15"/>
    </row>
    <row r="146" spans="2:8" s="1" customFormat="1" x14ac:dyDescent="0.3">
      <c r="B146" s="35" t="s">
        <v>57</v>
      </c>
      <c r="C146" s="35" t="s">
        <v>36</v>
      </c>
      <c r="D146" s="34">
        <v>5800</v>
      </c>
      <c r="E146" s="36">
        <v>0.13</v>
      </c>
      <c r="F146" s="37">
        <f>D146*(1-E146)</f>
        <v>5046</v>
      </c>
      <c r="H146" s="15"/>
    </row>
    <row r="147" spans="2:8" s="1" customFormat="1" x14ac:dyDescent="0.3">
      <c r="D147" s="2"/>
      <c r="E147" s="8"/>
      <c r="F147" s="16"/>
      <c r="H147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45EDA-0BF6-4C2B-B622-2C43300706AF}">
  <dimension ref="B1:H51"/>
  <sheetViews>
    <sheetView topLeftCell="A8" zoomScale="70" zoomScaleNormal="70" workbookViewId="0">
      <selection activeCell="C55" sqref="C55"/>
    </sheetView>
  </sheetViews>
  <sheetFormatPr defaultRowHeight="14.4" x14ac:dyDescent="0.3"/>
  <cols>
    <col min="1" max="1" width="2.109375" customWidth="1"/>
    <col min="2" max="2" width="68.44140625" bestFit="1" customWidth="1"/>
    <col min="3" max="3" width="30.88671875" customWidth="1"/>
    <col min="4" max="4" width="22.33203125" customWidth="1"/>
    <col min="5" max="5" width="19.44140625" bestFit="1" customWidth="1"/>
    <col min="6" max="6" width="16.109375" bestFit="1" customWidth="1"/>
  </cols>
  <sheetData>
    <row r="1" spans="2:8" s="27" customFormat="1" ht="21" x14ac:dyDescent="0.4">
      <c r="B1" s="26" t="s">
        <v>60</v>
      </c>
    </row>
    <row r="2" spans="2:8" s="27" customFormat="1" ht="21" x14ac:dyDescent="0.4">
      <c r="B2" s="25" t="s">
        <v>11</v>
      </c>
    </row>
    <row r="3" spans="2:8" s="5" customFormat="1" ht="14.1" customHeight="1" x14ac:dyDescent="0.3">
      <c r="B3" s="28" t="s">
        <v>12</v>
      </c>
      <c r="C3" s="28" t="s">
        <v>13</v>
      </c>
      <c r="D3" s="29" t="s">
        <v>14</v>
      </c>
      <c r="E3" s="29" t="s">
        <v>15</v>
      </c>
      <c r="F3" s="30" t="s">
        <v>16</v>
      </c>
    </row>
    <row r="4" spans="2:8" s="1" customFormat="1" x14ac:dyDescent="0.3">
      <c r="B4" s="31" t="s">
        <v>61</v>
      </c>
      <c r="C4" s="31" t="s">
        <v>18</v>
      </c>
      <c r="D4" s="32"/>
      <c r="E4" s="32"/>
      <c r="F4" s="32"/>
    </row>
    <row r="5" spans="2:8" s="1" customFormat="1" x14ac:dyDescent="0.3">
      <c r="B5" s="33" t="s">
        <v>19</v>
      </c>
      <c r="C5" s="33"/>
      <c r="D5" s="34"/>
      <c r="E5" s="34"/>
      <c r="F5" s="34"/>
    </row>
    <row r="6" spans="2:8" s="1" customFormat="1" x14ac:dyDescent="0.3">
      <c r="B6" s="35" t="s">
        <v>20</v>
      </c>
      <c r="C6" s="35" t="s">
        <v>62</v>
      </c>
      <c r="D6" s="34">
        <v>3050</v>
      </c>
      <c r="E6" s="36">
        <v>0.13</v>
      </c>
      <c r="F6" s="37">
        <f>D6*(1-E6)</f>
        <v>2653.5</v>
      </c>
      <c r="H6" s="15"/>
    </row>
    <row r="7" spans="2:8" s="1" customFormat="1" x14ac:dyDescent="0.3">
      <c r="B7" s="35" t="s">
        <v>22</v>
      </c>
      <c r="C7" s="35" t="s">
        <v>62</v>
      </c>
      <c r="D7" s="34">
        <f>3800</f>
        <v>3800</v>
      </c>
      <c r="E7" s="36">
        <v>0.13</v>
      </c>
      <c r="F7" s="37">
        <f>D7*(1-E7)</f>
        <v>3306</v>
      </c>
      <c r="H7" s="15"/>
    </row>
    <row r="8" spans="2:8" s="1" customFormat="1" x14ac:dyDescent="0.3">
      <c r="B8" s="35" t="s">
        <v>23</v>
      </c>
      <c r="C8" s="35" t="s">
        <v>62</v>
      </c>
      <c r="D8" s="34">
        <v>4400</v>
      </c>
      <c r="E8" s="36">
        <v>0.13</v>
      </c>
      <c r="F8" s="37">
        <f>D8*(1-E8)</f>
        <v>3828</v>
      </c>
      <c r="H8" s="15"/>
    </row>
    <row r="9" spans="2:8" s="1" customFormat="1" x14ac:dyDescent="0.3">
      <c r="B9" s="35" t="s">
        <v>24</v>
      </c>
      <c r="C9" s="35" t="s">
        <v>62</v>
      </c>
      <c r="D9" s="34">
        <v>5000</v>
      </c>
      <c r="E9" s="36">
        <v>0.13</v>
      </c>
      <c r="F9" s="37">
        <f>D9*(1-E9)</f>
        <v>4350</v>
      </c>
      <c r="H9" s="15"/>
    </row>
    <row r="10" spans="2:8" s="1" customFormat="1" x14ac:dyDescent="0.3">
      <c r="B10" s="33" t="s">
        <v>25</v>
      </c>
      <c r="C10" s="35"/>
      <c r="D10" s="34"/>
      <c r="E10" s="36"/>
      <c r="F10" s="37"/>
      <c r="H10" s="15"/>
    </row>
    <row r="11" spans="2:8" s="1" customFormat="1" x14ac:dyDescent="0.3">
      <c r="B11" s="35" t="s">
        <v>20</v>
      </c>
      <c r="C11" s="35" t="s">
        <v>63</v>
      </c>
      <c r="D11" s="34">
        <v>3050</v>
      </c>
      <c r="E11" s="36">
        <v>0.13</v>
      </c>
      <c r="F11" s="37">
        <f>D11*(1-E11)</f>
        <v>2653.5</v>
      </c>
      <c r="H11" s="15"/>
    </row>
    <row r="12" spans="2:8" s="1" customFormat="1" x14ac:dyDescent="0.3">
      <c r="B12" s="35" t="s">
        <v>22</v>
      </c>
      <c r="C12" s="35" t="s">
        <v>63</v>
      </c>
      <c r="D12" s="34">
        <f>3800</f>
        <v>3800</v>
      </c>
      <c r="E12" s="36">
        <v>0.13</v>
      </c>
      <c r="F12" s="37">
        <f>D12*(1-E12)</f>
        <v>3306</v>
      </c>
      <c r="H12" s="15"/>
    </row>
    <row r="13" spans="2:8" s="1" customFormat="1" x14ac:dyDescent="0.3">
      <c r="B13" s="35" t="s">
        <v>23</v>
      </c>
      <c r="C13" s="35" t="s">
        <v>63</v>
      </c>
      <c r="D13" s="34">
        <v>4400</v>
      </c>
      <c r="E13" s="36">
        <v>0.13</v>
      </c>
      <c r="F13" s="37">
        <f>D13*(1-E13)</f>
        <v>3828</v>
      </c>
      <c r="H13" s="15"/>
    </row>
    <row r="14" spans="2:8" s="1" customFormat="1" x14ac:dyDescent="0.3">
      <c r="B14" s="35" t="s">
        <v>24</v>
      </c>
      <c r="C14" s="35" t="s">
        <v>63</v>
      </c>
      <c r="D14" s="34">
        <v>5000</v>
      </c>
      <c r="E14" s="36">
        <v>0.13</v>
      </c>
      <c r="F14" s="37">
        <f>D14*(1-E14)</f>
        <v>4350</v>
      </c>
      <c r="H14" s="15"/>
    </row>
    <row r="15" spans="2:8" s="1" customFormat="1" x14ac:dyDescent="0.3">
      <c r="B15" s="33" t="s">
        <v>27</v>
      </c>
      <c r="C15" s="35"/>
      <c r="D15" s="34"/>
      <c r="E15" s="36"/>
      <c r="F15" s="37"/>
      <c r="H15" s="15"/>
    </row>
    <row r="16" spans="2:8" s="1" customFormat="1" x14ac:dyDescent="0.3">
      <c r="B16" s="35" t="s">
        <v>20</v>
      </c>
      <c r="C16" s="35" t="s">
        <v>64</v>
      </c>
      <c r="D16" s="34">
        <v>3050</v>
      </c>
      <c r="E16" s="36">
        <v>0.13</v>
      </c>
      <c r="F16" s="37">
        <f>D16*(1-E16)</f>
        <v>2653.5</v>
      </c>
      <c r="H16" s="15"/>
    </row>
    <row r="17" spans="2:8" s="1" customFormat="1" x14ac:dyDescent="0.3">
      <c r="B17" s="35" t="s">
        <v>22</v>
      </c>
      <c r="C17" s="35" t="s">
        <v>64</v>
      </c>
      <c r="D17" s="34">
        <f>3800</f>
        <v>3800</v>
      </c>
      <c r="E17" s="36">
        <v>0.13</v>
      </c>
      <c r="F17" s="37">
        <f>D17*(1-E17)</f>
        <v>3306</v>
      </c>
      <c r="H17" s="15"/>
    </row>
    <row r="18" spans="2:8" s="1" customFormat="1" x14ac:dyDescent="0.3">
      <c r="B18" s="35" t="s">
        <v>23</v>
      </c>
      <c r="C18" s="35" t="s">
        <v>64</v>
      </c>
      <c r="D18" s="34">
        <v>4400</v>
      </c>
      <c r="E18" s="36">
        <v>0.13</v>
      </c>
      <c r="F18" s="37">
        <f>D18*(1-E18)</f>
        <v>3828</v>
      </c>
      <c r="H18" s="15"/>
    </row>
    <row r="19" spans="2:8" s="1" customFormat="1" x14ac:dyDescent="0.3">
      <c r="B19" s="35" t="s">
        <v>24</v>
      </c>
      <c r="C19" s="35" t="s">
        <v>64</v>
      </c>
      <c r="D19" s="34">
        <v>5000</v>
      </c>
      <c r="E19" s="36">
        <v>0.13</v>
      </c>
      <c r="F19" s="37">
        <f>D19*(1-E19)</f>
        <v>4350</v>
      </c>
      <c r="H19" s="15"/>
    </row>
    <row r="20" spans="2:8" s="1" customFormat="1" x14ac:dyDescent="0.3">
      <c r="B20" s="35"/>
      <c r="C20" s="35"/>
      <c r="D20" s="34"/>
      <c r="E20" s="36"/>
      <c r="F20" s="37"/>
      <c r="H20" s="15"/>
    </row>
    <row r="21" spans="2:8" s="1" customFormat="1" x14ac:dyDescent="0.3">
      <c r="B21" s="38" t="s">
        <v>65</v>
      </c>
      <c r="C21" s="38" t="s">
        <v>18</v>
      </c>
      <c r="D21" s="39"/>
      <c r="E21" s="39"/>
      <c r="F21" s="39"/>
    </row>
    <row r="22" spans="2:8" s="1" customFormat="1" x14ac:dyDescent="0.3">
      <c r="B22" s="33" t="s">
        <v>19</v>
      </c>
      <c r="C22" s="40"/>
      <c r="D22" s="34"/>
      <c r="E22" s="34"/>
      <c r="F22" s="34"/>
    </row>
    <row r="23" spans="2:8" s="1" customFormat="1" x14ac:dyDescent="0.3">
      <c r="B23" s="35" t="s">
        <v>38</v>
      </c>
      <c r="C23" s="35" t="s">
        <v>66</v>
      </c>
      <c r="D23" s="34">
        <v>8700</v>
      </c>
      <c r="E23" s="36">
        <v>0.13</v>
      </c>
      <c r="F23" s="37">
        <f>D23*(1-E23)</f>
        <v>7569</v>
      </c>
    </row>
    <row r="24" spans="2:8" s="1" customFormat="1" x14ac:dyDescent="0.3">
      <c r="B24" s="35" t="s">
        <v>40</v>
      </c>
      <c r="C24" s="35" t="s">
        <v>66</v>
      </c>
      <c r="D24" s="34">
        <v>9600</v>
      </c>
      <c r="E24" s="36">
        <v>0.13</v>
      </c>
      <c r="F24" s="37">
        <f>D24*(1-E24)</f>
        <v>8352</v>
      </c>
    </row>
    <row r="25" spans="2:8" s="1" customFormat="1" x14ac:dyDescent="0.3">
      <c r="B25" s="35" t="s">
        <v>41</v>
      </c>
      <c r="C25" s="35" t="s">
        <v>66</v>
      </c>
      <c r="D25" s="34">
        <v>10500</v>
      </c>
      <c r="E25" s="36">
        <v>0.13</v>
      </c>
      <c r="F25" s="37">
        <f>D25*(1-E25)</f>
        <v>9135</v>
      </c>
    </row>
    <row r="26" spans="2:8" s="1" customFormat="1" x14ac:dyDescent="0.3">
      <c r="B26" s="35" t="s">
        <v>42</v>
      </c>
      <c r="C26" s="35" t="s">
        <v>66</v>
      </c>
      <c r="D26" s="34">
        <v>11350</v>
      </c>
      <c r="E26" s="36">
        <v>0.13</v>
      </c>
      <c r="F26" s="37">
        <f>D26*(1-E26)</f>
        <v>9874.5</v>
      </c>
    </row>
    <row r="27" spans="2:8" s="1" customFormat="1" x14ac:dyDescent="0.3">
      <c r="B27" s="33" t="s">
        <v>25</v>
      </c>
      <c r="C27" s="40"/>
      <c r="D27" s="34"/>
      <c r="E27" s="34"/>
      <c r="F27" s="34"/>
    </row>
    <row r="28" spans="2:8" s="1" customFormat="1" x14ac:dyDescent="0.3">
      <c r="B28" s="35" t="s">
        <v>38</v>
      </c>
      <c r="C28" s="35" t="s">
        <v>67</v>
      </c>
      <c r="D28" s="34">
        <v>8700</v>
      </c>
      <c r="E28" s="36">
        <v>0.13</v>
      </c>
      <c r="F28" s="37">
        <f>D28*(1-E28)</f>
        <v>7569</v>
      </c>
    </row>
    <row r="29" spans="2:8" s="1" customFormat="1" x14ac:dyDescent="0.3">
      <c r="B29" s="35" t="s">
        <v>40</v>
      </c>
      <c r="C29" s="35" t="s">
        <v>67</v>
      </c>
      <c r="D29" s="34">
        <v>9600</v>
      </c>
      <c r="E29" s="36">
        <v>0.13</v>
      </c>
      <c r="F29" s="37">
        <f>D29*(1-E29)</f>
        <v>8352</v>
      </c>
    </row>
    <row r="30" spans="2:8" s="1" customFormat="1" x14ac:dyDescent="0.3">
      <c r="B30" s="35" t="s">
        <v>41</v>
      </c>
      <c r="C30" s="35" t="s">
        <v>67</v>
      </c>
      <c r="D30" s="34">
        <v>10500</v>
      </c>
      <c r="E30" s="36">
        <v>0.13</v>
      </c>
      <c r="F30" s="37">
        <f>D30*(1-E30)</f>
        <v>9135</v>
      </c>
    </row>
    <row r="31" spans="2:8" s="1" customFormat="1" x14ac:dyDescent="0.3">
      <c r="B31" s="35" t="s">
        <v>42</v>
      </c>
      <c r="C31" s="35" t="s">
        <v>67</v>
      </c>
      <c r="D31" s="34">
        <v>11350</v>
      </c>
      <c r="E31" s="36">
        <v>0.13</v>
      </c>
      <c r="F31" s="37">
        <f>D31*(1-E31)</f>
        <v>9874.5</v>
      </c>
    </row>
    <row r="32" spans="2:8" s="1" customFormat="1" x14ac:dyDescent="0.3">
      <c r="B32" s="33" t="s">
        <v>27</v>
      </c>
      <c r="C32" s="40"/>
      <c r="D32" s="34"/>
      <c r="E32" s="34"/>
      <c r="F32" s="34"/>
    </row>
    <row r="33" spans="2:8" s="1" customFormat="1" x14ac:dyDescent="0.3">
      <c r="B33" s="35" t="s">
        <v>38</v>
      </c>
      <c r="C33" s="35" t="s">
        <v>68</v>
      </c>
      <c r="D33" s="34">
        <v>8700</v>
      </c>
      <c r="E33" s="36">
        <v>0.13</v>
      </c>
      <c r="F33" s="37">
        <f>D33*(1-E33)</f>
        <v>7569</v>
      </c>
    </row>
    <row r="34" spans="2:8" s="1" customFormat="1" x14ac:dyDescent="0.3">
      <c r="B34" s="35" t="s">
        <v>40</v>
      </c>
      <c r="C34" s="35" t="s">
        <v>68</v>
      </c>
      <c r="D34" s="34">
        <v>9600</v>
      </c>
      <c r="E34" s="36">
        <v>0.13</v>
      </c>
      <c r="F34" s="37">
        <f>D34*(1-E34)</f>
        <v>8352</v>
      </c>
    </row>
    <row r="35" spans="2:8" s="1" customFormat="1" x14ac:dyDescent="0.3">
      <c r="B35" s="35" t="s">
        <v>41</v>
      </c>
      <c r="C35" s="35" t="s">
        <v>68</v>
      </c>
      <c r="D35" s="34">
        <v>10500</v>
      </c>
      <c r="E35" s="36">
        <v>0.13</v>
      </c>
      <c r="F35" s="37">
        <f>D35*(1-E35)</f>
        <v>9135</v>
      </c>
    </row>
    <row r="36" spans="2:8" s="1" customFormat="1" x14ac:dyDescent="0.3">
      <c r="B36" s="35" t="s">
        <v>42</v>
      </c>
      <c r="C36" s="35" t="s">
        <v>68</v>
      </c>
      <c r="D36" s="34">
        <v>11350</v>
      </c>
      <c r="E36" s="36">
        <v>0.13</v>
      </c>
      <c r="F36" s="37">
        <f>D36*(1-E36)</f>
        <v>9874.5</v>
      </c>
    </row>
    <row r="37" spans="2:8" s="1" customFormat="1" x14ac:dyDescent="0.3">
      <c r="B37" s="35"/>
      <c r="C37" s="35"/>
      <c r="D37" s="34"/>
      <c r="E37" s="36"/>
      <c r="F37" s="37"/>
    </row>
    <row r="38" spans="2:8" s="1" customFormat="1" x14ac:dyDescent="0.3">
      <c r="B38" s="31" t="s">
        <v>69</v>
      </c>
      <c r="C38" s="31" t="s">
        <v>54</v>
      </c>
      <c r="D38" s="32"/>
      <c r="E38" s="32"/>
      <c r="F38" s="32"/>
    </row>
    <row r="39" spans="2:8" s="1" customFormat="1" x14ac:dyDescent="0.3">
      <c r="B39" s="33" t="s">
        <v>19</v>
      </c>
      <c r="C39" s="33"/>
      <c r="D39" s="34"/>
      <c r="E39" s="34"/>
      <c r="F39" s="34"/>
    </row>
    <row r="40" spans="2:8" s="1" customFormat="1" x14ac:dyDescent="0.3">
      <c r="B40" s="35" t="s">
        <v>70</v>
      </c>
      <c r="C40" s="35" t="s">
        <v>62</v>
      </c>
      <c r="D40" s="34">
        <v>4600</v>
      </c>
      <c r="E40" s="36">
        <v>0.13</v>
      </c>
      <c r="F40" s="37">
        <f>D40*(1-E40)</f>
        <v>4002</v>
      </c>
      <c r="H40" s="15"/>
    </row>
    <row r="41" spans="2:8" s="1" customFormat="1" x14ac:dyDescent="0.3">
      <c r="B41" s="35" t="s">
        <v>71</v>
      </c>
      <c r="C41" s="35" t="s">
        <v>62</v>
      </c>
      <c r="D41" s="34">
        <v>5200</v>
      </c>
      <c r="E41" s="36">
        <v>0.13</v>
      </c>
      <c r="F41" s="37">
        <f>D41*(1-E41)</f>
        <v>4524</v>
      </c>
      <c r="H41" s="15"/>
    </row>
    <row r="42" spans="2:8" s="1" customFormat="1" x14ac:dyDescent="0.3">
      <c r="B42" s="35" t="s">
        <v>72</v>
      </c>
      <c r="C42" s="35" t="s">
        <v>62</v>
      </c>
      <c r="D42" s="34">
        <v>5800</v>
      </c>
      <c r="E42" s="36">
        <v>0.13</v>
      </c>
      <c r="F42" s="37">
        <f>D42*(1-E42)</f>
        <v>5046</v>
      </c>
      <c r="H42" s="15"/>
    </row>
    <row r="43" spans="2:8" s="1" customFormat="1" x14ac:dyDescent="0.3">
      <c r="B43" s="33" t="s">
        <v>25</v>
      </c>
      <c r="C43" s="35"/>
      <c r="D43" s="34"/>
      <c r="E43" s="36"/>
      <c r="F43" s="37"/>
      <c r="H43" s="15"/>
    </row>
    <row r="44" spans="2:8" s="1" customFormat="1" x14ac:dyDescent="0.3">
      <c r="B44" s="35" t="s">
        <v>70</v>
      </c>
      <c r="C44" s="35" t="s">
        <v>63</v>
      </c>
      <c r="D44" s="34">
        <v>4600</v>
      </c>
      <c r="E44" s="36">
        <v>0.13</v>
      </c>
      <c r="F44" s="37">
        <f>D44*(1-E44)</f>
        <v>4002</v>
      </c>
      <c r="H44" s="15"/>
    </row>
    <row r="45" spans="2:8" s="1" customFormat="1" x14ac:dyDescent="0.3">
      <c r="B45" s="35" t="s">
        <v>71</v>
      </c>
      <c r="C45" s="35" t="s">
        <v>63</v>
      </c>
      <c r="D45" s="34">
        <v>5200</v>
      </c>
      <c r="E45" s="36">
        <v>0.13</v>
      </c>
      <c r="F45" s="37">
        <f>D45*(1-E45)</f>
        <v>4524</v>
      </c>
      <c r="H45" s="15"/>
    </row>
    <row r="46" spans="2:8" s="1" customFormat="1" x14ac:dyDescent="0.3">
      <c r="B46" s="35" t="s">
        <v>72</v>
      </c>
      <c r="C46" s="35" t="s">
        <v>63</v>
      </c>
      <c r="D46" s="34">
        <v>5800</v>
      </c>
      <c r="E46" s="36">
        <v>0.13</v>
      </c>
      <c r="F46" s="37">
        <f>D46*(1-E46)</f>
        <v>5046</v>
      </c>
      <c r="H46" s="15"/>
    </row>
    <row r="47" spans="2:8" s="1" customFormat="1" x14ac:dyDescent="0.3">
      <c r="B47" s="33" t="s">
        <v>27</v>
      </c>
      <c r="C47" s="35"/>
      <c r="D47" s="34"/>
      <c r="E47" s="36"/>
      <c r="F47" s="37"/>
      <c r="H47" s="15"/>
    </row>
    <row r="48" spans="2:8" s="1" customFormat="1" x14ac:dyDescent="0.3">
      <c r="B48" s="35" t="s">
        <v>70</v>
      </c>
      <c r="C48" s="35" t="s">
        <v>64</v>
      </c>
      <c r="D48" s="34">
        <v>4600</v>
      </c>
      <c r="E48" s="36">
        <v>0.13</v>
      </c>
      <c r="F48" s="37">
        <f>D48*(1-E48)</f>
        <v>4002</v>
      </c>
      <c r="H48" s="15"/>
    </row>
    <row r="49" spans="2:8" s="1" customFormat="1" x14ac:dyDescent="0.3">
      <c r="B49" s="35" t="s">
        <v>71</v>
      </c>
      <c r="C49" s="35" t="s">
        <v>64</v>
      </c>
      <c r="D49" s="34">
        <v>5200</v>
      </c>
      <c r="E49" s="36">
        <v>0.13</v>
      </c>
      <c r="F49" s="37">
        <f>D49*(1-E49)</f>
        <v>4524</v>
      </c>
      <c r="H49" s="15"/>
    </row>
    <row r="50" spans="2:8" s="1" customFormat="1" x14ac:dyDescent="0.3">
      <c r="B50" s="35" t="s">
        <v>72</v>
      </c>
      <c r="C50" s="35" t="s">
        <v>64</v>
      </c>
      <c r="D50" s="34">
        <v>5800</v>
      </c>
      <c r="E50" s="36">
        <v>0.13</v>
      </c>
      <c r="F50" s="37">
        <f>D50*(1-E50)</f>
        <v>5046</v>
      </c>
      <c r="H50" s="15"/>
    </row>
    <row r="51" spans="2:8" s="1" customFormat="1" x14ac:dyDescent="0.3">
      <c r="D51" s="2"/>
      <c r="E51" s="8"/>
      <c r="F51" s="16"/>
      <c r="H51" s="1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7A892-12D7-48DB-AAB9-EDAFB6EBF09A}">
  <dimension ref="B1:H147"/>
  <sheetViews>
    <sheetView topLeftCell="A110" zoomScale="70" zoomScaleNormal="70" workbookViewId="0">
      <selection activeCell="I112" sqref="I112"/>
    </sheetView>
  </sheetViews>
  <sheetFormatPr defaultRowHeight="14.4" x14ac:dyDescent="0.3"/>
  <cols>
    <col min="1" max="1" width="2.109375" customWidth="1"/>
    <col min="2" max="2" width="68.44140625" bestFit="1" customWidth="1"/>
    <col min="3" max="3" width="30.88671875" customWidth="1"/>
    <col min="4" max="4" width="22.33203125" customWidth="1"/>
    <col min="5" max="5" width="19.44140625" bestFit="1" customWidth="1"/>
    <col min="6" max="6" width="16.109375" bestFit="1" customWidth="1"/>
  </cols>
  <sheetData>
    <row r="1" spans="2:8" s="27" customFormat="1" ht="21" x14ac:dyDescent="0.4">
      <c r="B1" s="26" t="s">
        <v>73</v>
      </c>
    </row>
    <row r="2" spans="2:8" s="27" customFormat="1" ht="21" x14ac:dyDescent="0.4">
      <c r="B2" s="25" t="s">
        <v>11</v>
      </c>
    </row>
    <row r="3" spans="2:8" s="5" customFormat="1" ht="14.1" customHeight="1" x14ac:dyDescent="0.3">
      <c r="B3" s="28" t="s">
        <v>12</v>
      </c>
      <c r="C3" s="28" t="s">
        <v>13</v>
      </c>
      <c r="D3" s="29" t="s">
        <v>14</v>
      </c>
      <c r="E3" s="29" t="s">
        <v>15</v>
      </c>
      <c r="F3" s="30" t="s">
        <v>16</v>
      </c>
    </row>
    <row r="4" spans="2:8" s="1" customFormat="1" x14ac:dyDescent="0.3">
      <c r="B4" s="31" t="s">
        <v>74</v>
      </c>
      <c r="C4" s="31" t="s">
        <v>18</v>
      </c>
      <c r="D4" s="32"/>
      <c r="E4" s="32"/>
      <c r="F4" s="32"/>
    </row>
    <row r="5" spans="2:8" s="1" customFormat="1" x14ac:dyDescent="0.3">
      <c r="B5" s="33" t="s">
        <v>19</v>
      </c>
      <c r="C5" s="33"/>
      <c r="D5" s="34"/>
      <c r="E5" s="34"/>
      <c r="F5" s="34"/>
    </row>
    <row r="6" spans="2:8" s="1" customFormat="1" x14ac:dyDescent="0.3">
      <c r="B6" s="35" t="s">
        <v>20</v>
      </c>
      <c r="C6" s="35" t="s">
        <v>75</v>
      </c>
      <c r="D6" s="34">
        <v>3050</v>
      </c>
      <c r="E6" s="36">
        <v>0.13</v>
      </c>
      <c r="F6" s="37">
        <f>D6*(1-E6)</f>
        <v>2653.5</v>
      </c>
      <c r="H6" s="15"/>
    </row>
    <row r="7" spans="2:8" s="1" customFormat="1" x14ac:dyDescent="0.3">
      <c r="B7" s="35" t="s">
        <v>22</v>
      </c>
      <c r="C7" s="35" t="s">
        <v>75</v>
      </c>
      <c r="D7" s="34">
        <f>3800</f>
        <v>3800</v>
      </c>
      <c r="E7" s="36">
        <v>0.13</v>
      </c>
      <c r="F7" s="37">
        <f>D7*(1-E7)</f>
        <v>3306</v>
      </c>
      <c r="H7" s="15"/>
    </row>
    <row r="8" spans="2:8" s="1" customFormat="1" x14ac:dyDescent="0.3">
      <c r="B8" s="35" t="s">
        <v>23</v>
      </c>
      <c r="C8" s="35" t="s">
        <v>75</v>
      </c>
      <c r="D8" s="34">
        <v>4400</v>
      </c>
      <c r="E8" s="36">
        <v>0.13</v>
      </c>
      <c r="F8" s="37">
        <f>D8*(1-E8)</f>
        <v>3828</v>
      </c>
      <c r="H8" s="15"/>
    </row>
    <row r="9" spans="2:8" s="1" customFormat="1" x14ac:dyDescent="0.3">
      <c r="B9" s="35" t="s">
        <v>24</v>
      </c>
      <c r="C9" s="35" t="s">
        <v>75</v>
      </c>
      <c r="D9" s="34">
        <v>5000</v>
      </c>
      <c r="E9" s="36">
        <v>0.13</v>
      </c>
      <c r="F9" s="37">
        <f>D9*(1-E9)</f>
        <v>4350</v>
      </c>
      <c r="H9" s="15"/>
    </row>
    <row r="10" spans="2:8" s="1" customFormat="1" x14ac:dyDescent="0.3">
      <c r="B10" s="33" t="s">
        <v>25</v>
      </c>
      <c r="C10" s="35"/>
      <c r="D10" s="34"/>
      <c r="E10" s="36"/>
      <c r="F10" s="37"/>
      <c r="H10" s="15"/>
    </row>
    <row r="11" spans="2:8" s="1" customFormat="1" x14ac:dyDescent="0.3">
      <c r="B11" s="35" t="s">
        <v>20</v>
      </c>
      <c r="C11" s="35" t="s">
        <v>76</v>
      </c>
      <c r="D11" s="34">
        <v>3050</v>
      </c>
      <c r="E11" s="36">
        <v>0.13</v>
      </c>
      <c r="F11" s="37">
        <f>D11*(1-E11)</f>
        <v>2653.5</v>
      </c>
      <c r="H11" s="15"/>
    </row>
    <row r="12" spans="2:8" s="1" customFormat="1" x14ac:dyDescent="0.3">
      <c r="B12" s="35" t="s">
        <v>22</v>
      </c>
      <c r="C12" s="35" t="s">
        <v>76</v>
      </c>
      <c r="D12" s="34">
        <f>3800</f>
        <v>3800</v>
      </c>
      <c r="E12" s="36">
        <v>0.13</v>
      </c>
      <c r="F12" s="37">
        <f>D12*(1-E12)</f>
        <v>3306</v>
      </c>
      <c r="H12" s="15"/>
    </row>
    <row r="13" spans="2:8" s="1" customFormat="1" x14ac:dyDescent="0.3">
      <c r="B13" s="35" t="s">
        <v>23</v>
      </c>
      <c r="C13" s="35" t="s">
        <v>76</v>
      </c>
      <c r="D13" s="34">
        <v>4400</v>
      </c>
      <c r="E13" s="36">
        <v>0.13</v>
      </c>
      <c r="F13" s="37">
        <f>D13*(1-E13)</f>
        <v>3828</v>
      </c>
      <c r="H13" s="15"/>
    </row>
    <row r="14" spans="2:8" s="1" customFormat="1" x14ac:dyDescent="0.3">
      <c r="B14" s="35" t="s">
        <v>24</v>
      </c>
      <c r="C14" s="35" t="s">
        <v>76</v>
      </c>
      <c r="D14" s="34">
        <v>5000</v>
      </c>
      <c r="E14" s="36">
        <v>0.13</v>
      </c>
      <c r="F14" s="37">
        <f>D14*(1-E14)</f>
        <v>4350</v>
      </c>
      <c r="H14" s="15"/>
    </row>
    <row r="15" spans="2:8" s="1" customFormat="1" x14ac:dyDescent="0.3">
      <c r="B15" s="33" t="s">
        <v>27</v>
      </c>
      <c r="C15" s="35"/>
      <c r="D15" s="34"/>
      <c r="E15" s="36"/>
      <c r="F15" s="37"/>
      <c r="H15" s="15"/>
    </row>
    <row r="16" spans="2:8" s="1" customFormat="1" x14ac:dyDescent="0.3">
      <c r="B16" s="35" t="s">
        <v>20</v>
      </c>
      <c r="C16" s="35" t="s">
        <v>77</v>
      </c>
      <c r="D16" s="34">
        <v>3050</v>
      </c>
      <c r="E16" s="36">
        <v>0.13</v>
      </c>
      <c r="F16" s="37">
        <f>D16*(1-E16)</f>
        <v>2653.5</v>
      </c>
      <c r="H16" s="15"/>
    </row>
    <row r="17" spans="2:8" s="1" customFormat="1" x14ac:dyDescent="0.3">
      <c r="B17" s="35" t="s">
        <v>22</v>
      </c>
      <c r="C17" s="35" t="s">
        <v>77</v>
      </c>
      <c r="D17" s="34">
        <f>3800</f>
        <v>3800</v>
      </c>
      <c r="E17" s="36">
        <v>0.13</v>
      </c>
      <c r="F17" s="37">
        <f>D17*(1-E17)</f>
        <v>3306</v>
      </c>
      <c r="H17" s="15"/>
    </row>
    <row r="18" spans="2:8" s="1" customFormat="1" x14ac:dyDescent="0.3">
      <c r="B18" s="35" t="s">
        <v>23</v>
      </c>
      <c r="C18" s="35" t="s">
        <v>77</v>
      </c>
      <c r="D18" s="34">
        <v>4400</v>
      </c>
      <c r="E18" s="36">
        <v>0.13</v>
      </c>
      <c r="F18" s="37">
        <f>D18*(1-E18)</f>
        <v>3828</v>
      </c>
      <c r="H18" s="15"/>
    </row>
    <row r="19" spans="2:8" s="1" customFormat="1" x14ac:dyDescent="0.3">
      <c r="B19" s="35" t="s">
        <v>24</v>
      </c>
      <c r="C19" s="35" t="s">
        <v>77</v>
      </c>
      <c r="D19" s="34">
        <v>5000</v>
      </c>
      <c r="E19" s="36">
        <v>0.13</v>
      </c>
      <c r="F19" s="37">
        <f>D19*(1-E19)</f>
        <v>4350</v>
      </c>
      <c r="H19" s="15"/>
    </row>
    <row r="20" spans="2:8" s="1" customFormat="1" x14ac:dyDescent="0.3">
      <c r="B20" s="35"/>
      <c r="C20" s="35"/>
      <c r="D20" s="34"/>
      <c r="E20" s="36"/>
      <c r="F20" s="37"/>
      <c r="H20" s="15"/>
    </row>
    <row r="21" spans="2:8" s="1" customFormat="1" x14ac:dyDescent="0.3">
      <c r="B21" s="31" t="s">
        <v>78</v>
      </c>
      <c r="C21" s="31" t="s">
        <v>18</v>
      </c>
      <c r="D21" s="32"/>
      <c r="E21" s="32"/>
      <c r="F21" s="32"/>
    </row>
    <row r="22" spans="2:8" s="1" customFormat="1" x14ac:dyDescent="0.3">
      <c r="B22" s="33" t="s">
        <v>19</v>
      </c>
      <c r="C22" s="33"/>
      <c r="D22" s="34"/>
      <c r="E22" s="34"/>
      <c r="F22" s="34"/>
    </row>
    <row r="23" spans="2:8" s="1" customFormat="1" x14ac:dyDescent="0.3">
      <c r="B23" s="35" t="s">
        <v>20</v>
      </c>
      <c r="C23" s="35" t="s">
        <v>79</v>
      </c>
      <c r="D23" s="34">
        <v>3050</v>
      </c>
      <c r="E23" s="36">
        <v>0.13</v>
      </c>
      <c r="F23" s="37">
        <f>D23*(1-E23)</f>
        <v>2653.5</v>
      </c>
      <c r="H23" s="15"/>
    </row>
    <row r="24" spans="2:8" s="1" customFormat="1" x14ac:dyDescent="0.3">
      <c r="B24" s="35" t="s">
        <v>22</v>
      </c>
      <c r="C24" s="35" t="s">
        <v>79</v>
      </c>
      <c r="D24" s="34">
        <f>3800</f>
        <v>3800</v>
      </c>
      <c r="E24" s="36">
        <v>0.13</v>
      </c>
      <c r="F24" s="37">
        <f>D24*(1-E24)</f>
        <v>3306</v>
      </c>
      <c r="H24" s="15"/>
    </row>
    <row r="25" spans="2:8" s="1" customFormat="1" x14ac:dyDescent="0.3">
      <c r="B25" s="35" t="s">
        <v>23</v>
      </c>
      <c r="C25" s="35" t="s">
        <v>79</v>
      </c>
      <c r="D25" s="34">
        <v>4400</v>
      </c>
      <c r="E25" s="36">
        <v>0.13</v>
      </c>
      <c r="F25" s="37">
        <f>D25*(1-E25)</f>
        <v>3828</v>
      </c>
      <c r="H25" s="15"/>
    </row>
    <row r="26" spans="2:8" s="1" customFormat="1" x14ac:dyDescent="0.3">
      <c r="B26" s="35" t="s">
        <v>24</v>
      </c>
      <c r="C26" s="35" t="s">
        <v>79</v>
      </c>
      <c r="D26" s="34">
        <v>5000</v>
      </c>
      <c r="E26" s="36">
        <v>0.13</v>
      </c>
      <c r="F26" s="37">
        <f>D26*(1-E26)</f>
        <v>4350</v>
      </c>
      <c r="H26" s="15"/>
    </row>
    <row r="27" spans="2:8" s="1" customFormat="1" x14ac:dyDescent="0.3">
      <c r="B27" s="33" t="s">
        <v>25</v>
      </c>
      <c r="C27" s="35"/>
      <c r="D27" s="34"/>
      <c r="E27" s="36"/>
      <c r="F27" s="37"/>
      <c r="H27" s="15"/>
    </row>
    <row r="28" spans="2:8" s="1" customFormat="1" x14ac:dyDescent="0.3">
      <c r="B28" s="35" t="s">
        <v>20</v>
      </c>
      <c r="C28" s="35" t="s">
        <v>80</v>
      </c>
      <c r="D28" s="34">
        <v>3050</v>
      </c>
      <c r="E28" s="36">
        <v>0.13</v>
      </c>
      <c r="F28" s="37">
        <f>D28*(1-E28)</f>
        <v>2653.5</v>
      </c>
      <c r="H28" s="15"/>
    </row>
    <row r="29" spans="2:8" s="1" customFormat="1" x14ac:dyDescent="0.3">
      <c r="B29" s="35" t="s">
        <v>22</v>
      </c>
      <c r="C29" s="35" t="s">
        <v>80</v>
      </c>
      <c r="D29" s="34">
        <f>3800</f>
        <v>3800</v>
      </c>
      <c r="E29" s="36">
        <v>0.13</v>
      </c>
      <c r="F29" s="37">
        <f>D29*(1-E29)</f>
        <v>3306</v>
      </c>
      <c r="H29" s="15"/>
    </row>
    <row r="30" spans="2:8" s="1" customFormat="1" x14ac:dyDescent="0.3">
      <c r="B30" s="35" t="s">
        <v>23</v>
      </c>
      <c r="C30" s="35" t="s">
        <v>80</v>
      </c>
      <c r="D30" s="34">
        <v>4400</v>
      </c>
      <c r="E30" s="36">
        <v>0.13</v>
      </c>
      <c r="F30" s="37">
        <f>D30*(1-E30)</f>
        <v>3828</v>
      </c>
      <c r="H30" s="15"/>
    </row>
    <row r="31" spans="2:8" s="1" customFormat="1" x14ac:dyDescent="0.3">
      <c r="B31" s="35" t="s">
        <v>24</v>
      </c>
      <c r="C31" s="35" t="s">
        <v>80</v>
      </c>
      <c r="D31" s="34">
        <v>5000</v>
      </c>
      <c r="E31" s="36">
        <v>0.13</v>
      </c>
      <c r="F31" s="37">
        <f>D31*(1-E31)</f>
        <v>4350</v>
      </c>
      <c r="H31" s="15"/>
    </row>
    <row r="32" spans="2:8" s="1" customFormat="1" x14ac:dyDescent="0.3">
      <c r="B32" s="33" t="s">
        <v>27</v>
      </c>
      <c r="C32" s="35"/>
      <c r="D32" s="34"/>
      <c r="E32" s="36"/>
      <c r="F32" s="37"/>
      <c r="H32" s="15"/>
    </row>
    <row r="33" spans="2:8" s="1" customFormat="1" x14ac:dyDescent="0.3">
      <c r="B33" s="35" t="s">
        <v>20</v>
      </c>
      <c r="C33" s="35" t="s">
        <v>81</v>
      </c>
      <c r="D33" s="34">
        <v>3050</v>
      </c>
      <c r="E33" s="36">
        <v>0.13</v>
      </c>
      <c r="F33" s="37">
        <f>D33*(1-E33)</f>
        <v>2653.5</v>
      </c>
      <c r="H33" s="15"/>
    </row>
    <row r="34" spans="2:8" s="1" customFormat="1" x14ac:dyDescent="0.3">
      <c r="B34" s="35" t="s">
        <v>22</v>
      </c>
      <c r="C34" s="35" t="s">
        <v>81</v>
      </c>
      <c r="D34" s="34">
        <f>3800</f>
        <v>3800</v>
      </c>
      <c r="E34" s="36">
        <v>0.13</v>
      </c>
      <c r="F34" s="37">
        <f>D34*(1-E34)</f>
        <v>3306</v>
      </c>
      <c r="H34" s="15"/>
    </row>
    <row r="35" spans="2:8" s="1" customFormat="1" x14ac:dyDescent="0.3">
      <c r="B35" s="35" t="s">
        <v>23</v>
      </c>
      <c r="C35" s="35" t="s">
        <v>81</v>
      </c>
      <c r="D35" s="34">
        <v>4400</v>
      </c>
      <c r="E35" s="36">
        <v>0.13</v>
      </c>
      <c r="F35" s="37">
        <f>D35*(1-E35)</f>
        <v>3828</v>
      </c>
      <c r="H35" s="15"/>
    </row>
    <row r="36" spans="2:8" s="1" customFormat="1" x14ac:dyDescent="0.3">
      <c r="B36" s="35" t="s">
        <v>24</v>
      </c>
      <c r="C36" s="35" t="s">
        <v>81</v>
      </c>
      <c r="D36" s="34">
        <v>5000</v>
      </c>
      <c r="E36" s="36">
        <v>0.13</v>
      </c>
      <c r="F36" s="37">
        <f>D36*(1-E36)</f>
        <v>4350</v>
      </c>
      <c r="H36" s="15"/>
    </row>
    <row r="37" spans="2:8" s="1" customFormat="1" x14ac:dyDescent="0.3">
      <c r="B37" s="35"/>
      <c r="C37" s="35"/>
      <c r="D37" s="34"/>
      <c r="E37" s="36"/>
      <c r="F37" s="37"/>
      <c r="H37" s="15"/>
    </row>
    <row r="38" spans="2:8" s="1" customFormat="1" x14ac:dyDescent="0.3">
      <c r="B38" s="31" t="s">
        <v>82</v>
      </c>
      <c r="C38" s="31" t="s">
        <v>18</v>
      </c>
      <c r="D38" s="32"/>
      <c r="E38" s="32"/>
      <c r="F38" s="32"/>
    </row>
    <row r="39" spans="2:8" s="1" customFormat="1" x14ac:dyDescent="0.3">
      <c r="B39" s="33" t="s">
        <v>19</v>
      </c>
      <c r="C39" s="33"/>
      <c r="D39" s="34"/>
      <c r="E39" s="34"/>
      <c r="F39" s="34"/>
    </row>
    <row r="40" spans="2:8" s="1" customFormat="1" x14ac:dyDescent="0.3">
      <c r="B40" s="35" t="s">
        <v>20</v>
      </c>
      <c r="C40" s="35" t="s">
        <v>83</v>
      </c>
      <c r="D40" s="34">
        <v>3050</v>
      </c>
      <c r="E40" s="36">
        <v>0.13</v>
      </c>
      <c r="F40" s="37">
        <f>D40*(1-E40)</f>
        <v>2653.5</v>
      </c>
      <c r="H40" s="15"/>
    </row>
    <row r="41" spans="2:8" s="1" customFormat="1" x14ac:dyDescent="0.3">
      <c r="B41" s="35" t="s">
        <v>22</v>
      </c>
      <c r="C41" s="35" t="s">
        <v>83</v>
      </c>
      <c r="D41" s="34">
        <f>3800</f>
        <v>3800</v>
      </c>
      <c r="E41" s="36">
        <v>0.13</v>
      </c>
      <c r="F41" s="37">
        <f>D41*(1-E41)</f>
        <v>3306</v>
      </c>
      <c r="H41" s="15"/>
    </row>
    <row r="42" spans="2:8" s="1" customFormat="1" x14ac:dyDescent="0.3">
      <c r="B42" s="35" t="s">
        <v>23</v>
      </c>
      <c r="C42" s="35" t="s">
        <v>83</v>
      </c>
      <c r="D42" s="34">
        <v>4400</v>
      </c>
      <c r="E42" s="36">
        <v>0.13</v>
      </c>
      <c r="F42" s="37">
        <f>D42*(1-E42)</f>
        <v>3828</v>
      </c>
      <c r="H42" s="15"/>
    </row>
    <row r="43" spans="2:8" s="1" customFormat="1" x14ac:dyDescent="0.3">
      <c r="B43" s="35" t="s">
        <v>24</v>
      </c>
      <c r="C43" s="35" t="s">
        <v>83</v>
      </c>
      <c r="D43" s="34">
        <v>5000</v>
      </c>
      <c r="E43" s="36">
        <v>0.13</v>
      </c>
      <c r="F43" s="37">
        <f>D43*(1-E43)</f>
        <v>4350</v>
      </c>
      <c r="H43" s="15"/>
    </row>
    <row r="44" spans="2:8" s="1" customFormat="1" x14ac:dyDescent="0.3">
      <c r="B44" s="33" t="s">
        <v>25</v>
      </c>
      <c r="C44" s="35"/>
      <c r="D44" s="34"/>
      <c r="E44" s="36"/>
      <c r="F44" s="37"/>
      <c r="H44" s="15"/>
    </row>
    <row r="45" spans="2:8" s="1" customFormat="1" x14ac:dyDescent="0.3">
      <c r="B45" s="35" t="s">
        <v>20</v>
      </c>
      <c r="C45" s="35" t="s">
        <v>84</v>
      </c>
      <c r="D45" s="34">
        <v>3050</v>
      </c>
      <c r="E45" s="36">
        <v>0.13</v>
      </c>
      <c r="F45" s="37">
        <f>D45*(1-E45)</f>
        <v>2653.5</v>
      </c>
      <c r="H45" s="15"/>
    </row>
    <row r="46" spans="2:8" s="1" customFormat="1" x14ac:dyDescent="0.3">
      <c r="B46" s="35" t="s">
        <v>22</v>
      </c>
      <c r="C46" s="35" t="s">
        <v>84</v>
      </c>
      <c r="D46" s="34">
        <f>3800</f>
        <v>3800</v>
      </c>
      <c r="E46" s="36">
        <v>0.13</v>
      </c>
      <c r="F46" s="37">
        <f>D46*(1-E46)</f>
        <v>3306</v>
      </c>
      <c r="H46" s="15"/>
    </row>
    <row r="47" spans="2:8" s="1" customFormat="1" x14ac:dyDescent="0.3">
      <c r="B47" s="35" t="s">
        <v>23</v>
      </c>
      <c r="C47" s="35" t="s">
        <v>84</v>
      </c>
      <c r="D47" s="34">
        <v>4400</v>
      </c>
      <c r="E47" s="36">
        <v>0.13</v>
      </c>
      <c r="F47" s="37">
        <f>D47*(1-E47)</f>
        <v>3828</v>
      </c>
      <c r="H47" s="15"/>
    </row>
    <row r="48" spans="2:8" s="1" customFormat="1" x14ac:dyDescent="0.3">
      <c r="B48" s="35" t="s">
        <v>24</v>
      </c>
      <c r="C48" s="35" t="s">
        <v>84</v>
      </c>
      <c r="D48" s="34">
        <v>5000</v>
      </c>
      <c r="E48" s="36">
        <v>0.13</v>
      </c>
      <c r="F48" s="37">
        <f>D48*(1-E48)</f>
        <v>4350</v>
      </c>
      <c r="H48" s="15"/>
    </row>
    <row r="49" spans="2:8" s="1" customFormat="1" x14ac:dyDescent="0.3">
      <c r="B49" s="33" t="s">
        <v>27</v>
      </c>
      <c r="C49" s="35"/>
      <c r="D49" s="34"/>
      <c r="E49" s="36"/>
      <c r="F49" s="37"/>
      <c r="H49" s="15"/>
    </row>
    <row r="50" spans="2:8" s="1" customFormat="1" x14ac:dyDescent="0.3">
      <c r="B50" s="35" t="s">
        <v>20</v>
      </c>
      <c r="C50" s="35" t="s">
        <v>85</v>
      </c>
      <c r="D50" s="34">
        <v>3050</v>
      </c>
      <c r="E50" s="36">
        <v>0.13</v>
      </c>
      <c r="F50" s="37">
        <f>D50*(1-E50)</f>
        <v>2653.5</v>
      </c>
      <c r="H50" s="15"/>
    </row>
    <row r="51" spans="2:8" s="1" customFormat="1" x14ac:dyDescent="0.3">
      <c r="B51" s="35" t="s">
        <v>22</v>
      </c>
      <c r="C51" s="35" t="s">
        <v>85</v>
      </c>
      <c r="D51" s="34">
        <f>3800</f>
        <v>3800</v>
      </c>
      <c r="E51" s="36">
        <v>0.13</v>
      </c>
      <c r="F51" s="37">
        <f>D51*(1-E51)</f>
        <v>3306</v>
      </c>
      <c r="H51" s="15"/>
    </row>
    <row r="52" spans="2:8" s="1" customFormat="1" x14ac:dyDescent="0.3">
      <c r="B52" s="35" t="s">
        <v>23</v>
      </c>
      <c r="C52" s="35" t="s">
        <v>85</v>
      </c>
      <c r="D52" s="34">
        <v>4400</v>
      </c>
      <c r="E52" s="36">
        <v>0.13</v>
      </c>
      <c r="F52" s="37">
        <f>D52*(1-E52)</f>
        <v>3828</v>
      </c>
      <c r="H52" s="15"/>
    </row>
    <row r="53" spans="2:8" s="1" customFormat="1" x14ac:dyDescent="0.3">
      <c r="B53" s="35" t="s">
        <v>24</v>
      </c>
      <c r="C53" s="35" t="s">
        <v>85</v>
      </c>
      <c r="D53" s="34">
        <v>5000</v>
      </c>
      <c r="E53" s="36">
        <v>0.13</v>
      </c>
      <c r="F53" s="37">
        <f>D53*(1-E53)</f>
        <v>4350</v>
      </c>
      <c r="H53" s="15"/>
    </row>
    <row r="54" spans="2:8" s="1" customFormat="1" x14ac:dyDescent="0.3">
      <c r="B54" s="35"/>
      <c r="C54" s="35"/>
      <c r="D54" s="34"/>
      <c r="E54" s="36"/>
      <c r="F54" s="37"/>
      <c r="H54" s="15"/>
    </row>
    <row r="55" spans="2:8" s="1" customFormat="1" x14ac:dyDescent="0.3">
      <c r="B55" s="38" t="s">
        <v>86</v>
      </c>
      <c r="C55" s="38" t="s">
        <v>18</v>
      </c>
      <c r="D55" s="39"/>
      <c r="E55" s="39"/>
      <c r="F55" s="39"/>
    </row>
    <row r="56" spans="2:8" s="1" customFormat="1" x14ac:dyDescent="0.3">
      <c r="B56" s="33" t="s">
        <v>19</v>
      </c>
      <c r="C56" s="40"/>
      <c r="D56" s="34"/>
      <c r="E56" s="34"/>
      <c r="F56" s="34"/>
    </row>
    <row r="57" spans="2:8" s="1" customFormat="1" x14ac:dyDescent="0.3">
      <c r="B57" s="35" t="s">
        <v>38</v>
      </c>
      <c r="C57" s="35" t="s">
        <v>87</v>
      </c>
      <c r="D57" s="34">
        <v>8700</v>
      </c>
      <c r="E57" s="36">
        <v>0.13</v>
      </c>
      <c r="F57" s="37">
        <f>D57*(1-E57)</f>
        <v>7569</v>
      </c>
    </row>
    <row r="58" spans="2:8" s="1" customFormat="1" x14ac:dyDescent="0.3">
      <c r="B58" s="35" t="s">
        <v>40</v>
      </c>
      <c r="C58" s="35" t="s">
        <v>87</v>
      </c>
      <c r="D58" s="34">
        <v>9600</v>
      </c>
      <c r="E58" s="36">
        <v>0.13</v>
      </c>
      <c r="F58" s="37">
        <f>D58*(1-E58)</f>
        <v>8352</v>
      </c>
    </row>
    <row r="59" spans="2:8" s="1" customFormat="1" x14ac:dyDescent="0.3">
      <c r="B59" s="35" t="s">
        <v>41</v>
      </c>
      <c r="C59" s="35" t="s">
        <v>87</v>
      </c>
      <c r="D59" s="34">
        <v>10500</v>
      </c>
      <c r="E59" s="36">
        <v>0.13</v>
      </c>
      <c r="F59" s="37">
        <f>D59*(1-E59)</f>
        <v>9135</v>
      </c>
    </row>
    <row r="60" spans="2:8" s="1" customFormat="1" x14ac:dyDescent="0.3">
      <c r="B60" s="35" t="s">
        <v>42</v>
      </c>
      <c r="C60" s="35" t="s">
        <v>87</v>
      </c>
      <c r="D60" s="34">
        <v>11350</v>
      </c>
      <c r="E60" s="36">
        <v>0.13</v>
      </c>
      <c r="F60" s="37">
        <f>D60*(1-E60)</f>
        <v>9874.5</v>
      </c>
    </row>
    <row r="61" spans="2:8" s="1" customFormat="1" x14ac:dyDescent="0.3">
      <c r="B61" s="33" t="s">
        <v>25</v>
      </c>
      <c r="C61" s="40"/>
      <c r="D61" s="34"/>
      <c r="E61" s="34"/>
      <c r="F61" s="34"/>
    </row>
    <row r="62" spans="2:8" s="1" customFormat="1" x14ac:dyDescent="0.3">
      <c r="B62" s="35" t="s">
        <v>38</v>
      </c>
      <c r="C62" s="35" t="s">
        <v>88</v>
      </c>
      <c r="D62" s="34">
        <v>8700</v>
      </c>
      <c r="E62" s="36">
        <v>0.13</v>
      </c>
      <c r="F62" s="37">
        <f>D62*(1-E62)</f>
        <v>7569</v>
      </c>
    </row>
    <row r="63" spans="2:8" s="1" customFormat="1" x14ac:dyDescent="0.3">
      <c r="B63" s="35" t="s">
        <v>40</v>
      </c>
      <c r="C63" s="35" t="s">
        <v>88</v>
      </c>
      <c r="D63" s="34">
        <v>9600</v>
      </c>
      <c r="E63" s="36">
        <v>0.13</v>
      </c>
      <c r="F63" s="37">
        <f>D63*(1-E63)</f>
        <v>8352</v>
      </c>
    </row>
    <row r="64" spans="2:8" s="1" customFormat="1" x14ac:dyDescent="0.3">
      <c r="B64" s="35" t="s">
        <v>41</v>
      </c>
      <c r="C64" s="35" t="s">
        <v>88</v>
      </c>
      <c r="D64" s="34">
        <v>10500</v>
      </c>
      <c r="E64" s="36">
        <v>0.13</v>
      </c>
      <c r="F64" s="37">
        <f>D64*(1-E64)</f>
        <v>9135</v>
      </c>
    </row>
    <row r="65" spans="2:6" s="1" customFormat="1" x14ac:dyDescent="0.3">
      <c r="B65" s="35" t="s">
        <v>42</v>
      </c>
      <c r="C65" s="35" t="s">
        <v>88</v>
      </c>
      <c r="D65" s="34">
        <v>11350</v>
      </c>
      <c r="E65" s="36">
        <v>0.13</v>
      </c>
      <c r="F65" s="37">
        <f>D65*(1-E65)</f>
        <v>9874.5</v>
      </c>
    </row>
    <row r="66" spans="2:6" s="1" customFormat="1" x14ac:dyDescent="0.3">
      <c r="B66" s="33" t="s">
        <v>27</v>
      </c>
      <c r="C66" s="40"/>
      <c r="D66" s="34"/>
      <c r="E66" s="34"/>
      <c r="F66" s="34"/>
    </row>
    <row r="67" spans="2:6" s="1" customFormat="1" x14ac:dyDescent="0.3">
      <c r="B67" s="35" t="s">
        <v>38</v>
      </c>
      <c r="C67" s="35" t="s">
        <v>89</v>
      </c>
      <c r="D67" s="34">
        <v>8700</v>
      </c>
      <c r="E67" s="36">
        <v>0.13</v>
      </c>
      <c r="F67" s="37">
        <f>D67*(1-E67)</f>
        <v>7569</v>
      </c>
    </row>
    <row r="68" spans="2:6" s="1" customFormat="1" x14ac:dyDescent="0.3">
      <c r="B68" s="35" t="s">
        <v>40</v>
      </c>
      <c r="C68" s="35" t="s">
        <v>89</v>
      </c>
      <c r="D68" s="34">
        <v>9600</v>
      </c>
      <c r="E68" s="36">
        <v>0.13</v>
      </c>
      <c r="F68" s="37">
        <f>D68*(1-E68)</f>
        <v>8352</v>
      </c>
    </row>
    <row r="69" spans="2:6" s="1" customFormat="1" x14ac:dyDescent="0.3">
      <c r="B69" s="35" t="s">
        <v>41</v>
      </c>
      <c r="C69" s="35" t="s">
        <v>89</v>
      </c>
      <c r="D69" s="34">
        <v>10500</v>
      </c>
      <c r="E69" s="36">
        <v>0.13</v>
      </c>
      <c r="F69" s="37">
        <f>D69*(1-E69)</f>
        <v>9135</v>
      </c>
    </row>
    <row r="70" spans="2:6" s="1" customFormat="1" x14ac:dyDescent="0.3">
      <c r="B70" s="35" t="s">
        <v>42</v>
      </c>
      <c r="C70" s="35" t="s">
        <v>89</v>
      </c>
      <c r="D70" s="34">
        <v>11350</v>
      </c>
      <c r="E70" s="36">
        <v>0.13</v>
      </c>
      <c r="F70" s="37">
        <f>D70*(1-E70)</f>
        <v>9874.5</v>
      </c>
    </row>
    <row r="71" spans="2:6" s="1" customFormat="1" x14ac:dyDescent="0.3">
      <c r="B71" s="35"/>
      <c r="C71" s="35"/>
      <c r="D71" s="34"/>
      <c r="E71" s="36"/>
      <c r="F71" s="37"/>
    </row>
    <row r="72" spans="2:6" s="1" customFormat="1" x14ac:dyDescent="0.3">
      <c r="B72" s="38" t="s">
        <v>90</v>
      </c>
      <c r="C72" s="38" t="s">
        <v>18</v>
      </c>
      <c r="D72" s="39"/>
      <c r="E72" s="39"/>
      <c r="F72" s="39"/>
    </row>
    <row r="73" spans="2:6" s="1" customFormat="1" x14ac:dyDescent="0.3">
      <c r="B73" s="33" t="s">
        <v>19</v>
      </c>
      <c r="C73" s="40"/>
      <c r="D73" s="34"/>
      <c r="E73" s="34"/>
      <c r="F73" s="34"/>
    </row>
    <row r="74" spans="2:6" s="1" customFormat="1" x14ac:dyDescent="0.3">
      <c r="B74" s="35" t="s">
        <v>38</v>
      </c>
      <c r="C74" s="35" t="s">
        <v>91</v>
      </c>
      <c r="D74" s="34">
        <v>8700</v>
      </c>
      <c r="E74" s="36">
        <v>0.13</v>
      </c>
      <c r="F74" s="37">
        <f>D74*(1-E74)</f>
        <v>7569</v>
      </c>
    </row>
    <row r="75" spans="2:6" s="1" customFormat="1" x14ac:dyDescent="0.3">
      <c r="B75" s="35" t="s">
        <v>40</v>
      </c>
      <c r="C75" s="35" t="s">
        <v>91</v>
      </c>
      <c r="D75" s="34">
        <v>9600</v>
      </c>
      <c r="E75" s="36">
        <v>0.13</v>
      </c>
      <c r="F75" s="37">
        <f>D75*(1-E75)</f>
        <v>8352</v>
      </c>
    </row>
    <row r="76" spans="2:6" s="1" customFormat="1" x14ac:dyDescent="0.3">
      <c r="B76" s="35" t="s">
        <v>41</v>
      </c>
      <c r="C76" s="35" t="s">
        <v>91</v>
      </c>
      <c r="D76" s="34">
        <v>10500</v>
      </c>
      <c r="E76" s="36">
        <v>0.13</v>
      </c>
      <c r="F76" s="37">
        <f>D76*(1-E76)</f>
        <v>9135</v>
      </c>
    </row>
    <row r="77" spans="2:6" s="1" customFormat="1" x14ac:dyDescent="0.3">
      <c r="B77" s="35" t="s">
        <v>42</v>
      </c>
      <c r="C77" s="35" t="s">
        <v>91</v>
      </c>
      <c r="D77" s="34">
        <v>11350</v>
      </c>
      <c r="E77" s="36">
        <v>0.13</v>
      </c>
      <c r="F77" s="37">
        <f>D77*(1-E77)</f>
        <v>9874.5</v>
      </c>
    </row>
    <row r="78" spans="2:6" s="1" customFormat="1" x14ac:dyDescent="0.3">
      <c r="B78" s="33" t="s">
        <v>25</v>
      </c>
      <c r="C78" s="40"/>
      <c r="D78" s="34"/>
      <c r="E78" s="34"/>
      <c r="F78" s="34"/>
    </row>
    <row r="79" spans="2:6" s="1" customFormat="1" x14ac:dyDescent="0.3">
      <c r="B79" s="35" t="s">
        <v>38</v>
      </c>
      <c r="C79" s="35" t="s">
        <v>92</v>
      </c>
      <c r="D79" s="34">
        <v>8700</v>
      </c>
      <c r="E79" s="36">
        <v>0.13</v>
      </c>
      <c r="F79" s="37">
        <f>D79*(1-E79)</f>
        <v>7569</v>
      </c>
    </row>
    <row r="80" spans="2:6" s="1" customFormat="1" x14ac:dyDescent="0.3">
      <c r="B80" s="35" t="s">
        <v>40</v>
      </c>
      <c r="C80" s="35" t="s">
        <v>92</v>
      </c>
      <c r="D80" s="34">
        <v>9600</v>
      </c>
      <c r="E80" s="36">
        <v>0.13</v>
      </c>
      <c r="F80" s="37">
        <f>D80*(1-E80)</f>
        <v>8352</v>
      </c>
    </row>
    <row r="81" spans="2:6" s="1" customFormat="1" x14ac:dyDescent="0.3">
      <c r="B81" s="35" t="s">
        <v>41</v>
      </c>
      <c r="C81" s="35" t="s">
        <v>92</v>
      </c>
      <c r="D81" s="34">
        <v>10500</v>
      </c>
      <c r="E81" s="36">
        <v>0.13</v>
      </c>
      <c r="F81" s="37">
        <f>D81*(1-E81)</f>
        <v>9135</v>
      </c>
    </row>
    <row r="82" spans="2:6" s="1" customFormat="1" x14ac:dyDescent="0.3">
      <c r="B82" s="35" t="s">
        <v>42</v>
      </c>
      <c r="C82" s="35" t="s">
        <v>92</v>
      </c>
      <c r="D82" s="34">
        <v>11350</v>
      </c>
      <c r="E82" s="36">
        <v>0.13</v>
      </c>
      <c r="F82" s="37">
        <f>D82*(1-E82)</f>
        <v>9874.5</v>
      </c>
    </row>
    <row r="83" spans="2:6" s="1" customFormat="1" x14ac:dyDescent="0.3">
      <c r="B83" s="33" t="s">
        <v>27</v>
      </c>
      <c r="C83" s="40"/>
      <c r="D83" s="34"/>
      <c r="E83" s="34"/>
      <c r="F83" s="34"/>
    </row>
    <row r="84" spans="2:6" s="1" customFormat="1" x14ac:dyDescent="0.3">
      <c r="B84" s="35" t="s">
        <v>38</v>
      </c>
      <c r="C84" s="35" t="s">
        <v>93</v>
      </c>
      <c r="D84" s="34">
        <v>8700</v>
      </c>
      <c r="E84" s="36">
        <v>0.13</v>
      </c>
      <c r="F84" s="37">
        <f>D84*(1-E84)</f>
        <v>7569</v>
      </c>
    </row>
    <row r="85" spans="2:6" s="1" customFormat="1" x14ac:dyDescent="0.3">
      <c r="B85" s="35" t="s">
        <v>40</v>
      </c>
      <c r="C85" s="35" t="s">
        <v>93</v>
      </c>
      <c r="D85" s="34">
        <v>9600</v>
      </c>
      <c r="E85" s="36">
        <v>0.13</v>
      </c>
      <c r="F85" s="37">
        <f>D85*(1-E85)</f>
        <v>8352</v>
      </c>
    </row>
    <row r="86" spans="2:6" s="1" customFormat="1" x14ac:dyDescent="0.3">
      <c r="B86" s="35" t="s">
        <v>41</v>
      </c>
      <c r="C86" s="35" t="s">
        <v>93</v>
      </c>
      <c r="D86" s="34">
        <v>10500</v>
      </c>
      <c r="E86" s="36">
        <v>0.13</v>
      </c>
      <c r="F86" s="37">
        <f>D86*(1-E86)</f>
        <v>9135</v>
      </c>
    </row>
    <row r="87" spans="2:6" s="1" customFormat="1" x14ac:dyDescent="0.3">
      <c r="B87" s="35" t="s">
        <v>42</v>
      </c>
      <c r="C87" s="35" t="s">
        <v>93</v>
      </c>
      <c r="D87" s="34">
        <v>11350</v>
      </c>
      <c r="E87" s="36">
        <v>0.13</v>
      </c>
      <c r="F87" s="37">
        <f>D87*(1-E87)</f>
        <v>9874.5</v>
      </c>
    </row>
    <row r="88" spans="2:6" s="1" customFormat="1" x14ac:dyDescent="0.3">
      <c r="B88" s="35"/>
      <c r="C88" s="35"/>
      <c r="D88" s="34"/>
      <c r="E88" s="36"/>
      <c r="F88" s="37"/>
    </row>
    <row r="89" spans="2:6" s="1" customFormat="1" x14ac:dyDescent="0.3">
      <c r="B89" s="38" t="s">
        <v>94</v>
      </c>
      <c r="C89" s="38" t="s">
        <v>18</v>
      </c>
      <c r="D89" s="39"/>
      <c r="E89" s="39"/>
      <c r="F89" s="39"/>
    </row>
    <row r="90" spans="2:6" s="1" customFormat="1" x14ac:dyDescent="0.3">
      <c r="B90" s="33" t="s">
        <v>19</v>
      </c>
      <c r="C90" s="40"/>
      <c r="D90" s="34"/>
      <c r="E90" s="34"/>
      <c r="F90" s="34"/>
    </row>
    <row r="91" spans="2:6" s="1" customFormat="1" x14ac:dyDescent="0.3">
      <c r="B91" s="35" t="s">
        <v>38</v>
      </c>
      <c r="C91" s="35" t="s">
        <v>95</v>
      </c>
      <c r="D91" s="34">
        <v>8700</v>
      </c>
      <c r="E91" s="36">
        <v>0.13</v>
      </c>
      <c r="F91" s="37">
        <f>D91*(1-E91)</f>
        <v>7569</v>
      </c>
    </row>
    <row r="92" spans="2:6" s="1" customFormat="1" x14ac:dyDescent="0.3">
      <c r="B92" s="35" t="s">
        <v>40</v>
      </c>
      <c r="C92" s="35" t="s">
        <v>95</v>
      </c>
      <c r="D92" s="34">
        <v>9600</v>
      </c>
      <c r="E92" s="36">
        <v>0.13</v>
      </c>
      <c r="F92" s="37">
        <f>D92*(1-E92)</f>
        <v>8352</v>
      </c>
    </row>
    <row r="93" spans="2:6" s="1" customFormat="1" x14ac:dyDescent="0.3">
      <c r="B93" s="35" t="s">
        <v>41</v>
      </c>
      <c r="C93" s="35" t="s">
        <v>95</v>
      </c>
      <c r="D93" s="34">
        <v>10500</v>
      </c>
      <c r="E93" s="36">
        <v>0.13</v>
      </c>
      <c r="F93" s="37">
        <f>D93*(1-E93)</f>
        <v>9135</v>
      </c>
    </row>
    <row r="94" spans="2:6" s="1" customFormat="1" x14ac:dyDescent="0.3">
      <c r="B94" s="35" t="s">
        <v>42</v>
      </c>
      <c r="C94" s="35" t="s">
        <v>95</v>
      </c>
      <c r="D94" s="34">
        <v>11350</v>
      </c>
      <c r="E94" s="36">
        <v>0.13</v>
      </c>
      <c r="F94" s="37">
        <f>D94*(1-E94)</f>
        <v>9874.5</v>
      </c>
    </row>
    <row r="95" spans="2:6" s="1" customFormat="1" x14ac:dyDescent="0.3">
      <c r="B95" s="33" t="s">
        <v>25</v>
      </c>
      <c r="C95" s="40"/>
      <c r="D95" s="34"/>
      <c r="E95" s="34"/>
      <c r="F95" s="34"/>
    </row>
    <row r="96" spans="2:6" s="1" customFormat="1" x14ac:dyDescent="0.3">
      <c r="B96" s="35" t="s">
        <v>38</v>
      </c>
      <c r="C96" s="35" t="s">
        <v>96</v>
      </c>
      <c r="D96" s="34">
        <v>8700</v>
      </c>
      <c r="E96" s="36">
        <v>0.13</v>
      </c>
      <c r="F96" s="37">
        <f>D96*(1-E96)</f>
        <v>7569</v>
      </c>
    </row>
    <row r="97" spans="2:8" s="1" customFormat="1" x14ac:dyDescent="0.3">
      <c r="B97" s="35" t="s">
        <v>40</v>
      </c>
      <c r="C97" s="35" t="s">
        <v>96</v>
      </c>
      <c r="D97" s="34">
        <v>9600</v>
      </c>
      <c r="E97" s="36">
        <v>0.13</v>
      </c>
      <c r="F97" s="37">
        <f>D97*(1-E97)</f>
        <v>8352</v>
      </c>
    </row>
    <row r="98" spans="2:8" s="1" customFormat="1" x14ac:dyDescent="0.3">
      <c r="B98" s="35" t="s">
        <v>41</v>
      </c>
      <c r="C98" s="35" t="s">
        <v>96</v>
      </c>
      <c r="D98" s="34">
        <v>10500</v>
      </c>
      <c r="E98" s="36">
        <v>0.13</v>
      </c>
      <c r="F98" s="37">
        <f>D98*(1-E98)</f>
        <v>9135</v>
      </c>
    </row>
    <row r="99" spans="2:8" s="1" customFormat="1" x14ac:dyDescent="0.3">
      <c r="B99" s="35" t="s">
        <v>42</v>
      </c>
      <c r="C99" s="35" t="s">
        <v>96</v>
      </c>
      <c r="D99" s="34">
        <v>11350</v>
      </c>
      <c r="E99" s="36">
        <v>0.13</v>
      </c>
      <c r="F99" s="37">
        <f>D99*(1-E99)</f>
        <v>9874.5</v>
      </c>
    </row>
    <row r="100" spans="2:8" s="1" customFormat="1" x14ac:dyDescent="0.3">
      <c r="B100" s="33" t="s">
        <v>27</v>
      </c>
      <c r="C100" s="40"/>
      <c r="D100" s="34"/>
      <c r="E100" s="34"/>
      <c r="F100" s="34"/>
    </row>
    <row r="101" spans="2:8" s="1" customFormat="1" x14ac:dyDescent="0.3">
      <c r="B101" s="35" t="s">
        <v>38</v>
      </c>
      <c r="C101" s="35" t="s">
        <v>97</v>
      </c>
      <c r="D101" s="34">
        <v>8700</v>
      </c>
      <c r="E101" s="36">
        <v>0.13</v>
      </c>
      <c r="F101" s="37">
        <f>D101*(1-E101)</f>
        <v>7569</v>
      </c>
    </row>
    <row r="102" spans="2:8" s="1" customFormat="1" x14ac:dyDescent="0.3">
      <c r="B102" s="35" t="s">
        <v>40</v>
      </c>
      <c r="C102" s="35" t="s">
        <v>97</v>
      </c>
      <c r="D102" s="34">
        <v>9600</v>
      </c>
      <c r="E102" s="36">
        <v>0.13</v>
      </c>
      <c r="F102" s="37">
        <f>D102*(1-E102)</f>
        <v>8352</v>
      </c>
    </row>
    <row r="103" spans="2:8" s="1" customFormat="1" x14ac:dyDescent="0.3">
      <c r="B103" s="35" t="s">
        <v>41</v>
      </c>
      <c r="C103" s="35" t="s">
        <v>97</v>
      </c>
      <c r="D103" s="34">
        <v>10500</v>
      </c>
      <c r="E103" s="36">
        <v>0.13</v>
      </c>
      <c r="F103" s="37">
        <f>D103*(1-E103)</f>
        <v>9135</v>
      </c>
    </row>
    <row r="104" spans="2:8" s="1" customFormat="1" x14ac:dyDescent="0.3">
      <c r="B104" s="35" t="s">
        <v>42</v>
      </c>
      <c r="C104" s="35" t="s">
        <v>97</v>
      </c>
      <c r="D104" s="34">
        <v>11350</v>
      </c>
      <c r="E104" s="36">
        <v>0.13</v>
      </c>
      <c r="F104" s="37">
        <f>D104*(1-E104)</f>
        <v>9874.5</v>
      </c>
    </row>
    <row r="105" spans="2:8" s="1" customFormat="1" x14ac:dyDescent="0.3">
      <c r="B105" s="35"/>
      <c r="C105" s="35"/>
      <c r="D105" s="34"/>
      <c r="E105" s="36"/>
      <c r="F105" s="37"/>
    </row>
    <row r="106" spans="2:8" s="1" customFormat="1" x14ac:dyDescent="0.3">
      <c r="B106" s="31" t="s">
        <v>98</v>
      </c>
      <c r="C106" s="31" t="s">
        <v>18</v>
      </c>
      <c r="D106" s="32"/>
      <c r="E106" s="32"/>
      <c r="F106" s="32"/>
    </row>
    <row r="107" spans="2:8" s="1" customFormat="1" x14ac:dyDescent="0.3">
      <c r="B107" s="33" t="s">
        <v>19</v>
      </c>
      <c r="C107" s="33"/>
      <c r="D107" s="34"/>
      <c r="E107" s="34"/>
      <c r="F107" s="34"/>
    </row>
    <row r="108" spans="2:8" s="1" customFormat="1" x14ac:dyDescent="0.3">
      <c r="B108" s="35" t="s">
        <v>99</v>
      </c>
      <c r="C108" s="35" t="s">
        <v>75</v>
      </c>
      <c r="D108" s="34">
        <v>4600</v>
      </c>
      <c r="E108" s="36">
        <v>0.13</v>
      </c>
      <c r="F108" s="37">
        <f>D108*(1-E108)</f>
        <v>4002</v>
      </c>
      <c r="H108" s="15"/>
    </row>
    <row r="109" spans="2:8" s="1" customFormat="1" x14ac:dyDescent="0.3">
      <c r="B109" s="35" t="s">
        <v>100</v>
      </c>
      <c r="C109" s="35" t="s">
        <v>75</v>
      </c>
      <c r="D109" s="34">
        <v>5200</v>
      </c>
      <c r="E109" s="36">
        <v>0.13</v>
      </c>
      <c r="F109" s="37">
        <f>D109*(1-E109)</f>
        <v>4524</v>
      </c>
      <c r="H109" s="15"/>
    </row>
    <row r="110" spans="2:8" s="1" customFormat="1" x14ac:dyDescent="0.3">
      <c r="B110" s="35" t="s">
        <v>101</v>
      </c>
      <c r="C110" s="35" t="s">
        <v>75</v>
      </c>
      <c r="D110" s="34">
        <v>5800</v>
      </c>
      <c r="E110" s="36">
        <v>0.13</v>
      </c>
      <c r="F110" s="37">
        <f>D110*(1-E110)</f>
        <v>5046</v>
      </c>
      <c r="H110" s="15"/>
    </row>
    <row r="111" spans="2:8" s="1" customFormat="1" x14ac:dyDescent="0.3">
      <c r="B111" s="33" t="s">
        <v>25</v>
      </c>
      <c r="C111" s="35"/>
      <c r="D111" s="34"/>
      <c r="E111" s="36"/>
      <c r="F111" s="37"/>
      <c r="H111" s="15"/>
    </row>
    <row r="112" spans="2:8" s="1" customFormat="1" x14ac:dyDescent="0.3">
      <c r="B112" s="35" t="s">
        <v>99</v>
      </c>
      <c r="C112" s="35" t="s">
        <v>76</v>
      </c>
      <c r="D112" s="34">
        <v>4600</v>
      </c>
      <c r="E112" s="36">
        <v>0.13</v>
      </c>
      <c r="F112" s="37">
        <f>D112*(1-E112)</f>
        <v>4002</v>
      </c>
      <c r="H112" s="15"/>
    </row>
    <row r="113" spans="2:8" s="1" customFormat="1" x14ac:dyDescent="0.3">
      <c r="B113" s="35" t="s">
        <v>100</v>
      </c>
      <c r="C113" s="35" t="s">
        <v>76</v>
      </c>
      <c r="D113" s="34">
        <v>5200</v>
      </c>
      <c r="E113" s="36">
        <v>0.13</v>
      </c>
      <c r="F113" s="37">
        <f>D113*(1-E113)</f>
        <v>4524</v>
      </c>
      <c r="H113" s="15"/>
    </row>
    <row r="114" spans="2:8" s="1" customFormat="1" x14ac:dyDescent="0.3">
      <c r="B114" s="35" t="s">
        <v>101</v>
      </c>
      <c r="C114" s="35" t="s">
        <v>76</v>
      </c>
      <c r="D114" s="34">
        <v>5800</v>
      </c>
      <c r="E114" s="36">
        <v>0.13</v>
      </c>
      <c r="F114" s="37">
        <f>D114*(1-E114)</f>
        <v>5046</v>
      </c>
      <c r="H114" s="15"/>
    </row>
    <row r="115" spans="2:8" s="1" customFormat="1" x14ac:dyDescent="0.3">
      <c r="B115" s="33" t="s">
        <v>27</v>
      </c>
      <c r="C115" s="35"/>
      <c r="D115" s="34"/>
      <c r="E115" s="36"/>
      <c r="F115" s="37"/>
      <c r="H115" s="15"/>
    </row>
    <row r="116" spans="2:8" s="1" customFormat="1" x14ac:dyDescent="0.3">
      <c r="B116" s="35" t="s">
        <v>99</v>
      </c>
      <c r="C116" s="35" t="s">
        <v>77</v>
      </c>
      <c r="D116" s="34">
        <v>4600</v>
      </c>
      <c r="E116" s="36">
        <v>0.13</v>
      </c>
      <c r="F116" s="37">
        <f>D116*(1-E116)</f>
        <v>4002</v>
      </c>
      <c r="H116" s="15"/>
    </row>
    <row r="117" spans="2:8" s="1" customFormat="1" x14ac:dyDescent="0.3">
      <c r="B117" s="35" t="s">
        <v>100</v>
      </c>
      <c r="C117" s="35" t="s">
        <v>77</v>
      </c>
      <c r="D117" s="34">
        <v>5200</v>
      </c>
      <c r="E117" s="36">
        <v>0.13</v>
      </c>
      <c r="F117" s="37">
        <f>D117*(1-E117)</f>
        <v>4524</v>
      </c>
      <c r="H117" s="15"/>
    </row>
    <row r="118" spans="2:8" s="1" customFormat="1" x14ac:dyDescent="0.3">
      <c r="B118" s="35" t="s">
        <v>101</v>
      </c>
      <c r="C118" s="35" t="s">
        <v>77</v>
      </c>
      <c r="D118" s="34">
        <v>5800</v>
      </c>
      <c r="E118" s="36">
        <v>0.13</v>
      </c>
      <c r="F118" s="37">
        <f>D118*(1-E118)</f>
        <v>5046</v>
      </c>
      <c r="H118" s="15"/>
    </row>
    <row r="119" spans="2:8" s="1" customFormat="1" x14ac:dyDescent="0.3">
      <c r="B119" s="35"/>
      <c r="C119" s="35"/>
      <c r="D119" s="34"/>
      <c r="E119" s="36"/>
      <c r="F119" s="37"/>
      <c r="H119" s="15"/>
    </row>
    <row r="120" spans="2:8" s="1" customFormat="1" x14ac:dyDescent="0.3">
      <c r="B120" s="31" t="s">
        <v>102</v>
      </c>
      <c r="C120" s="31" t="s">
        <v>18</v>
      </c>
      <c r="D120" s="32"/>
      <c r="E120" s="32"/>
      <c r="F120" s="32"/>
    </row>
    <row r="121" spans="2:8" s="1" customFormat="1" x14ac:dyDescent="0.3">
      <c r="B121" s="33" t="s">
        <v>19</v>
      </c>
      <c r="C121" s="33"/>
      <c r="D121" s="34"/>
      <c r="E121" s="34"/>
      <c r="F121" s="34"/>
    </row>
    <row r="122" spans="2:8" s="1" customFormat="1" x14ac:dyDescent="0.3">
      <c r="B122" s="35" t="s">
        <v>99</v>
      </c>
      <c r="C122" s="35" t="s">
        <v>79</v>
      </c>
      <c r="D122" s="34">
        <v>4600</v>
      </c>
      <c r="E122" s="36">
        <v>0.13</v>
      </c>
      <c r="F122" s="37">
        <f>D122*(1-E122)</f>
        <v>4002</v>
      </c>
      <c r="H122" s="15"/>
    </row>
    <row r="123" spans="2:8" s="1" customFormat="1" x14ac:dyDescent="0.3">
      <c r="B123" s="35" t="s">
        <v>100</v>
      </c>
      <c r="C123" s="35" t="s">
        <v>79</v>
      </c>
      <c r="D123" s="34">
        <v>5200</v>
      </c>
      <c r="E123" s="36">
        <v>0.13</v>
      </c>
      <c r="F123" s="37">
        <f>D123*(1-E123)</f>
        <v>4524</v>
      </c>
      <c r="H123" s="15"/>
    </row>
    <row r="124" spans="2:8" s="1" customFormat="1" x14ac:dyDescent="0.3">
      <c r="B124" s="35" t="s">
        <v>101</v>
      </c>
      <c r="C124" s="35" t="s">
        <v>79</v>
      </c>
      <c r="D124" s="34">
        <v>5800</v>
      </c>
      <c r="E124" s="36">
        <v>0.13</v>
      </c>
      <c r="F124" s="37">
        <f>D124*(1-E124)</f>
        <v>5046</v>
      </c>
      <c r="H124" s="15"/>
    </row>
    <row r="125" spans="2:8" s="1" customFormat="1" x14ac:dyDescent="0.3">
      <c r="B125" s="33" t="s">
        <v>25</v>
      </c>
      <c r="C125" s="35"/>
      <c r="D125" s="34"/>
      <c r="E125" s="36"/>
      <c r="F125" s="37"/>
      <c r="H125" s="15"/>
    </row>
    <row r="126" spans="2:8" s="1" customFormat="1" x14ac:dyDescent="0.3">
      <c r="B126" s="35" t="s">
        <v>99</v>
      </c>
      <c r="C126" s="35" t="s">
        <v>80</v>
      </c>
      <c r="D126" s="34">
        <v>4600</v>
      </c>
      <c r="E126" s="36">
        <v>0.13</v>
      </c>
      <c r="F126" s="37">
        <f>D126*(1-E126)</f>
        <v>4002</v>
      </c>
      <c r="H126" s="15"/>
    </row>
    <row r="127" spans="2:8" s="1" customFormat="1" x14ac:dyDescent="0.3">
      <c r="B127" s="35" t="s">
        <v>100</v>
      </c>
      <c r="C127" s="35" t="s">
        <v>80</v>
      </c>
      <c r="D127" s="34">
        <v>5200</v>
      </c>
      <c r="E127" s="36">
        <v>0.13</v>
      </c>
      <c r="F127" s="37">
        <f>D127*(1-E127)</f>
        <v>4524</v>
      </c>
      <c r="H127" s="15"/>
    </row>
    <row r="128" spans="2:8" s="1" customFormat="1" x14ac:dyDescent="0.3">
      <c r="B128" s="35" t="s">
        <v>101</v>
      </c>
      <c r="C128" s="35" t="s">
        <v>80</v>
      </c>
      <c r="D128" s="34">
        <v>5800</v>
      </c>
      <c r="E128" s="36">
        <v>0.13</v>
      </c>
      <c r="F128" s="37">
        <f>D128*(1-E128)</f>
        <v>5046</v>
      </c>
      <c r="H128" s="15"/>
    </row>
    <row r="129" spans="2:8" s="1" customFormat="1" x14ac:dyDescent="0.3">
      <c r="B129" s="33" t="s">
        <v>27</v>
      </c>
      <c r="C129" s="35"/>
      <c r="D129" s="34"/>
      <c r="E129" s="36"/>
      <c r="F129" s="37"/>
      <c r="H129" s="15"/>
    </row>
    <row r="130" spans="2:8" s="1" customFormat="1" x14ac:dyDescent="0.3">
      <c r="B130" s="35" t="s">
        <v>99</v>
      </c>
      <c r="C130" s="35" t="s">
        <v>81</v>
      </c>
      <c r="D130" s="34">
        <v>4600</v>
      </c>
      <c r="E130" s="36">
        <v>0.13</v>
      </c>
      <c r="F130" s="37">
        <f>D130*(1-E130)</f>
        <v>4002</v>
      </c>
      <c r="H130" s="15"/>
    </row>
    <row r="131" spans="2:8" s="1" customFormat="1" x14ac:dyDescent="0.3">
      <c r="B131" s="35" t="s">
        <v>100</v>
      </c>
      <c r="C131" s="35" t="s">
        <v>81</v>
      </c>
      <c r="D131" s="34">
        <v>5200</v>
      </c>
      <c r="E131" s="36">
        <v>0.13</v>
      </c>
      <c r="F131" s="37">
        <f>D131*(1-E131)</f>
        <v>4524</v>
      </c>
      <c r="H131" s="15"/>
    </row>
    <row r="132" spans="2:8" s="1" customFormat="1" x14ac:dyDescent="0.3">
      <c r="B132" s="35" t="s">
        <v>101</v>
      </c>
      <c r="C132" s="35" t="s">
        <v>81</v>
      </c>
      <c r="D132" s="34">
        <v>5800</v>
      </c>
      <c r="E132" s="36">
        <v>0.13</v>
      </c>
      <c r="F132" s="37">
        <f>D132*(1-E132)</f>
        <v>5046</v>
      </c>
      <c r="H132" s="15"/>
    </row>
    <row r="133" spans="2:8" s="1" customFormat="1" x14ac:dyDescent="0.3">
      <c r="B133" s="35"/>
      <c r="C133" s="35"/>
      <c r="D133" s="34"/>
      <c r="E133" s="36"/>
      <c r="F133" s="37"/>
      <c r="H133" s="15"/>
    </row>
    <row r="134" spans="2:8" s="1" customFormat="1" x14ac:dyDescent="0.3">
      <c r="B134" s="31" t="s">
        <v>103</v>
      </c>
      <c r="C134" s="31" t="s">
        <v>18</v>
      </c>
      <c r="D134" s="32"/>
      <c r="E134" s="32"/>
      <c r="F134" s="32"/>
    </row>
    <row r="135" spans="2:8" s="1" customFormat="1" x14ac:dyDescent="0.3">
      <c r="B135" s="33" t="s">
        <v>19</v>
      </c>
      <c r="C135" s="33"/>
      <c r="D135" s="34"/>
      <c r="E135" s="34"/>
      <c r="F135" s="34"/>
    </row>
    <row r="136" spans="2:8" s="1" customFormat="1" x14ac:dyDescent="0.3">
      <c r="B136" s="35" t="s">
        <v>99</v>
      </c>
      <c r="C136" s="35" t="s">
        <v>83</v>
      </c>
      <c r="D136" s="34">
        <v>4600</v>
      </c>
      <c r="E136" s="36">
        <v>0.13</v>
      </c>
      <c r="F136" s="37">
        <f>D136*(1-E136)</f>
        <v>4002</v>
      </c>
      <c r="H136" s="15"/>
    </row>
    <row r="137" spans="2:8" s="1" customFormat="1" x14ac:dyDescent="0.3">
      <c r="B137" s="35" t="s">
        <v>100</v>
      </c>
      <c r="C137" s="35" t="s">
        <v>83</v>
      </c>
      <c r="D137" s="34">
        <v>5200</v>
      </c>
      <c r="E137" s="36">
        <v>0.13</v>
      </c>
      <c r="F137" s="37">
        <f>D137*(1-E137)</f>
        <v>4524</v>
      </c>
      <c r="H137" s="15"/>
    </row>
    <row r="138" spans="2:8" s="1" customFormat="1" x14ac:dyDescent="0.3">
      <c r="B138" s="35" t="s">
        <v>101</v>
      </c>
      <c r="C138" s="35" t="s">
        <v>83</v>
      </c>
      <c r="D138" s="34">
        <v>5800</v>
      </c>
      <c r="E138" s="36">
        <v>0.13</v>
      </c>
      <c r="F138" s="37">
        <f>D138*(1-E138)</f>
        <v>5046</v>
      </c>
      <c r="H138" s="15"/>
    </row>
    <row r="139" spans="2:8" s="1" customFormat="1" x14ac:dyDescent="0.3">
      <c r="B139" s="33" t="s">
        <v>25</v>
      </c>
      <c r="C139" s="35"/>
      <c r="D139" s="34"/>
      <c r="E139" s="36"/>
      <c r="F139" s="37"/>
      <c r="H139" s="15"/>
    </row>
    <row r="140" spans="2:8" s="1" customFormat="1" x14ac:dyDescent="0.3">
      <c r="B140" s="35" t="s">
        <v>99</v>
      </c>
      <c r="C140" s="35" t="s">
        <v>84</v>
      </c>
      <c r="D140" s="34">
        <v>4600</v>
      </c>
      <c r="E140" s="36">
        <v>0.13</v>
      </c>
      <c r="F140" s="37">
        <f>D140*(1-E140)</f>
        <v>4002</v>
      </c>
      <c r="H140" s="15"/>
    </row>
    <row r="141" spans="2:8" s="1" customFormat="1" x14ac:dyDescent="0.3">
      <c r="B141" s="35" t="s">
        <v>100</v>
      </c>
      <c r="C141" s="35" t="s">
        <v>84</v>
      </c>
      <c r="D141" s="34">
        <v>5200</v>
      </c>
      <c r="E141" s="36">
        <v>0.13</v>
      </c>
      <c r="F141" s="37">
        <f>D141*(1-E141)</f>
        <v>4524</v>
      </c>
      <c r="H141" s="15"/>
    </row>
    <row r="142" spans="2:8" s="1" customFormat="1" x14ac:dyDescent="0.3">
      <c r="B142" s="35" t="s">
        <v>101</v>
      </c>
      <c r="C142" s="35" t="s">
        <v>84</v>
      </c>
      <c r="D142" s="34">
        <v>5800</v>
      </c>
      <c r="E142" s="36">
        <v>0.13</v>
      </c>
      <c r="F142" s="37">
        <f>D142*(1-E142)</f>
        <v>5046</v>
      </c>
      <c r="H142" s="15"/>
    </row>
    <row r="143" spans="2:8" s="1" customFormat="1" x14ac:dyDescent="0.3">
      <c r="B143" s="33" t="s">
        <v>27</v>
      </c>
      <c r="C143" s="35"/>
      <c r="D143" s="34"/>
      <c r="E143" s="36"/>
      <c r="F143" s="37"/>
      <c r="H143" s="15"/>
    </row>
    <row r="144" spans="2:8" s="1" customFormat="1" x14ac:dyDescent="0.3">
      <c r="B144" s="35" t="s">
        <v>99</v>
      </c>
      <c r="C144" s="35" t="s">
        <v>85</v>
      </c>
      <c r="D144" s="34">
        <v>4600</v>
      </c>
      <c r="E144" s="36">
        <v>0.13</v>
      </c>
      <c r="F144" s="37">
        <f>D144*(1-E144)</f>
        <v>4002</v>
      </c>
      <c r="H144" s="15"/>
    </row>
    <row r="145" spans="2:8" s="1" customFormat="1" x14ac:dyDescent="0.3">
      <c r="B145" s="35" t="s">
        <v>100</v>
      </c>
      <c r="C145" s="35" t="s">
        <v>85</v>
      </c>
      <c r="D145" s="34">
        <v>5200</v>
      </c>
      <c r="E145" s="36">
        <v>0.13</v>
      </c>
      <c r="F145" s="37">
        <f>D145*(1-E145)</f>
        <v>4524</v>
      </c>
      <c r="H145" s="15"/>
    </row>
    <row r="146" spans="2:8" s="1" customFormat="1" x14ac:dyDescent="0.3">
      <c r="B146" s="35" t="s">
        <v>101</v>
      </c>
      <c r="C146" s="35" t="s">
        <v>85</v>
      </c>
      <c r="D146" s="34">
        <v>5800</v>
      </c>
      <c r="E146" s="36">
        <v>0.13</v>
      </c>
      <c r="F146" s="37">
        <f>D146*(1-E146)</f>
        <v>5046</v>
      </c>
      <c r="H146" s="15"/>
    </row>
    <row r="147" spans="2:8" s="1" customFormat="1" x14ac:dyDescent="0.3">
      <c r="D147" s="2"/>
      <c r="E147" s="8"/>
      <c r="F147" s="16"/>
      <c r="H147" s="1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F97"/>
  <sheetViews>
    <sheetView topLeftCell="A78" zoomScale="85" zoomScaleNormal="85" zoomScalePageLayoutView="55" workbookViewId="0">
      <selection activeCell="E73" sqref="E73"/>
    </sheetView>
  </sheetViews>
  <sheetFormatPr defaultColWidth="8.6640625" defaultRowHeight="14.4" x14ac:dyDescent="0.3"/>
  <cols>
    <col min="1" max="1" width="4.109375" style="1" customWidth="1"/>
    <col min="2" max="2" width="75.109375" style="1" customWidth="1"/>
    <col min="3" max="3" width="23.88671875" style="1" customWidth="1"/>
    <col min="4" max="4" width="22.5546875" style="2" customWidth="1"/>
    <col min="5" max="5" width="17" style="2" customWidth="1"/>
    <col min="6" max="6" width="24.109375" style="2" customWidth="1"/>
    <col min="7" max="7" width="14" style="1" customWidth="1"/>
    <col min="8" max="8" width="8.109375" style="1" customWidth="1"/>
    <col min="9" max="9" width="11.6640625" style="1" customWidth="1"/>
    <col min="10" max="10" width="8.6640625" style="1"/>
    <col min="11" max="11" width="12.33203125" style="1" bestFit="1" customWidth="1"/>
    <col min="12" max="12" width="21.44140625" style="1" bestFit="1" customWidth="1"/>
    <col min="13" max="16384" width="8.6640625" style="1"/>
  </cols>
  <sheetData>
    <row r="1" spans="2:6" x14ac:dyDescent="0.3">
      <c r="B1" s="13"/>
      <c r="C1" s="58"/>
      <c r="D1" s="58"/>
      <c r="E1" s="3"/>
    </row>
    <row r="2" spans="2:6" s="5" customFormat="1" ht="14.1" customHeight="1" x14ac:dyDescent="0.3">
      <c r="B2" s="3" t="s">
        <v>12</v>
      </c>
      <c r="C2" s="3" t="s">
        <v>13</v>
      </c>
      <c r="D2" s="4" t="s">
        <v>14</v>
      </c>
      <c r="E2" s="4" t="s">
        <v>15</v>
      </c>
      <c r="F2" s="6" t="s">
        <v>16</v>
      </c>
    </row>
    <row r="3" spans="2:6" x14ac:dyDescent="0.3">
      <c r="B3" s="12" t="s">
        <v>104</v>
      </c>
      <c r="C3" s="9"/>
      <c r="D3" s="10"/>
      <c r="E3" s="10"/>
      <c r="F3" s="10"/>
    </row>
    <row r="4" spans="2:6" x14ac:dyDescent="0.3">
      <c r="B4" s="1" t="s">
        <v>105</v>
      </c>
      <c r="C4" s="1" t="s">
        <v>106</v>
      </c>
      <c r="D4" s="2">
        <v>1200</v>
      </c>
      <c r="E4" s="8">
        <v>0.13</v>
      </c>
      <c r="F4" s="2">
        <f t="shared" ref="F4:F9" si="0">D4*(1-E4)</f>
        <v>1044</v>
      </c>
    </row>
    <row r="5" spans="2:6" x14ac:dyDescent="0.3">
      <c r="B5" s="1" t="s">
        <v>107</v>
      </c>
      <c r="C5" s="1" t="s">
        <v>108</v>
      </c>
      <c r="D5" s="2">
        <v>650</v>
      </c>
      <c r="E5" s="8">
        <v>0.13</v>
      </c>
      <c r="F5" s="2">
        <f t="shared" si="0"/>
        <v>565.5</v>
      </c>
    </row>
    <row r="6" spans="2:6" x14ac:dyDescent="0.3">
      <c r="B6" s="1" t="s">
        <v>109</v>
      </c>
      <c r="C6" s="1" t="s">
        <v>110</v>
      </c>
      <c r="D6" s="2">
        <v>525</v>
      </c>
      <c r="E6" s="8">
        <v>0.13</v>
      </c>
      <c r="F6" s="2">
        <f t="shared" si="0"/>
        <v>456.75</v>
      </c>
    </row>
    <row r="7" spans="2:6" x14ac:dyDescent="0.3">
      <c r="B7" s="1" t="s">
        <v>111</v>
      </c>
      <c r="C7" s="1" t="s">
        <v>112</v>
      </c>
      <c r="D7" s="2">
        <v>525</v>
      </c>
      <c r="E7" s="8">
        <v>0.13</v>
      </c>
      <c r="F7" s="2">
        <f t="shared" si="0"/>
        <v>456.75</v>
      </c>
    </row>
    <row r="8" spans="2:6" x14ac:dyDescent="0.3">
      <c r="B8" s="1" t="s">
        <v>113</v>
      </c>
      <c r="C8" s="1" t="s">
        <v>114</v>
      </c>
      <c r="D8" s="2">
        <v>1150</v>
      </c>
      <c r="E8" s="8">
        <v>0.13</v>
      </c>
      <c r="F8" s="2">
        <f t="shared" si="0"/>
        <v>1000.5</v>
      </c>
    </row>
    <row r="9" spans="2:6" x14ac:dyDescent="0.3">
      <c r="B9" s="1" t="s">
        <v>115</v>
      </c>
      <c r="C9" s="1" t="s">
        <v>116</v>
      </c>
      <c r="D9" s="2">
        <v>1231</v>
      </c>
      <c r="E9" s="8">
        <v>0.13</v>
      </c>
      <c r="F9" s="2">
        <f t="shared" si="0"/>
        <v>1070.97</v>
      </c>
    </row>
    <row r="10" spans="2:6" x14ac:dyDescent="0.3">
      <c r="E10" s="8"/>
    </row>
    <row r="11" spans="2:6" x14ac:dyDescent="0.3">
      <c r="B11" s="12" t="s">
        <v>117</v>
      </c>
      <c r="C11" s="9"/>
      <c r="D11" s="10"/>
      <c r="E11" s="10"/>
      <c r="F11" s="11"/>
    </row>
    <row r="12" spans="2:6" x14ac:dyDescent="0.3">
      <c r="B12" s="1" t="s">
        <v>118</v>
      </c>
      <c r="C12" s="1" t="s">
        <v>119</v>
      </c>
      <c r="D12" s="2">
        <v>16</v>
      </c>
      <c r="E12" s="8">
        <v>0.13</v>
      </c>
      <c r="F12" s="2">
        <f>D12*(1-E12)</f>
        <v>13.92</v>
      </c>
    </row>
    <row r="13" spans="2:6" x14ac:dyDescent="0.3">
      <c r="B13" s="1" t="s">
        <v>120</v>
      </c>
      <c r="C13" s="1" t="s">
        <v>121</v>
      </c>
      <c r="D13" s="2">
        <v>100</v>
      </c>
      <c r="E13" s="8">
        <v>0.13</v>
      </c>
      <c r="F13" s="2">
        <f>D13*(1-E13)</f>
        <v>87</v>
      </c>
    </row>
    <row r="14" spans="2:6" x14ac:dyDescent="0.3">
      <c r="B14" s="1" t="s">
        <v>122</v>
      </c>
      <c r="C14" s="1" t="s">
        <v>123</v>
      </c>
      <c r="D14" s="2">
        <v>35</v>
      </c>
      <c r="E14" s="8">
        <v>0.13</v>
      </c>
      <c r="F14" s="2">
        <f>D14*(1-E14)</f>
        <v>30.45</v>
      </c>
    </row>
    <row r="15" spans="2:6" x14ac:dyDescent="0.3">
      <c r="B15" s="1" t="s">
        <v>124</v>
      </c>
      <c r="C15" s="1" t="s">
        <v>125</v>
      </c>
      <c r="D15" s="2">
        <v>70</v>
      </c>
      <c r="E15" s="8">
        <v>0.13</v>
      </c>
      <c r="F15" s="2">
        <f>D15*(1-E15)</f>
        <v>60.9</v>
      </c>
    </row>
    <row r="16" spans="2:6" x14ac:dyDescent="0.3">
      <c r="E16" s="8"/>
    </row>
    <row r="17" spans="2:6" x14ac:dyDescent="0.3">
      <c r="B17" s="12" t="s">
        <v>126</v>
      </c>
      <c r="C17" s="9"/>
      <c r="D17" s="10"/>
      <c r="E17" s="10"/>
      <c r="F17" s="11"/>
    </row>
    <row r="18" spans="2:6" x14ac:dyDescent="0.3">
      <c r="B18" s="7" t="s">
        <v>127</v>
      </c>
      <c r="C18" s="7"/>
      <c r="E18" s="8"/>
    </row>
    <row r="19" spans="2:6" x14ac:dyDescent="0.3">
      <c r="B19" s="1" t="s">
        <v>128</v>
      </c>
      <c r="C19" s="1" t="s">
        <v>129</v>
      </c>
      <c r="D19" s="2">
        <v>4250</v>
      </c>
      <c r="E19" s="8">
        <v>0.13</v>
      </c>
      <c r="F19" s="2">
        <f t="shared" ref="F19:F62" si="1">D19*(1-E19)</f>
        <v>3697.5</v>
      </c>
    </row>
    <row r="20" spans="2:6" x14ac:dyDescent="0.3">
      <c r="B20" s="1" t="s">
        <v>130</v>
      </c>
      <c r="C20" s="1" t="s">
        <v>131</v>
      </c>
      <c r="D20" s="2">
        <v>4250</v>
      </c>
      <c r="E20" s="8">
        <v>0.13</v>
      </c>
      <c r="F20" s="2">
        <f t="shared" si="1"/>
        <v>3697.5</v>
      </c>
    </row>
    <row r="21" spans="2:6" x14ac:dyDescent="0.3">
      <c r="B21" s="1" t="s">
        <v>132</v>
      </c>
      <c r="C21" s="1" t="s">
        <v>133</v>
      </c>
      <c r="D21" s="2">
        <v>4250</v>
      </c>
      <c r="E21" s="8">
        <v>0.13</v>
      </c>
      <c r="F21" s="2">
        <f t="shared" si="1"/>
        <v>3697.5</v>
      </c>
    </row>
    <row r="22" spans="2:6" x14ac:dyDescent="0.3">
      <c r="B22" s="1" t="s">
        <v>134</v>
      </c>
      <c r="C22" s="1" t="s">
        <v>135</v>
      </c>
      <c r="D22" s="2">
        <v>4250</v>
      </c>
      <c r="E22" s="8">
        <v>0.13</v>
      </c>
      <c r="F22" s="2">
        <f t="shared" si="1"/>
        <v>3697.5</v>
      </c>
    </row>
    <row r="23" spans="2:6" x14ac:dyDescent="0.3">
      <c r="B23" s="1" t="s">
        <v>136</v>
      </c>
      <c r="C23" s="1" t="s">
        <v>137</v>
      </c>
      <c r="D23" s="2">
        <v>300</v>
      </c>
      <c r="E23" s="8">
        <v>0.13</v>
      </c>
      <c r="F23" s="2">
        <f t="shared" si="1"/>
        <v>261</v>
      </c>
    </row>
    <row r="24" spans="2:6" x14ac:dyDescent="0.3">
      <c r="B24" s="1" t="s">
        <v>138</v>
      </c>
      <c r="C24" s="1" t="s">
        <v>139</v>
      </c>
      <c r="D24" s="2">
        <v>330</v>
      </c>
      <c r="E24" s="8">
        <v>0.13</v>
      </c>
      <c r="F24" s="2">
        <f t="shared" si="1"/>
        <v>287.10000000000002</v>
      </c>
    </row>
    <row r="25" spans="2:6" x14ac:dyDescent="0.3">
      <c r="B25" s="1" t="s">
        <v>140</v>
      </c>
      <c r="C25" s="1" t="s">
        <v>141</v>
      </c>
      <c r="D25" s="2">
        <v>300</v>
      </c>
      <c r="E25" s="8">
        <v>0.13</v>
      </c>
      <c r="F25" s="2">
        <f t="shared" si="1"/>
        <v>261</v>
      </c>
    </row>
    <row r="26" spans="2:6" x14ac:dyDescent="0.3">
      <c r="B26" s="1" t="s">
        <v>142</v>
      </c>
      <c r="C26" s="1" t="s">
        <v>143</v>
      </c>
      <c r="D26" s="2">
        <v>330</v>
      </c>
      <c r="E26" s="8">
        <v>0.13</v>
      </c>
      <c r="F26" s="2">
        <f t="shared" si="1"/>
        <v>287.10000000000002</v>
      </c>
    </row>
    <row r="27" spans="2:6" x14ac:dyDescent="0.3">
      <c r="B27" s="1" t="s">
        <v>144</v>
      </c>
      <c r="C27" s="1" t="s">
        <v>145</v>
      </c>
      <c r="D27" s="2">
        <v>300</v>
      </c>
      <c r="E27" s="8">
        <v>0.13</v>
      </c>
      <c r="F27" s="2">
        <f t="shared" si="1"/>
        <v>261</v>
      </c>
    </row>
    <row r="28" spans="2:6" x14ac:dyDescent="0.3">
      <c r="B28" s="1" t="s">
        <v>146</v>
      </c>
      <c r="C28" s="1" t="s">
        <v>147</v>
      </c>
      <c r="D28" s="2">
        <v>330</v>
      </c>
      <c r="E28" s="8">
        <v>0.13</v>
      </c>
      <c r="F28" s="2">
        <f t="shared" si="1"/>
        <v>287.10000000000002</v>
      </c>
    </row>
    <row r="29" spans="2:6" x14ac:dyDescent="0.3">
      <c r="B29" s="1" t="s">
        <v>148</v>
      </c>
      <c r="C29" s="1" t="s">
        <v>149</v>
      </c>
      <c r="D29" s="2">
        <v>2995</v>
      </c>
      <c r="E29" s="8">
        <v>0.13</v>
      </c>
      <c r="F29" s="2">
        <f t="shared" si="1"/>
        <v>2605.65</v>
      </c>
    </row>
    <row r="30" spans="2:6" x14ac:dyDescent="0.3">
      <c r="B30" s="1" t="s">
        <v>150</v>
      </c>
      <c r="C30" s="1" t="s">
        <v>151</v>
      </c>
      <c r="D30" s="2">
        <v>798</v>
      </c>
      <c r="E30" s="8">
        <v>0.13</v>
      </c>
      <c r="F30" s="2">
        <f t="shared" si="1"/>
        <v>694.26</v>
      </c>
    </row>
    <row r="31" spans="2:6" x14ac:dyDescent="0.3">
      <c r="B31" s="1" t="s">
        <v>152</v>
      </c>
      <c r="C31" s="1" t="s">
        <v>153</v>
      </c>
      <c r="D31" s="2">
        <v>839</v>
      </c>
      <c r="E31" s="8">
        <v>0.13</v>
      </c>
      <c r="F31" s="2">
        <f t="shared" si="1"/>
        <v>729.93</v>
      </c>
    </row>
    <row r="32" spans="2:6" ht="15.6" customHeight="1" x14ac:dyDescent="0.3">
      <c r="B32" s="1" t="s">
        <v>154</v>
      </c>
      <c r="C32" s="1" t="s">
        <v>155</v>
      </c>
      <c r="D32" s="2">
        <v>1155</v>
      </c>
      <c r="E32" s="8">
        <v>0.13</v>
      </c>
      <c r="F32" s="2">
        <f t="shared" si="1"/>
        <v>1004.85</v>
      </c>
    </row>
    <row r="33" spans="2:6" x14ac:dyDescent="0.3">
      <c r="B33" s="1" t="s">
        <v>156</v>
      </c>
      <c r="C33" s="1" t="s">
        <v>157</v>
      </c>
      <c r="D33" s="2">
        <v>1600</v>
      </c>
      <c r="E33" s="8">
        <v>0.13</v>
      </c>
      <c r="F33" s="2">
        <f t="shared" si="1"/>
        <v>1392</v>
      </c>
    </row>
    <row r="34" spans="2:6" x14ac:dyDescent="0.3">
      <c r="B34" s="1" t="s">
        <v>158</v>
      </c>
      <c r="C34" s="1" t="s">
        <v>159</v>
      </c>
      <c r="D34" s="2">
        <v>295</v>
      </c>
      <c r="E34" s="8">
        <v>0.13</v>
      </c>
      <c r="F34" s="2">
        <f t="shared" si="1"/>
        <v>256.64999999999998</v>
      </c>
    </row>
    <row r="35" spans="2:6" x14ac:dyDescent="0.3">
      <c r="B35" s="1" t="s">
        <v>160</v>
      </c>
      <c r="C35" s="1" t="s">
        <v>161</v>
      </c>
      <c r="D35" s="2">
        <v>260</v>
      </c>
      <c r="E35" s="8">
        <v>0.13</v>
      </c>
      <c r="F35" s="2">
        <f t="shared" si="1"/>
        <v>226.2</v>
      </c>
    </row>
    <row r="36" spans="2:6" x14ac:dyDescent="0.3">
      <c r="B36" s="1" t="s">
        <v>162</v>
      </c>
      <c r="C36" s="1" t="s">
        <v>163</v>
      </c>
      <c r="D36" s="2">
        <v>290</v>
      </c>
      <c r="E36" s="8">
        <v>0.13</v>
      </c>
      <c r="F36" s="2">
        <f t="shared" si="1"/>
        <v>252.3</v>
      </c>
    </row>
    <row r="37" spans="2:6" x14ac:dyDescent="0.3">
      <c r="B37" s="1" t="s">
        <v>164</v>
      </c>
      <c r="C37" s="1" t="s">
        <v>165</v>
      </c>
      <c r="D37" s="2">
        <v>295</v>
      </c>
      <c r="E37" s="8">
        <v>0.13</v>
      </c>
      <c r="F37" s="2">
        <f t="shared" si="1"/>
        <v>256.64999999999998</v>
      </c>
    </row>
    <row r="38" spans="2:6" x14ac:dyDescent="0.3">
      <c r="B38" s="1" t="s">
        <v>166</v>
      </c>
      <c r="C38" s="1" t="s">
        <v>167</v>
      </c>
      <c r="D38" s="2">
        <v>325</v>
      </c>
      <c r="E38" s="8">
        <v>0.13</v>
      </c>
      <c r="F38" s="2">
        <f t="shared" si="1"/>
        <v>282.75</v>
      </c>
    </row>
    <row r="39" spans="2:6" x14ac:dyDescent="0.3">
      <c r="B39" s="1" t="s">
        <v>168</v>
      </c>
      <c r="C39" s="1" t="s">
        <v>169</v>
      </c>
      <c r="D39" s="2">
        <v>305</v>
      </c>
      <c r="E39" s="8">
        <v>0.13</v>
      </c>
      <c r="F39" s="2">
        <f t="shared" si="1"/>
        <v>265.35000000000002</v>
      </c>
    </row>
    <row r="40" spans="2:6" x14ac:dyDescent="0.3">
      <c r="B40" s="1" t="s">
        <v>170</v>
      </c>
      <c r="C40" s="1" t="s">
        <v>171</v>
      </c>
      <c r="D40" s="2">
        <v>335</v>
      </c>
      <c r="E40" s="8">
        <v>0.13</v>
      </c>
      <c r="F40" s="2">
        <f t="shared" si="1"/>
        <v>291.45</v>
      </c>
    </row>
    <row r="41" spans="2:6" x14ac:dyDescent="0.3">
      <c r="B41" s="1" t="s">
        <v>172</v>
      </c>
      <c r="C41" s="1" t="s">
        <v>173</v>
      </c>
      <c r="D41" s="2">
        <v>395</v>
      </c>
      <c r="E41" s="8">
        <v>0.13</v>
      </c>
      <c r="F41" s="2">
        <f t="shared" si="1"/>
        <v>343.65</v>
      </c>
    </row>
    <row r="42" spans="2:6" x14ac:dyDescent="0.3">
      <c r="B42" s="1" t="s">
        <v>174</v>
      </c>
      <c r="C42" s="1" t="s">
        <v>175</v>
      </c>
      <c r="D42" s="2">
        <v>425</v>
      </c>
      <c r="E42" s="8">
        <v>0.13</v>
      </c>
      <c r="F42" s="2">
        <f t="shared" si="1"/>
        <v>369.75</v>
      </c>
    </row>
    <row r="43" spans="2:6" x14ac:dyDescent="0.3">
      <c r="B43" s="1" t="s">
        <v>176</v>
      </c>
      <c r="C43" s="1" t="s">
        <v>177</v>
      </c>
      <c r="D43" s="2">
        <v>405</v>
      </c>
      <c r="E43" s="8">
        <v>0.13</v>
      </c>
      <c r="F43" s="2">
        <f t="shared" si="1"/>
        <v>352.35</v>
      </c>
    </row>
    <row r="44" spans="2:6" x14ac:dyDescent="0.3">
      <c r="B44" s="1" t="s">
        <v>178</v>
      </c>
      <c r="C44" s="1" t="s">
        <v>179</v>
      </c>
      <c r="D44" s="2">
        <v>435</v>
      </c>
      <c r="E44" s="8">
        <v>0.13</v>
      </c>
      <c r="F44" s="2">
        <f t="shared" si="1"/>
        <v>378.45</v>
      </c>
    </row>
    <row r="45" spans="2:6" x14ac:dyDescent="0.3">
      <c r="B45" s="1" t="s">
        <v>180</v>
      </c>
      <c r="C45" s="1" t="s">
        <v>181</v>
      </c>
      <c r="D45" s="2">
        <v>300</v>
      </c>
      <c r="E45" s="8">
        <v>0.13</v>
      </c>
      <c r="F45" s="2">
        <f t="shared" si="1"/>
        <v>261</v>
      </c>
    </row>
    <row r="46" spans="2:6" x14ac:dyDescent="0.3">
      <c r="B46" s="1" t="s">
        <v>182</v>
      </c>
      <c r="C46" s="1" t="s">
        <v>183</v>
      </c>
      <c r="D46" s="2">
        <v>330</v>
      </c>
      <c r="E46" s="8">
        <v>0.13</v>
      </c>
      <c r="F46" s="2">
        <f t="shared" si="1"/>
        <v>287.10000000000002</v>
      </c>
    </row>
    <row r="47" spans="2:6" x14ac:dyDescent="0.3">
      <c r="B47" s="1" t="s">
        <v>184</v>
      </c>
      <c r="C47" s="1" t="s">
        <v>185</v>
      </c>
      <c r="D47" s="2">
        <v>1550</v>
      </c>
      <c r="E47" s="8">
        <v>0.13</v>
      </c>
      <c r="F47" s="2">
        <f t="shared" si="1"/>
        <v>1348.5</v>
      </c>
    </row>
    <row r="48" spans="2:6" x14ac:dyDescent="0.3">
      <c r="B48" s="1" t="s">
        <v>186</v>
      </c>
      <c r="C48" s="1" t="s">
        <v>187</v>
      </c>
      <c r="D48" s="2">
        <v>1550</v>
      </c>
      <c r="E48" s="8">
        <v>0.13</v>
      </c>
      <c r="F48" s="2">
        <f t="shared" si="1"/>
        <v>1348.5</v>
      </c>
    </row>
    <row r="49" spans="2:6" x14ac:dyDescent="0.3">
      <c r="B49" s="1" t="s">
        <v>188</v>
      </c>
      <c r="C49" s="1" t="s">
        <v>189</v>
      </c>
      <c r="D49" s="2">
        <v>798</v>
      </c>
      <c r="E49" s="8">
        <v>0.13</v>
      </c>
      <c r="F49" s="2">
        <f t="shared" si="1"/>
        <v>694.26</v>
      </c>
    </row>
    <row r="50" spans="2:6" x14ac:dyDescent="0.3">
      <c r="B50" s="1" t="s">
        <v>190</v>
      </c>
      <c r="C50" s="1" t="s">
        <v>191</v>
      </c>
      <c r="D50" s="2">
        <v>859</v>
      </c>
      <c r="E50" s="8">
        <v>0.13</v>
      </c>
      <c r="F50" s="2">
        <f t="shared" si="1"/>
        <v>747.33</v>
      </c>
    </row>
    <row r="51" spans="2:6" x14ac:dyDescent="0.3">
      <c r="B51" s="1" t="s">
        <v>192</v>
      </c>
      <c r="C51" s="1" t="s">
        <v>193</v>
      </c>
      <c r="D51" s="2">
        <v>300</v>
      </c>
      <c r="E51" s="8">
        <v>0.13</v>
      </c>
      <c r="F51" s="2">
        <f t="shared" si="1"/>
        <v>261</v>
      </c>
    </row>
    <row r="52" spans="2:6" x14ac:dyDescent="0.3">
      <c r="B52" s="1" t="s">
        <v>194</v>
      </c>
      <c r="C52" s="1" t="s">
        <v>195</v>
      </c>
      <c r="D52" s="2">
        <v>330</v>
      </c>
      <c r="E52" s="8">
        <v>0.13</v>
      </c>
      <c r="F52" s="2">
        <f t="shared" si="1"/>
        <v>287.10000000000002</v>
      </c>
    </row>
    <row r="53" spans="2:6" x14ac:dyDescent="0.3">
      <c r="B53" s="1" t="s">
        <v>196</v>
      </c>
      <c r="C53" s="1" t="s">
        <v>197</v>
      </c>
      <c r="D53" s="2">
        <v>300</v>
      </c>
      <c r="E53" s="8">
        <v>0.13</v>
      </c>
      <c r="F53" s="2">
        <f t="shared" si="1"/>
        <v>261</v>
      </c>
    </row>
    <row r="54" spans="2:6" x14ac:dyDescent="0.3">
      <c r="B54" s="1" t="s">
        <v>198</v>
      </c>
      <c r="C54" s="1" t="s">
        <v>199</v>
      </c>
      <c r="D54" s="2">
        <v>330</v>
      </c>
      <c r="E54" s="8">
        <v>0.13</v>
      </c>
      <c r="F54" s="2">
        <f t="shared" si="1"/>
        <v>287.10000000000002</v>
      </c>
    </row>
    <row r="55" spans="2:6" x14ac:dyDescent="0.3">
      <c r="B55" s="1" t="s">
        <v>200</v>
      </c>
      <c r="C55" s="1" t="s">
        <v>201</v>
      </c>
      <c r="D55" s="2">
        <v>295</v>
      </c>
      <c r="E55" s="8">
        <v>0.13</v>
      </c>
      <c r="F55" s="2">
        <f t="shared" si="1"/>
        <v>256.64999999999998</v>
      </c>
    </row>
    <row r="56" spans="2:6" x14ac:dyDescent="0.3">
      <c r="B56" s="1" t="s">
        <v>202</v>
      </c>
      <c r="C56" s="1" t="s">
        <v>203</v>
      </c>
      <c r="D56" s="2">
        <v>325</v>
      </c>
      <c r="E56" s="8">
        <v>0.13</v>
      </c>
      <c r="F56" s="2">
        <f t="shared" si="1"/>
        <v>282.75</v>
      </c>
    </row>
    <row r="57" spans="2:6" x14ac:dyDescent="0.3">
      <c r="B57" s="1" t="s">
        <v>204</v>
      </c>
      <c r="C57" s="1" t="s">
        <v>205</v>
      </c>
      <c r="D57" s="2">
        <v>395</v>
      </c>
      <c r="E57" s="8">
        <v>0.13</v>
      </c>
      <c r="F57" s="2">
        <f t="shared" si="1"/>
        <v>343.65</v>
      </c>
    </row>
    <row r="58" spans="2:6" x14ac:dyDescent="0.3">
      <c r="B58" s="1" t="s">
        <v>206</v>
      </c>
      <c r="C58" s="1" t="s">
        <v>207</v>
      </c>
      <c r="D58" s="2">
        <v>425</v>
      </c>
      <c r="E58" s="8">
        <v>0.13</v>
      </c>
      <c r="F58" s="2">
        <f t="shared" si="1"/>
        <v>369.75</v>
      </c>
    </row>
    <row r="59" spans="2:6" x14ac:dyDescent="0.3">
      <c r="B59" s="1" t="s">
        <v>208</v>
      </c>
      <c r="C59" s="1" t="s">
        <v>209</v>
      </c>
      <c r="D59" s="2">
        <v>1625</v>
      </c>
      <c r="E59" s="8">
        <v>0.13</v>
      </c>
      <c r="F59" s="2">
        <f t="shared" si="1"/>
        <v>1413.75</v>
      </c>
    </row>
    <row r="60" spans="2:6" x14ac:dyDescent="0.3">
      <c r="B60" s="1" t="s">
        <v>210</v>
      </c>
      <c r="C60" s="1" t="s">
        <v>211</v>
      </c>
      <c r="D60" s="2">
        <v>1625</v>
      </c>
      <c r="E60" s="8">
        <v>0.13</v>
      </c>
      <c r="F60" s="2">
        <f t="shared" si="1"/>
        <v>1413.75</v>
      </c>
    </row>
    <row r="61" spans="2:6" x14ac:dyDescent="0.3">
      <c r="B61" s="1" t="s">
        <v>212</v>
      </c>
      <c r="C61" s="1" t="s">
        <v>213</v>
      </c>
      <c r="D61" s="2">
        <v>1550</v>
      </c>
      <c r="E61" s="8">
        <v>0.13</v>
      </c>
      <c r="F61" s="2">
        <f t="shared" si="1"/>
        <v>1348.5</v>
      </c>
    </row>
    <row r="62" spans="2:6" x14ac:dyDescent="0.3">
      <c r="B62" s="1" t="s">
        <v>214</v>
      </c>
      <c r="C62" s="1" t="s">
        <v>215</v>
      </c>
      <c r="D62" s="2">
        <v>1550</v>
      </c>
      <c r="E62" s="8">
        <v>0.13</v>
      </c>
      <c r="F62" s="2">
        <f t="shared" si="1"/>
        <v>1348.5</v>
      </c>
    </row>
    <row r="63" spans="2:6" x14ac:dyDescent="0.3">
      <c r="E63" s="8"/>
    </row>
    <row r="64" spans="2:6" x14ac:dyDescent="0.3">
      <c r="B64" s="7" t="s">
        <v>216</v>
      </c>
      <c r="C64" s="7"/>
      <c r="E64" s="8"/>
    </row>
    <row r="65" spans="2:6" x14ac:dyDescent="0.3">
      <c r="B65" s="1" t="s">
        <v>217</v>
      </c>
      <c r="C65" s="1" t="s">
        <v>218</v>
      </c>
      <c r="D65" s="2">
        <v>490</v>
      </c>
      <c r="E65" s="8">
        <v>0.13</v>
      </c>
      <c r="F65" s="2">
        <f t="shared" ref="F65:F75" si="2">D65*(1-E65)</f>
        <v>426.3</v>
      </c>
    </row>
    <row r="66" spans="2:6" x14ac:dyDescent="0.3">
      <c r="B66" s="1" t="s">
        <v>219</v>
      </c>
      <c r="C66" s="1" t="s">
        <v>220</v>
      </c>
      <c r="D66" s="2">
        <v>590</v>
      </c>
      <c r="E66" s="8">
        <v>0.13</v>
      </c>
      <c r="F66" s="2">
        <f t="shared" si="2"/>
        <v>513.29999999999995</v>
      </c>
    </row>
    <row r="67" spans="2:6" x14ac:dyDescent="0.3">
      <c r="B67" s="1" t="s">
        <v>221</v>
      </c>
      <c r="C67" s="1" t="s">
        <v>222</v>
      </c>
      <c r="D67" s="2">
        <v>835</v>
      </c>
      <c r="E67" s="8">
        <v>0.13</v>
      </c>
      <c r="F67" s="2">
        <f t="shared" si="2"/>
        <v>726.45</v>
      </c>
    </row>
    <row r="68" spans="2:6" x14ac:dyDescent="0.3">
      <c r="B68" s="1" t="s">
        <v>223</v>
      </c>
      <c r="C68" s="1" t="s">
        <v>224</v>
      </c>
      <c r="D68" s="2">
        <v>1010</v>
      </c>
      <c r="E68" s="8">
        <v>0.13</v>
      </c>
      <c r="F68" s="2">
        <f t="shared" si="2"/>
        <v>878.7</v>
      </c>
    </row>
    <row r="69" spans="2:6" x14ac:dyDescent="0.3">
      <c r="B69" s="1" t="s">
        <v>225</v>
      </c>
      <c r="C69" s="1" t="s">
        <v>226</v>
      </c>
      <c r="D69" s="2">
        <v>3495</v>
      </c>
      <c r="E69" s="8">
        <v>0.13</v>
      </c>
      <c r="F69" s="2">
        <f t="shared" si="2"/>
        <v>3040.65</v>
      </c>
    </row>
    <row r="70" spans="2:6" x14ac:dyDescent="0.3">
      <c r="B70" s="1" t="s">
        <v>227</v>
      </c>
      <c r="C70" s="1" t="s">
        <v>228</v>
      </c>
      <c r="D70" s="2">
        <v>3445</v>
      </c>
      <c r="E70" s="8">
        <v>0.13</v>
      </c>
      <c r="F70" s="2">
        <f t="shared" si="2"/>
        <v>2997.15</v>
      </c>
    </row>
    <row r="71" spans="2:6" x14ac:dyDescent="0.3">
      <c r="B71" s="1" t="s">
        <v>229</v>
      </c>
      <c r="C71" s="1" t="s">
        <v>230</v>
      </c>
      <c r="D71" s="2">
        <v>1110</v>
      </c>
      <c r="E71" s="8">
        <v>0.13</v>
      </c>
      <c r="F71" s="2">
        <f t="shared" si="2"/>
        <v>965.7</v>
      </c>
    </row>
    <row r="72" spans="2:6" x14ac:dyDescent="0.3">
      <c r="B72" s="1" t="s">
        <v>231</v>
      </c>
      <c r="C72" s="1" t="s">
        <v>232</v>
      </c>
      <c r="D72" s="2">
        <v>495.00000000000006</v>
      </c>
      <c r="E72" s="8">
        <v>0.13</v>
      </c>
      <c r="F72" s="2">
        <f t="shared" si="2"/>
        <v>430.65000000000003</v>
      </c>
    </row>
    <row r="73" spans="2:6" x14ac:dyDescent="0.3">
      <c r="B73" s="1" t="s">
        <v>233</v>
      </c>
      <c r="C73" s="1" t="s">
        <v>234</v>
      </c>
      <c r="D73" s="2">
        <v>1275</v>
      </c>
      <c r="E73" s="8">
        <v>0.13</v>
      </c>
      <c r="F73" s="2">
        <f t="shared" si="2"/>
        <v>1109.25</v>
      </c>
    </row>
    <row r="74" spans="2:6" x14ac:dyDescent="0.3">
      <c r="B74" s="1" t="s">
        <v>235</v>
      </c>
      <c r="C74" s="1" t="s">
        <v>236</v>
      </c>
      <c r="D74" s="2">
        <v>2090</v>
      </c>
      <c r="E74" s="8">
        <v>0.13</v>
      </c>
      <c r="F74" s="2">
        <f t="shared" si="2"/>
        <v>1818.3</v>
      </c>
    </row>
    <row r="75" spans="2:6" x14ac:dyDescent="0.3">
      <c r="B75" s="1" t="s">
        <v>237</v>
      </c>
      <c r="C75" s="1" t="s">
        <v>238</v>
      </c>
      <c r="D75" s="2">
        <v>2165</v>
      </c>
      <c r="E75" s="8">
        <v>0.13</v>
      </c>
      <c r="F75" s="2">
        <f t="shared" si="2"/>
        <v>1883.55</v>
      </c>
    </row>
    <row r="76" spans="2:6" x14ac:dyDescent="0.3">
      <c r="E76" s="8"/>
    </row>
    <row r="77" spans="2:6" x14ac:dyDescent="0.3">
      <c r="B77" s="12" t="s">
        <v>239</v>
      </c>
      <c r="C77" s="9"/>
      <c r="D77" s="10"/>
      <c r="E77" s="11"/>
      <c r="F77" s="11"/>
    </row>
    <row r="78" spans="2:6" x14ac:dyDescent="0.3">
      <c r="B78" s="1" t="s">
        <v>240</v>
      </c>
      <c r="C78" s="1" t="s">
        <v>241</v>
      </c>
      <c r="D78" s="2">
        <v>80</v>
      </c>
      <c r="E78" s="8">
        <v>0.13</v>
      </c>
      <c r="F78" s="2">
        <f t="shared" ref="F78:F83" si="3">D78*(1-E78)</f>
        <v>69.599999999999994</v>
      </c>
    </row>
    <row r="79" spans="2:6" x14ac:dyDescent="0.3">
      <c r="B79" s="1" t="s">
        <v>242</v>
      </c>
      <c r="C79" s="1" t="s">
        <v>243</v>
      </c>
      <c r="D79" s="2">
        <v>230</v>
      </c>
      <c r="E79" s="8">
        <v>0.13</v>
      </c>
      <c r="F79" s="2">
        <f t="shared" si="3"/>
        <v>200.1</v>
      </c>
    </row>
    <row r="80" spans="2:6" x14ac:dyDescent="0.3">
      <c r="B80" s="1" t="s">
        <v>244</v>
      </c>
      <c r="C80" s="1" t="s">
        <v>245</v>
      </c>
      <c r="D80" s="2">
        <v>165</v>
      </c>
      <c r="E80" s="8">
        <v>0.13</v>
      </c>
      <c r="F80" s="2">
        <f t="shared" si="3"/>
        <v>143.55000000000001</v>
      </c>
    </row>
    <row r="81" spans="2:6" x14ac:dyDescent="0.3">
      <c r="B81" s="1" t="s">
        <v>246</v>
      </c>
      <c r="C81" s="1" t="s">
        <v>247</v>
      </c>
      <c r="D81" s="2">
        <v>150</v>
      </c>
      <c r="E81" s="8">
        <v>0.13</v>
      </c>
      <c r="F81" s="2">
        <f t="shared" si="3"/>
        <v>130.5</v>
      </c>
    </row>
    <row r="82" spans="2:6" x14ac:dyDescent="0.3">
      <c r="B82" s="1" t="s">
        <v>248</v>
      </c>
      <c r="C82" s="1" t="s">
        <v>249</v>
      </c>
      <c r="D82" s="2">
        <v>60</v>
      </c>
      <c r="E82" s="8">
        <v>0.13</v>
      </c>
      <c r="F82" s="2">
        <f t="shared" si="3"/>
        <v>52.2</v>
      </c>
    </row>
    <row r="83" spans="2:6" x14ac:dyDescent="0.3">
      <c r="B83" s="1" t="s">
        <v>250</v>
      </c>
      <c r="C83" s="1" t="s">
        <v>251</v>
      </c>
      <c r="D83" s="2">
        <v>40</v>
      </c>
      <c r="E83" s="8">
        <v>0.13</v>
      </c>
      <c r="F83" s="2">
        <f t="shared" si="3"/>
        <v>34.799999999999997</v>
      </c>
    </row>
    <row r="84" spans="2:6" x14ac:dyDescent="0.3">
      <c r="E84" s="8"/>
    </row>
    <row r="85" spans="2:6" x14ac:dyDescent="0.3">
      <c r="B85" s="12" t="s">
        <v>252</v>
      </c>
      <c r="C85" s="9"/>
      <c r="D85" s="10"/>
      <c r="E85" s="11"/>
      <c r="F85" s="11"/>
    </row>
    <row r="86" spans="2:6" x14ac:dyDescent="0.3">
      <c r="B86" s="1" t="s">
        <v>253</v>
      </c>
      <c r="C86" s="1" t="s">
        <v>254</v>
      </c>
      <c r="D86" s="2">
        <v>1650</v>
      </c>
      <c r="E86" s="8">
        <v>0.13</v>
      </c>
      <c r="F86" s="2">
        <f t="shared" ref="F86:F95" si="4">D86*(1-E86)</f>
        <v>1435.5</v>
      </c>
    </row>
    <row r="87" spans="2:6" x14ac:dyDescent="0.3">
      <c r="B87" s="1" t="s">
        <v>255</v>
      </c>
      <c r="C87" s="1" t="s">
        <v>256</v>
      </c>
      <c r="D87" s="2">
        <v>1650</v>
      </c>
      <c r="E87" s="8">
        <v>0.13</v>
      </c>
      <c r="F87" s="2">
        <f t="shared" si="4"/>
        <v>1435.5</v>
      </c>
    </row>
    <row r="88" spans="2:6" x14ac:dyDescent="0.3">
      <c r="B88" s="1" t="s">
        <v>257</v>
      </c>
      <c r="C88" s="1" t="s">
        <v>258</v>
      </c>
      <c r="D88" s="2">
        <v>27</v>
      </c>
      <c r="E88" s="8">
        <v>0.13</v>
      </c>
      <c r="F88" s="2">
        <f t="shared" si="4"/>
        <v>23.49</v>
      </c>
    </row>
    <row r="89" spans="2:6" x14ac:dyDescent="0.3">
      <c r="B89" s="1" t="s">
        <v>259</v>
      </c>
      <c r="C89" s="1" t="s">
        <v>260</v>
      </c>
      <c r="D89" s="2">
        <v>27</v>
      </c>
      <c r="E89" s="8">
        <v>0.13</v>
      </c>
      <c r="F89" s="2">
        <f t="shared" si="4"/>
        <v>23.49</v>
      </c>
    </row>
    <row r="90" spans="2:6" x14ac:dyDescent="0.3">
      <c r="B90" s="1" t="s">
        <v>261</v>
      </c>
      <c r="C90" s="1" t="s">
        <v>262</v>
      </c>
      <c r="D90" s="2">
        <v>45</v>
      </c>
      <c r="E90" s="8">
        <v>0.13</v>
      </c>
      <c r="F90" s="2">
        <f t="shared" si="4"/>
        <v>39.15</v>
      </c>
    </row>
    <row r="91" spans="2:6" x14ac:dyDescent="0.3">
      <c r="B91" s="1" t="s">
        <v>263</v>
      </c>
      <c r="C91" s="1" t="s">
        <v>264</v>
      </c>
      <c r="D91" s="2">
        <v>700</v>
      </c>
      <c r="E91" s="8">
        <v>0.13</v>
      </c>
      <c r="F91" s="2">
        <f t="shared" si="4"/>
        <v>609</v>
      </c>
    </row>
    <row r="92" spans="2:6" x14ac:dyDescent="0.3">
      <c r="B92" s="1" t="s">
        <v>265</v>
      </c>
      <c r="C92" s="1" t="s">
        <v>266</v>
      </c>
      <c r="D92" s="19">
        <v>3.8</v>
      </c>
      <c r="E92" s="8">
        <v>0.13</v>
      </c>
      <c r="F92" s="2">
        <f t="shared" si="4"/>
        <v>3.306</v>
      </c>
    </row>
    <row r="93" spans="2:6" x14ac:dyDescent="0.3">
      <c r="B93" s="1" t="s">
        <v>267</v>
      </c>
      <c r="C93" s="1" t="s">
        <v>268</v>
      </c>
      <c r="D93" s="2">
        <v>98</v>
      </c>
      <c r="E93" s="8">
        <v>0.13</v>
      </c>
      <c r="F93" s="2">
        <f t="shared" si="4"/>
        <v>85.26</v>
      </c>
    </row>
    <row r="94" spans="2:6" x14ac:dyDescent="0.3">
      <c r="B94" s="1" t="s">
        <v>269</v>
      </c>
      <c r="C94" s="1" t="s">
        <v>270</v>
      </c>
      <c r="D94" s="2">
        <v>118</v>
      </c>
      <c r="E94" s="8">
        <v>0.13</v>
      </c>
      <c r="F94" s="2">
        <f t="shared" si="4"/>
        <v>102.66</v>
      </c>
    </row>
    <row r="95" spans="2:6" x14ac:dyDescent="0.3">
      <c r="B95" s="1" t="s">
        <v>271</v>
      </c>
      <c r="C95" s="1" t="s">
        <v>272</v>
      </c>
      <c r="D95" s="2">
        <v>135</v>
      </c>
      <c r="E95" s="8">
        <v>0.13</v>
      </c>
      <c r="F95" s="2">
        <f t="shared" si="4"/>
        <v>117.45</v>
      </c>
    </row>
    <row r="96" spans="2:6" x14ac:dyDescent="0.3">
      <c r="E96" s="8"/>
    </row>
    <row r="97" spans="5:5" x14ac:dyDescent="0.3">
      <c r="E97" s="8"/>
    </row>
  </sheetData>
  <mergeCells count="1">
    <mergeCell ref="C1:D1"/>
  </mergeCells>
  <pageMargins left="0.70866141732283472" right="0.70866141732283472" top="0.74803149606299213" bottom="0.74803149606299213" header="0.31496062992125984" footer="0.31496062992125984"/>
  <pageSetup paperSize="8" scale="50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B4D86-AEB4-48F1-84D6-98EB668459C2}">
  <dimension ref="B1:F30"/>
  <sheetViews>
    <sheetView tabSelected="1" zoomScale="85" zoomScaleNormal="85" zoomScalePageLayoutView="55" workbookViewId="0">
      <selection activeCell="F16" sqref="F16"/>
    </sheetView>
  </sheetViews>
  <sheetFormatPr defaultColWidth="8.6640625" defaultRowHeight="14.4" x14ac:dyDescent="0.3"/>
  <cols>
    <col min="1" max="1" width="4.109375" style="1" customWidth="1"/>
    <col min="2" max="2" width="75.109375" style="1" customWidth="1"/>
    <col min="3" max="3" width="23.88671875" style="1" customWidth="1"/>
    <col min="4" max="4" width="22.5546875" style="2" customWidth="1"/>
    <col min="5" max="5" width="17" style="2" customWidth="1"/>
    <col min="6" max="6" width="24.109375" style="2" customWidth="1"/>
    <col min="7" max="7" width="14" style="1" customWidth="1"/>
    <col min="8" max="8" width="8.109375" style="1" customWidth="1"/>
    <col min="9" max="9" width="11.6640625" style="1" customWidth="1"/>
    <col min="10" max="10" width="8.6640625" style="1"/>
    <col min="11" max="11" width="12.33203125" style="1" bestFit="1" customWidth="1"/>
    <col min="12" max="12" width="21.44140625" style="1" bestFit="1" customWidth="1"/>
    <col min="13" max="16384" width="8.6640625" style="1"/>
  </cols>
  <sheetData>
    <row r="1" spans="2:6" x14ac:dyDescent="0.3">
      <c r="F1" s="8"/>
    </row>
    <row r="2" spans="2:6" ht="29.4" customHeight="1" x14ac:dyDescent="0.3">
      <c r="B2" s="20" t="s">
        <v>273</v>
      </c>
      <c r="C2" s="20"/>
      <c r="D2" s="20"/>
      <c r="E2" s="1"/>
      <c r="F2" s="1"/>
    </row>
    <row r="3" spans="2:6" x14ac:dyDescent="0.3">
      <c r="B3" s="1" t="s">
        <v>274</v>
      </c>
      <c r="C3" s="1" t="s">
        <v>275</v>
      </c>
      <c r="D3" s="2">
        <v>690</v>
      </c>
      <c r="E3" s="1"/>
      <c r="F3" s="1"/>
    </row>
    <row r="4" spans="2:6" x14ac:dyDescent="0.3">
      <c r="B4" s="1" t="s">
        <v>276</v>
      </c>
      <c r="C4" s="1" t="s">
        <v>277</v>
      </c>
      <c r="D4" s="2">
        <v>500</v>
      </c>
      <c r="E4" s="1"/>
      <c r="F4" s="1"/>
    </row>
    <row r="5" spans="2:6" x14ac:dyDescent="0.3">
      <c r="B5" s="1" t="s">
        <v>278</v>
      </c>
      <c r="C5" s="1" t="s">
        <v>279</v>
      </c>
      <c r="D5" s="2">
        <v>600</v>
      </c>
      <c r="E5" s="1"/>
      <c r="F5" s="1"/>
    </row>
    <row r="6" spans="2:6" x14ac:dyDescent="0.3">
      <c r="B6" s="1" t="s">
        <v>280</v>
      </c>
      <c r="C6" s="1" t="s">
        <v>281</v>
      </c>
      <c r="D6" s="2">
        <v>115</v>
      </c>
      <c r="E6" s="1"/>
      <c r="F6" s="1"/>
    </row>
    <row r="7" spans="2:6" x14ac:dyDescent="0.3">
      <c r="B7" s="1" t="s">
        <v>282</v>
      </c>
      <c r="C7" s="1" t="s">
        <v>283</v>
      </c>
      <c r="D7" s="2">
        <v>1250</v>
      </c>
      <c r="E7" s="1"/>
      <c r="F7" s="1"/>
    </row>
    <row r="8" spans="2:6" x14ac:dyDescent="0.3">
      <c r="B8" s="1" t="s">
        <v>284</v>
      </c>
      <c r="C8" s="1" t="s">
        <v>285</v>
      </c>
      <c r="D8" s="2">
        <v>1250</v>
      </c>
      <c r="E8" s="1"/>
      <c r="F8" s="1"/>
    </row>
    <row r="9" spans="2:6" x14ac:dyDescent="0.3">
      <c r="B9" s="1" t="s">
        <v>286</v>
      </c>
      <c r="C9" s="1" t="s">
        <v>287</v>
      </c>
      <c r="D9" s="53" t="s">
        <v>539</v>
      </c>
      <c r="E9" s="1"/>
      <c r="F9" s="1"/>
    </row>
    <row r="10" spans="2:6" x14ac:dyDescent="0.3">
      <c r="B10" s="1" t="s">
        <v>288</v>
      </c>
      <c r="C10" s="1" t="s">
        <v>289</v>
      </c>
      <c r="D10" s="2">
        <v>1350</v>
      </c>
      <c r="E10" s="1"/>
      <c r="F10" s="1"/>
    </row>
    <row r="11" spans="2:6" x14ac:dyDescent="0.3">
      <c r="B11" s="1" t="s">
        <v>290</v>
      </c>
      <c r="C11" s="1" t="s">
        <v>291</v>
      </c>
      <c r="D11" s="53" t="s">
        <v>539</v>
      </c>
      <c r="E11" s="1"/>
      <c r="F11" s="1"/>
    </row>
    <row r="12" spans="2:6" x14ac:dyDescent="0.3">
      <c r="B12" s="1" t="s">
        <v>292</v>
      </c>
      <c r="C12" s="1" t="s">
        <v>293</v>
      </c>
      <c r="D12" s="53" t="s">
        <v>539</v>
      </c>
      <c r="E12" s="1"/>
      <c r="F12" s="1"/>
    </row>
    <row r="13" spans="2:6" x14ac:dyDescent="0.3">
      <c r="B13" s="1" t="s">
        <v>294</v>
      </c>
      <c r="C13" s="1" t="s">
        <v>295</v>
      </c>
      <c r="D13" s="2">
        <v>1550</v>
      </c>
      <c r="E13" s="1"/>
      <c r="F13" s="1"/>
    </row>
    <row r="14" spans="2:6" x14ac:dyDescent="0.3">
      <c r="B14" s="1" t="s">
        <v>296</v>
      </c>
      <c r="C14" s="1" t="s">
        <v>297</v>
      </c>
      <c r="D14" s="2">
        <v>1135.5899999999999</v>
      </c>
      <c r="E14" s="1"/>
      <c r="F14" s="1"/>
    </row>
    <row r="15" spans="2:6" x14ac:dyDescent="0.3">
      <c r="B15" s="1" t="s">
        <v>298</v>
      </c>
      <c r="C15" s="1" t="s">
        <v>299</v>
      </c>
      <c r="D15" s="2">
        <v>5677.94</v>
      </c>
      <c r="E15" s="1"/>
      <c r="F15" s="1"/>
    </row>
    <row r="16" spans="2:6" x14ac:dyDescent="0.3">
      <c r="B16" s="1" t="s">
        <v>300</v>
      </c>
      <c r="C16" s="1" t="s">
        <v>301</v>
      </c>
      <c r="D16" s="2">
        <v>6000</v>
      </c>
      <c r="E16" s="1"/>
      <c r="F16" s="1"/>
    </row>
    <row r="17" spans="2:6" x14ac:dyDescent="0.3">
      <c r="B17" s="1" t="s">
        <v>302</v>
      </c>
      <c r="C17" s="1" t="s">
        <v>303</v>
      </c>
      <c r="D17" s="2">
        <v>3500</v>
      </c>
      <c r="E17" s="1"/>
      <c r="F17" s="1"/>
    </row>
    <row r="18" spans="2:6" x14ac:dyDescent="0.3">
      <c r="B18" s="1" t="s">
        <v>304</v>
      </c>
      <c r="C18" s="1" t="s">
        <v>305</v>
      </c>
      <c r="D18" s="2">
        <v>1500</v>
      </c>
      <c r="E18" s="1"/>
      <c r="F18" s="1"/>
    </row>
    <row r="19" spans="2:6" x14ac:dyDescent="0.3">
      <c r="B19" s="1" t="s">
        <v>306</v>
      </c>
      <c r="C19" s="1" t="s">
        <v>307</v>
      </c>
      <c r="D19" s="2">
        <v>1000</v>
      </c>
      <c r="E19" s="1"/>
      <c r="F19" s="1"/>
    </row>
    <row r="20" spans="2:6" x14ac:dyDescent="0.3">
      <c r="B20" s="1" t="s">
        <v>308</v>
      </c>
      <c r="C20" s="1" t="s">
        <v>309</v>
      </c>
      <c r="D20" s="2">
        <v>550</v>
      </c>
      <c r="E20" s="1"/>
      <c r="F20" s="1"/>
    </row>
    <row r="21" spans="2:6" x14ac:dyDescent="0.3">
      <c r="B21" s="1" t="s">
        <v>310</v>
      </c>
      <c r="C21" s="1" t="s">
        <v>311</v>
      </c>
      <c r="D21" s="2">
        <v>72.5</v>
      </c>
      <c r="E21" s="1"/>
      <c r="F21" s="1"/>
    </row>
    <row r="22" spans="2:6" x14ac:dyDescent="0.3">
      <c r="E22" s="1"/>
      <c r="F22" s="1"/>
    </row>
    <row r="23" spans="2:6" x14ac:dyDescent="0.3">
      <c r="B23" s="59" t="s">
        <v>312</v>
      </c>
      <c r="C23" s="59"/>
      <c r="D23" s="20" t="s">
        <v>313</v>
      </c>
      <c r="E23" s="1"/>
      <c r="F23" s="1"/>
    </row>
    <row r="24" spans="2:6" x14ac:dyDescent="0.3">
      <c r="B24" s="1" t="s">
        <v>314</v>
      </c>
      <c r="C24" s="1" t="s">
        <v>315</v>
      </c>
      <c r="D24" s="14" t="s">
        <v>316</v>
      </c>
      <c r="E24" s="1"/>
      <c r="F24" s="1"/>
    </row>
    <row r="25" spans="2:6" x14ac:dyDescent="0.3">
      <c r="B25" s="1" t="s">
        <v>317</v>
      </c>
      <c r="C25" s="1" t="s">
        <v>315</v>
      </c>
      <c r="D25" s="14" t="s">
        <v>318</v>
      </c>
      <c r="E25" s="1"/>
      <c r="F25" s="1"/>
    </row>
    <row r="26" spans="2:6" x14ac:dyDescent="0.3">
      <c r="B26" s="1" t="s">
        <v>319</v>
      </c>
      <c r="C26" s="1" t="s">
        <v>320</v>
      </c>
      <c r="D26" s="14">
        <v>0</v>
      </c>
      <c r="E26" s="1"/>
      <c r="F26" s="1"/>
    </row>
    <row r="27" spans="2:6" x14ac:dyDescent="0.3">
      <c r="B27" s="1" t="s">
        <v>321</v>
      </c>
      <c r="C27" s="1" t="s">
        <v>322</v>
      </c>
      <c r="D27" s="14" t="s">
        <v>323</v>
      </c>
      <c r="E27" s="1"/>
      <c r="F27" s="1"/>
    </row>
    <row r="28" spans="2:6" x14ac:dyDescent="0.3">
      <c r="B28" s="1" t="s">
        <v>324</v>
      </c>
      <c r="C28" s="1" t="s">
        <v>322</v>
      </c>
      <c r="D28" s="14" t="s">
        <v>325</v>
      </c>
      <c r="E28" s="1"/>
      <c r="F28" s="1"/>
    </row>
    <row r="29" spans="2:6" x14ac:dyDescent="0.3">
      <c r="B29" s="1" t="s">
        <v>326</v>
      </c>
      <c r="C29" s="1" t="s">
        <v>322</v>
      </c>
      <c r="D29" s="14" t="s">
        <v>327</v>
      </c>
      <c r="E29" s="1"/>
      <c r="F29" s="1"/>
    </row>
    <row r="30" spans="2:6" x14ac:dyDescent="0.3">
      <c r="B30" s="1" t="s">
        <v>328</v>
      </c>
      <c r="C30" s="1" t="s">
        <v>322</v>
      </c>
      <c r="D30" s="14" t="s">
        <v>329</v>
      </c>
      <c r="E30" s="1"/>
      <c r="F30" s="1"/>
    </row>
  </sheetData>
  <mergeCells count="1">
    <mergeCell ref="B23:C23"/>
  </mergeCells>
  <pageMargins left="0.70866141732283472" right="0.70866141732283472" top="0.74803149606299213" bottom="0.74803149606299213" header="0.31496062992125984" footer="0.31496062992125984"/>
  <pageSetup paperSize="8" scale="50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D856B-FCF5-4EE2-827C-336F28C1832F}">
  <dimension ref="B1:F21"/>
  <sheetViews>
    <sheetView zoomScale="85" zoomScaleNormal="85" zoomScalePageLayoutView="55" workbookViewId="0">
      <selection activeCell="C32" sqref="C32"/>
    </sheetView>
  </sheetViews>
  <sheetFormatPr defaultColWidth="8.6640625" defaultRowHeight="14.4" x14ac:dyDescent="0.3"/>
  <cols>
    <col min="1" max="1" width="4.109375" style="1" customWidth="1"/>
    <col min="2" max="2" width="75.109375" style="1" customWidth="1"/>
    <col min="3" max="3" width="23.88671875" style="1" customWidth="1"/>
    <col min="4" max="4" width="22.5546875" style="2" customWidth="1"/>
    <col min="5" max="5" width="17" style="2" customWidth="1"/>
    <col min="6" max="6" width="24.109375" style="2" customWidth="1"/>
    <col min="7" max="7" width="14" style="1" customWidth="1"/>
    <col min="8" max="8" width="8.109375" style="1" customWidth="1"/>
    <col min="9" max="9" width="11.6640625" style="1" customWidth="1"/>
    <col min="10" max="10" width="8.6640625" style="1"/>
    <col min="11" max="11" width="12.33203125" style="1" bestFit="1" customWidth="1"/>
    <col min="12" max="12" width="21.44140625" style="1" bestFit="1" customWidth="1"/>
    <col min="13" max="16384" width="8.6640625" style="1"/>
  </cols>
  <sheetData>
    <row r="1" spans="2:6" x14ac:dyDescent="0.3">
      <c r="B1" s="13"/>
      <c r="C1" s="58"/>
      <c r="D1" s="58"/>
      <c r="E1" s="3"/>
    </row>
    <row r="2" spans="2:6" s="5" customFormat="1" ht="14.1" customHeight="1" x14ac:dyDescent="0.3">
      <c r="B2" s="3" t="s">
        <v>12</v>
      </c>
      <c r="C2" s="3" t="s">
        <v>13</v>
      </c>
      <c r="D2" s="4" t="s">
        <v>14</v>
      </c>
      <c r="E2" s="4" t="s">
        <v>15</v>
      </c>
      <c r="F2" s="6" t="s">
        <v>16</v>
      </c>
    </row>
    <row r="3" spans="2:6" x14ac:dyDescent="0.3">
      <c r="B3" s="12" t="s">
        <v>330</v>
      </c>
      <c r="C3" s="9"/>
      <c r="D3" s="10"/>
      <c r="E3" s="11"/>
      <c r="F3" s="11"/>
    </row>
    <row r="4" spans="2:6" x14ac:dyDescent="0.3">
      <c r="B4" s="1" t="s">
        <v>331</v>
      </c>
      <c r="C4" s="1" t="s">
        <v>332</v>
      </c>
      <c r="D4" s="2">
        <v>525</v>
      </c>
      <c r="E4" s="8">
        <v>0.13</v>
      </c>
      <c r="F4" s="2">
        <f t="shared" ref="F4:F21" si="0">D4*(1-E4)</f>
        <v>456.75</v>
      </c>
    </row>
    <row r="5" spans="2:6" x14ac:dyDescent="0.3">
      <c r="B5" s="1" t="s">
        <v>333</v>
      </c>
      <c r="C5" s="1" t="s">
        <v>334</v>
      </c>
      <c r="D5" s="2">
        <v>200</v>
      </c>
      <c r="E5" s="8">
        <v>0.13</v>
      </c>
      <c r="F5" s="2">
        <f t="shared" si="0"/>
        <v>174</v>
      </c>
    </row>
    <row r="6" spans="2:6" x14ac:dyDescent="0.3">
      <c r="B6" s="1" t="s">
        <v>335</v>
      </c>
      <c r="C6" s="1" t="s">
        <v>336</v>
      </c>
      <c r="D6" s="2">
        <v>180</v>
      </c>
      <c r="E6" s="8">
        <v>0.13</v>
      </c>
      <c r="F6" s="2">
        <f t="shared" si="0"/>
        <v>156.6</v>
      </c>
    </row>
    <row r="7" spans="2:6" x14ac:dyDescent="0.3">
      <c r="B7" s="1" t="s">
        <v>337</v>
      </c>
      <c r="C7" s="1" t="s">
        <v>338</v>
      </c>
      <c r="D7" s="2">
        <v>140</v>
      </c>
      <c r="E7" s="8">
        <v>0.13</v>
      </c>
      <c r="F7" s="2">
        <f t="shared" si="0"/>
        <v>121.8</v>
      </c>
    </row>
    <row r="8" spans="2:6" x14ac:dyDescent="0.3">
      <c r="B8" s="1" t="s">
        <v>339</v>
      </c>
      <c r="C8" s="1" t="s">
        <v>340</v>
      </c>
      <c r="D8" s="2">
        <v>280</v>
      </c>
      <c r="E8" s="8">
        <v>0.13</v>
      </c>
      <c r="F8" s="2">
        <f t="shared" si="0"/>
        <v>243.6</v>
      </c>
    </row>
    <row r="9" spans="2:6" x14ac:dyDescent="0.3">
      <c r="B9" s="1" t="s">
        <v>341</v>
      </c>
      <c r="C9" s="1" t="s">
        <v>342</v>
      </c>
      <c r="D9" s="2">
        <v>500</v>
      </c>
      <c r="E9" s="8">
        <v>0.13</v>
      </c>
      <c r="F9" s="2">
        <f t="shared" si="0"/>
        <v>435</v>
      </c>
    </row>
    <row r="10" spans="2:6" x14ac:dyDescent="0.3">
      <c r="B10" s="1" t="s">
        <v>343</v>
      </c>
      <c r="C10" s="1" t="s">
        <v>344</v>
      </c>
      <c r="D10" s="2">
        <v>500</v>
      </c>
      <c r="E10" s="8">
        <v>0.13</v>
      </c>
      <c r="F10" s="2">
        <f t="shared" si="0"/>
        <v>435</v>
      </c>
    </row>
    <row r="11" spans="2:6" x14ac:dyDescent="0.3">
      <c r="B11" s="1" t="s">
        <v>345</v>
      </c>
      <c r="C11" s="1" t="s">
        <v>346</v>
      </c>
      <c r="D11" s="2">
        <v>300</v>
      </c>
      <c r="E11" s="8">
        <v>0.13</v>
      </c>
      <c r="F11" s="2">
        <f t="shared" si="0"/>
        <v>261</v>
      </c>
    </row>
    <row r="12" spans="2:6" x14ac:dyDescent="0.3">
      <c r="B12" s="1" t="s">
        <v>347</v>
      </c>
      <c r="C12" s="1" t="s">
        <v>348</v>
      </c>
      <c r="D12" s="2">
        <v>200</v>
      </c>
      <c r="E12" s="8">
        <v>0.13</v>
      </c>
      <c r="F12" s="2">
        <f t="shared" si="0"/>
        <v>174</v>
      </c>
    </row>
    <row r="13" spans="2:6" x14ac:dyDescent="0.3">
      <c r="B13" s="1" t="s">
        <v>349</v>
      </c>
      <c r="C13" s="1" t="s">
        <v>350</v>
      </c>
      <c r="D13" s="2">
        <v>500</v>
      </c>
      <c r="E13" s="8">
        <v>0.13</v>
      </c>
      <c r="F13" s="2">
        <f t="shared" si="0"/>
        <v>435</v>
      </c>
    </row>
    <row r="14" spans="2:6" x14ac:dyDescent="0.3">
      <c r="B14" s="1" t="s">
        <v>351</v>
      </c>
      <c r="C14" s="1" t="s">
        <v>352</v>
      </c>
      <c r="D14" s="2">
        <v>275</v>
      </c>
      <c r="E14" s="8">
        <v>0.13</v>
      </c>
      <c r="F14" s="2">
        <f t="shared" si="0"/>
        <v>239.25</v>
      </c>
    </row>
    <row r="15" spans="2:6" x14ac:dyDescent="0.3">
      <c r="B15" s="1" t="s">
        <v>353</v>
      </c>
      <c r="C15" s="1" t="s">
        <v>354</v>
      </c>
      <c r="D15" s="2">
        <v>800</v>
      </c>
      <c r="E15" s="8">
        <v>0.13</v>
      </c>
      <c r="F15" s="2">
        <f t="shared" si="0"/>
        <v>696</v>
      </c>
    </row>
    <row r="16" spans="2:6" x14ac:dyDescent="0.3">
      <c r="B16" s="1" t="s">
        <v>355</v>
      </c>
      <c r="C16" s="1" t="s">
        <v>356</v>
      </c>
      <c r="D16" s="2">
        <v>1250</v>
      </c>
      <c r="E16" s="8">
        <v>0.13</v>
      </c>
      <c r="F16" s="2">
        <f t="shared" si="0"/>
        <v>1087.5</v>
      </c>
    </row>
    <row r="17" spans="2:6" x14ac:dyDescent="0.3">
      <c r="B17" s="1" t="s">
        <v>357</v>
      </c>
      <c r="C17" s="1" t="s">
        <v>358</v>
      </c>
      <c r="D17" s="2">
        <v>2100</v>
      </c>
      <c r="E17" s="8">
        <v>0.13</v>
      </c>
      <c r="F17" s="2">
        <f t="shared" si="0"/>
        <v>1827</v>
      </c>
    </row>
    <row r="18" spans="2:6" x14ac:dyDescent="0.3">
      <c r="B18" s="1" t="s">
        <v>359</v>
      </c>
      <c r="C18" s="1" t="s">
        <v>360</v>
      </c>
      <c r="D18" s="2">
        <v>2850</v>
      </c>
      <c r="E18" s="8">
        <v>0.13</v>
      </c>
      <c r="F18" s="2">
        <f t="shared" si="0"/>
        <v>2479.5</v>
      </c>
    </row>
    <row r="19" spans="2:6" x14ac:dyDescent="0.3">
      <c r="B19" s="1" t="s">
        <v>361</v>
      </c>
      <c r="C19" s="1" t="s">
        <v>362</v>
      </c>
      <c r="D19" s="2">
        <v>700</v>
      </c>
      <c r="E19" s="8">
        <v>0.13</v>
      </c>
      <c r="F19" s="2">
        <f t="shared" si="0"/>
        <v>609</v>
      </c>
    </row>
    <row r="20" spans="2:6" x14ac:dyDescent="0.3">
      <c r="B20" s="1" t="s">
        <v>363</v>
      </c>
      <c r="C20" s="1" t="s">
        <v>364</v>
      </c>
      <c r="D20" s="2">
        <v>1325</v>
      </c>
      <c r="E20" s="8">
        <v>0.13</v>
      </c>
      <c r="F20" s="2">
        <f t="shared" si="0"/>
        <v>1152.75</v>
      </c>
    </row>
    <row r="21" spans="2:6" x14ac:dyDescent="0.3">
      <c r="B21" s="1" t="s">
        <v>365</v>
      </c>
      <c r="C21" s="1" t="s">
        <v>366</v>
      </c>
      <c r="D21" s="2">
        <v>700</v>
      </c>
      <c r="E21" s="8">
        <v>0.13</v>
      </c>
      <c r="F21" s="2">
        <f t="shared" si="0"/>
        <v>609</v>
      </c>
    </row>
  </sheetData>
  <mergeCells count="1">
    <mergeCell ref="C1:D1"/>
  </mergeCells>
  <pageMargins left="0.70866141732283472" right="0.70866141732283472" top="0.74803149606299213" bottom="0.74803149606299213" header="0.31496062992125984" footer="0.31496062992125984"/>
  <pageSetup paperSize="8" scale="50" fitToWidth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C46EF-F854-4F8E-B5F9-A963DCE36E46}">
  <dimension ref="B2:J90"/>
  <sheetViews>
    <sheetView topLeftCell="A61" zoomScale="85" zoomScaleNormal="85" workbookViewId="0">
      <selection activeCell="H24" sqref="H24"/>
    </sheetView>
  </sheetViews>
  <sheetFormatPr defaultRowHeight="14.4" x14ac:dyDescent="0.3"/>
  <cols>
    <col min="1" max="1" width="2.88671875" customWidth="1"/>
    <col min="2" max="2" width="63" bestFit="1" customWidth="1"/>
    <col min="3" max="3" width="22.5546875" bestFit="1" customWidth="1"/>
    <col min="4" max="4" width="23.5546875" style="21" bestFit="1" customWidth="1"/>
    <col min="5" max="5" width="19.33203125" bestFit="1" customWidth="1"/>
    <col min="6" max="6" width="14.5546875" bestFit="1" customWidth="1"/>
    <col min="7" max="7" width="8.6640625" style="22"/>
    <col min="8" max="8" width="14.88671875" style="22" bestFit="1" customWidth="1"/>
    <col min="9" max="9" width="21.5546875" bestFit="1" customWidth="1"/>
    <col min="10" max="10" width="8.6640625" style="22"/>
  </cols>
  <sheetData>
    <row r="2" spans="2:10" s="5" customFormat="1" ht="14.1" customHeight="1" x14ac:dyDescent="0.3">
      <c r="B2" s="3" t="s">
        <v>12</v>
      </c>
      <c r="C2" s="3" t="s">
        <v>13</v>
      </c>
      <c r="D2" s="4" t="s">
        <v>14</v>
      </c>
      <c r="E2" s="4" t="s">
        <v>15</v>
      </c>
      <c r="F2" s="6" t="s">
        <v>16</v>
      </c>
    </row>
    <row r="3" spans="2:10" s="1" customFormat="1" x14ac:dyDescent="0.3">
      <c r="B3" s="17" t="s">
        <v>367</v>
      </c>
      <c r="C3" s="17"/>
      <c r="D3" s="18"/>
      <c r="E3" s="18"/>
      <c r="F3" s="18"/>
    </row>
    <row r="4" spans="2:10" x14ac:dyDescent="0.3">
      <c r="B4" t="s">
        <v>368</v>
      </c>
      <c r="C4" t="s">
        <v>369</v>
      </c>
      <c r="D4" s="21">
        <v>1506.07</v>
      </c>
      <c r="E4" s="24">
        <v>0.13</v>
      </c>
      <c r="F4" s="23">
        <f t="shared" ref="F4:F35" si="0">D4*(1-E4)</f>
        <v>1310.2809</v>
      </c>
      <c r="G4"/>
      <c r="H4"/>
      <c r="J4"/>
    </row>
    <row r="5" spans="2:10" x14ac:dyDescent="0.3">
      <c r="B5" t="s">
        <v>370</v>
      </c>
      <c r="C5" t="s">
        <v>371</v>
      </c>
      <c r="D5" s="21">
        <v>1506.07</v>
      </c>
      <c r="E5" s="24">
        <v>0.13</v>
      </c>
      <c r="F5" s="23">
        <f t="shared" si="0"/>
        <v>1310.2809</v>
      </c>
      <c r="G5"/>
      <c r="H5"/>
      <c r="J5"/>
    </row>
    <row r="6" spans="2:10" x14ac:dyDescent="0.3">
      <c r="B6" t="s">
        <v>372</v>
      </c>
      <c r="C6" t="s">
        <v>373</v>
      </c>
      <c r="D6" s="21">
        <v>334.96</v>
      </c>
      <c r="E6" s="24">
        <v>0.13</v>
      </c>
      <c r="F6" s="23">
        <f t="shared" si="0"/>
        <v>291.41519999999997</v>
      </c>
      <c r="G6"/>
      <c r="H6"/>
      <c r="J6"/>
    </row>
    <row r="7" spans="2:10" x14ac:dyDescent="0.3">
      <c r="B7" t="s">
        <v>374</v>
      </c>
      <c r="C7" t="s">
        <v>375</v>
      </c>
      <c r="D7" s="21">
        <v>242.24</v>
      </c>
      <c r="E7" s="24">
        <v>0.13</v>
      </c>
      <c r="F7" s="23">
        <f t="shared" si="0"/>
        <v>210.74880000000002</v>
      </c>
      <c r="G7"/>
      <c r="H7"/>
      <c r="J7"/>
    </row>
    <row r="8" spans="2:10" x14ac:dyDescent="0.3">
      <c r="B8" t="s">
        <v>376</v>
      </c>
      <c r="C8" t="s">
        <v>377</v>
      </c>
      <c r="D8" s="21">
        <v>246.28</v>
      </c>
      <c r="E8" s="24">
        <v>0.13</v>
      </c>
      <c r="F8" s="23">
        <f t="shared" si="0"/>
        <v>214.2636</v>
      </c>
      <c r="G8"/>
      <c r="H8"/>
      <c r="J8"/>
    </row>
    <row r="9" spans="2:10" x14ac:dyDescent="0.3">
      <c r="B9" t="s">
        <v>378</v>
      </c>
      <c r="C9" t="s">
        <v>379</v>
      </c>
      <c r="D9" s="21">
        <v>236.29</v>
      </c>
      <c r="E9" s="24">
        <v>0.13</v>
      </c>
      <c r="F9" s="23">
        <f t="shared" si="0"/>
        <v>205.57229999999998</v>
      </c>
      <c r="G9"/>
      <c r="H9"/>
      <c r="J9"/>
    </row>
    <row r="10" spans="2:10" x14ac:dyDescent="0.3">
      <c r="B10" t="s">
        <v>380</v>
      </c>
      <c r="C10" t="s">
        <v>381</v>
      </c>
      <c r="D10" s="21">
        <v>1935.34</v>
      </c>
      <c r="E10" s="24">
        <v>0.13</v>
      </c>
      <c r="F10" s="23">
        <f t="shared" si="0"/>
        <v>1683.7457999999999</v>
      </c>
      <c r="G10"/>
      <c r="H10"/>
      <c r="J10"/>
    </row>
    <row r="11" spans="2:10" x14ac:dyDescent="0.3">
      <c r="B11" t="s">
        <v>382</v>
      </c>
      <c r="C11" t="s">
        <v>383</v>
      </c>
      <c r="D11" s="21">
        <v>229.49</v>
      </c>
      <c r="E11" s="24">
        <v>0.13</v>
      </c>
      <c r="F11" s="23">
        <f t="shared" si="0"/>
        <v>199.65630000000002</v>
      </c>
      <c r="G11"/>
      <c r="H11"/>
      <c r="J11"/>
    </row>
    <row r="12" spans="2:10" x14ac:dyDescent="0.3">
      <c r="B12" t="s">
        <v>384</v>
      </c>
      <c r="C12" t="s">
        <v>385</v>
      </c>
      <c r="D12" s="21">
        <v>720.35</v>
      </c>
      <c r="E12" s="24">
        <v>0.13</v>
      </c>
      <c r="F12" s="23">
        <f t="shared" si="0"/>
        <v>626.70450000000005</v>
      </c>
      <c r="G12"/>
      <c r="H12"/>
      <c r="J12"/>
    </row>
    <row r="13" spans="2:10" x14ac:dyDescent="0.3">
      <c r="B13" t="s">
        <v>386</v>
      </c>
      <c r="C13" t="s">
        <v>387</v>
      </c>
      <c r="D13" s="21">
        <v>1416.26</v>
      </c>
      <c r="E13" s="24">
        <v>0.13</v>
      </c>
      <c r="F13" s="23">
        <f t="shared" si="0"/>
        <v>1232.1461999999999</v>
      </c>
      <c r="G13"/>
      <c r="H13"/>
      <c r="J13"/>
    </row>
    <row r="14" spans="2:10" x14ac:dyDescent="0.3">
      <c r="B14" t="s">
        <v>388</v>
      </c>
      <c r="C14" t="s">
        <v>389</v>
      </c>
      <c r="D14" s="21">
        <v>1397.63</v>
      </c>
      <c r="E14" s="24">
        <v>0.13</v>
      </c>
      <c r="F14" s="23">
        <f t="shared" si="0"/>
        <v>1215.9381000000001</v>
      </c>
      <c r="G14"/>
      <c r="H14"/>
      <c r="J14"/>
    </row>
    <row r="15" spans="2:10" x14ac:dyDescent="0.3">
      <c r="B15" t="s">
        <v>390</v>
      </c>
      <c r="C15" t="s">
        <v>391</v>
      </c>
      <c r="D15" s="21">
        <v>49.73</v>
      </c>
      <c r="E15" s="24">
        <v>0.13</v>
      </c>
      <c r="F15" s="23">
        <f t="shared" si="0"/>
        <v>43.265099999999997</v>
      </c>
      <c r="G15"/>
      <c r="H15"/>
      <c r="J15"/>
    </row>
    <row r="16" spans="2:10" x14ac:dyDescent="0.3">
      <c r="B16" t="s">
        <v>392</v>
      </c>
      <c r="C16" t="s">
        <v>393</v>
      </c>
      <c r="D16" s="21">
        <v>689.01</v>
      </c>
      <c r="E16" s="24">
        <v>0.13</v>
      </c>
      <c r="F16" s="23">
        <f t="shared" si="0"/>
        <v>599.43870000000004</v>
      </c>
      <c r="G16"/>
      <c r="H16"/>
      <c r="J16"/>
    </row>
    <row r="17" spans="2:10" x14ac:dyDescent="0.3">
      <c r="B17" t="s">
        <v>394</v>
      </c>
      <c r="C17" t="s">
        <v>395</v>
      </c>
      <c r="D17" s="21">
        <v>651.98</v>
      </c>
      <c r="E17" s="24">
        <v>0.13</v>
      </c>
      <c r="F17" s="23">
        <f t="shared" si="0"/>
        <v>567.22260000000006</v>
      </c>
      <c r="G17"/>
      <c r="H17"/>
      <c r="J17"/>
    </row>
    <row r="18" spans="2:10" x14ac:dyDescent="0.3">
      <c r="B18" t="s">
        <v>396</v>
      </c>
      <c r="C18" t="s">
        <v>397</v>
      </c>
      <c r="D18" s="21">
        <v>692.43</v>
      </c>
      <c r="E18" s="24">
        <v>0.13</v>
      </c>
      <c r="F18" s="23">
        <f t="shared" si="0"/>
        <v>602.41409999999996</v>
      </c>
      <c r="G18"/>
      <c r="H18"/>
      <c r="J18"/>
    </row>
    <row r="19" spans="2:10" x14ac:dyDescent="0.3">
      <c r="B19" t="s">
        <v>398</v>
      </c>
      <c r="C19" t="s">
        <v>399</v>
      </c>
      <c r="D19" s="21">
        <v>725.65</v>
      </c>
      <c r="E19" s="24">
        <v>0.13</v>
      </c>
      <c r="F19" s="23">
        <f t="shared" si="0"/>
        <v>631.31549999999993</v>
      </c>
      <c r="G19"/>
      <c r="H19"/>
      <c r="J19"/>
    </row>
    <row r="20" spans="2:10" x14ac:dyDescent="0.3">
      <c r="B20" t="s">
        <v>400</v>
      </c>
      <c r="C20" t="s">
        <v>401</v>
      </c>
      <c r="D20" s="21">
        <v>699.26</v>
      </c>
      <c r="E20" s="24">
        <v>0.13</v>
      </c>
      <c r="F20" s="23">
        <f t="shared" si="0"/>
        <v>608.35619999999994</v>
      </c>
      <c r="G20"/>
      <c r="H20"/>
      <c r="J20"/>
    </row>
    <row r="21" spans="2:10" x14ac:dyDescent="0.3">
      <c r="B21" t="s">
        <v>402</v>
      </c>
      <c r="C21" t="s">
        <v>403</v>
      </c>
      <c r="D21" s="21">
        <v>689.99</v>
      </c>
      <c r="E21" s="24">
        <v>0.13</v>
      </c>
      <c r="F21" s="23">
        <f t="shared" si="0"/>
        <v>600.29129999999998</v>
      </c>
      <c r="G21"/>
      <c r="H21"/>
      <c r="J21"/>
    </row>
    <row r="22" spans="2:10" x14ac:dyDescent="0.3">
      <c r="B22" t="s">
        <v>404</v>
      </c>
      <c r="C22" t="s">
        <v>405</v>
      </c>
      <c r="D22" s="21">
        <v>652.11</v>
      </c>
      <c r="E22" s="24">
        <v>0.13</v>
      </c>
      <c r="F22" s="23">
        <f t="shared" si="0"/>
        <v>567.33569999999997</v>
      </c>
      <c r="G22"/>
      <c r="H22"/>
      <c r="J22"/>
    </row>
    <row r="23" spans="2:10" x14ac:dyDescent="0.3">
      <c r="B23" t="s">
        <v>406</v>
      </c>
      <c r="C23" t="s">
        <v>407</v>
      </c>
      <c r="D23" s="21">
        <v>694.73</v>
      </c>
      <c r="E23" s="24">
        <v>0.13</v>
      </c>
      <c r="F23" s="23">
        <f t="shared" si="0"/>
        <v>604.41510000000005</v>
      </c>
      <c r="G23"/>
      <c r="H23"/>
      <c r="J23"/>
    </row>
    <row r="24" spans="2:10" x14ac:dyDescent="0.3">
      <c r="B24" t="s">
        <v>408</v>
      </c>
      <c r="C24" t="s">
        <v>409</v>
      </c>
      <c r="D24" s="21">
        <v>726.2</v>
      </c>
      <c r="E24" s="24">
        <v>0.13</v>
      </c>
      <c r="F24" s="23">
        <f t="shared" si="0"/>
        <v>631.79399999999998</v>
      </c>
      <c r="G24"/>
      <c r="H24"/>
      <c r="J24"/>
    </row>
    <row r="25" spans="2:10" x14ac:dyDescent="0.3">
      <c r="B25" t="s">
        <v>410</v>
      </c>
      <c r="C25" t="s">
        <v>411</v>
      </c>
      <c r="D25" s="21">
        <v>699.91</v>
      </c>
      <c r="E25" s="24">
        <v>0.13</v>
      </c>
      <c r="F25" s="23">
        <f t="shared" si="0"/>
        <v>608.92169999999999</v>
      </c>
      <c r="G25"/>
      <c r="H25"/>
      <c r="J25"/>
    </row>
    <row r="26" spans="2:10" x14ac:dyDescent="0.3">
      <c r="B26" t="s">
        <v>412</v>
      </c>
      <c r="C26" t="s">
        <v>413</v>
      </c>
      <c r="D26" s="21">
        <v>69.040000000000006</v>
      </c>
      <c r="E26" s="24">
        <v>0.13</v>
      </c>
      <c r="F26" s="23">
        <f t="shared" si="0"/>
        <v>60.064800000000005</v>
      </c>
      <c r="G26"/>
      <c r="H26"/>
      <c r="J26"/>
    </row>
    <row r="27" spans="2:10" x14ac:dyDescent="0.3">
      <c r="B27" t="s">
        <v>414</v>
      </c>
      <c r="C27" t="s">
        <v>415</v>
      </c>
      <c r="D27" s="21">
        <v>2092.5100000000002</v>
      </c>
      <c r="E27" s="24">
        <v>0.13</v>
      </c>
      <c r="F27" s="23">
        <f t="shared" si="0"/>
        <v>1820.4837000000002</v>
      </c>
      <c r="G27"/>
      <c r="H27"/>
      <c r="J27"/>
    </row>
    <row r="28" spans="2:10" x14ac:dyDescent="0.3">
      <c r="B28" t="s">
        <v>416</v>
      </c>
      <c r="C28" t="s">
        <v>417</v>
      </c>
      <c r="D28" s="21">
        <v>1830.52</v>
      </c>
      <c r="E28" s="24">
        <v>0.13</v>
      </c>
      <c r="F28" s="23">
        <f t="shared" si="0"/>
        <v>1592.5524</v>
      </c>
      <c r="G28"/>
      <c r="H28"/>
      <c r="J28"/>
    </row>
    <row r="29" spans="2:10" x14ac:dyDescent="0.3">
      <c r="B29" t="s">
        <v>418</v>
      </c>
      <c r="C29" t="s">
        <v>419</v>
      </c>
      <c r="D29" s="21">
        <v>906.02</v>
      </c>
      <c r="E29" s="24">
        <v>0.13</v>
      </c>
      <c r="F29" s="23">
        <f t="shared" si="0"/>
        <v>788.23739999999998</v>
      </c>
      <c r="G29"/>
      <c r="H29"/>
      <c r="J29"/>
    </row>
    <row r="30" spans="2:10" x14ac:dyDescent="0.3">
      <c r="B30" t="s">
        <v>420</v>
      </c>
      <c r="C30" t="s">
        <v>421</v>
      </c>
      <c r="D30" s="21">
        <v>315.44</v>
      </c>
      <c r="E30" s="24">
        <v>0.13</v>
      </c>
      <c r="F30" s="23">
        <f t="shared" si="0"/>
        <v>274.43279999999999</v>
      </c>
      <c r="G30"/>
      <c r="H30"/>
      <c r="J30"/>
    </row>
    <row r="31" spans="2:10" x14ac:dyDescent="0.3">
      <c r="B31" t="s">
        <v>422</v>
      </c>
      <c r="C31" t="s">
        <v>423</v>
      </c>
      <c r="D31" s="21">
        <v>1100</v>
      </c>
      <c r="E31" s="24">
        <v>0.13</v>
      </c>
      <c r="F31" s="23">
        <f t="shared" si="0"/>
        <v>957</v>
      </c>
      <c r="G31"/>
      <c r="H31"/>
      <c r="J31"/>
    </row>
    <row r="32" spans="2:10" x14ac:dyDescent="0.3">
      <c r="B32" t="s">
        <v>424</v>
      </c>
      <c r="C32" t="s">
        <v>425</v>
      </c>
      <c r="D32" s="21">
        <v>234.38</v>
      </c>
      <c r="E32" s="24">
        <v>0.13</v>
      </c>
      <c r="F32" s="23">
        <f t="shared" si="0"/>
        <v>203.91059999999999</v>
      </c>
      <c r="G32"/>
      <c r="H32"/>
      <c r="J32"/>
    </row>
    <row r="33" spans="2:10" x14ac:dyDescent="0.3">
      <c r="B33" t="s">
        <v>426</v>
      </c>
      <c r="C33" t="s">
        <v>427</v>
      </c>
      <c r="D33" s="21">
        <v>243.74</v>
      </c>
      <c r="E33" s="24">
        <v>0.13</v>
      </c>
      <c r="F33" s="23">
        <f t="shared" si="0"/>
        <v>212.0538</v>
      </c>
      <c r="G33"/>
      <c r="H33"/>
      <c r="J33"/>
    </row>
    <row r="34" spans="2:10" x14ac:dyDescent="0.3">
      <c r="B34" t="s">
        <v>428</v>
      </c>
      <c r="C34" t="s">
        <v>429</v>
      </c>
      <c r="D34" s="21">
        <v>597.51</v>
      </c>
      <c r="E34" s="24">
        <v>0.13</v>
      </c>
      <c r="F34" s="23">
        <f t="shared" si="0"/>
        <v>519.83370000000002</v>
      </c>
      <c r="G34"/>
      <c r="H34"/>
      <c r="J34"/>
    </row>
    <row r="35" spans="2:10" x14ac:dyDescent="0.3">
      <c r="B35" t="s">
        <v>430</v>
      </c>
      <c r="C35" t="s">
        <v>431</v>
      </c>
      <c r="D35" s="21">
        <v>104.85</v>
      </c>
      <c r="E35" s="24">
        <v>0.13</v>
      </c>
      <c r="F35" s="23">
        <f t="shared" si="0"/>
        <v>91.219499999999996</v>
      </c>
      <c r="G35"/>
      <c r="H35"/>
      <c r="J35"/>
    </row>
    <row r="36" spans="2:10" x14ac:dyDescent="0.3">
      <c r="B36" t="s">
        <v>432</v>
      </c>
      <c r="C36" t="s">
        <v>433</v>
      </c>
      <c r="D36" s="21">
        <v>120.52</v>
      </c>
      <c r="E36" s="24">
        <v>0.13</v>
      </c>
      <c r="F36" s="23">
        <f t="shared" ref="F36:F67" si="1">D36*(1-E36)</f>
        <v>104.8524</v>
      </c>
      <c r="G36"/>
      <c r="H36"/>
      <c r="J36"/>
    </row>
    <row r="37" spans="2:10" x14ac:dyDescent="0.3">
      <c r="B37" t="s">
        <v>434</v>
      </c>
      <c r="C37" t="s">
        <v>435</v>
      </c>
      <c r="D37" s="21">
        <v>26.96</v>
      </c>
      <c r="E37" s="24">
        <v>0.13</v>
      </c>
      <c r="F37" s="23">
        <f t="shared" si="1"/>
        <v>23.455200000000001</v>
      </c>
      <c r="G37"/>
      <c r="H37"/>
      <c r="J37"/>
    </row>
    <row r="38" spans="2:10" x14ac:dyDescent="0.3">
      <c r="B38" t="s">
        <v>436</v>
      </c>
      <c r="C38" t="s">
        <v>437</v>
      </c>
      <c r="D38" s="21">
        <v>281.68</v>
      </c>
      <c r="E38" s="24">
        <v>0.13</v>
      </c>
      <c r="F38" s="23">
        <f t="shared" si="1"/>
        <v>245.0616</v>
      </c>
      <c r="G38"/>
      <c r="H38"/>
      <c r="J38"/>
    </row>
    <row r="39" spans="2:10" x14ac:dyDescent="0.3">
      <c r="B39" t="s">
        <v>438</v>
      </c>
      <c r="C39" t="s">
        <v>439</v>
      </c>
      <c r="D39" s="21">
        <v>68.319999999999993</v>
      </c>
      <c r="E39" s="24">
        <v>0.13</v>
      </c>
      <c r="F39" s="23">
        <f t="shared" si="1"/>
        <v>59.438399999999994</v>
      </c>
      <c r="G39"/>
      <c r="H39"/>
      <c r="J39"/>
    </row>
    <row r="40" spans="2:10" x14ac:dyDescent="0.3">
      <c r="B40" t="s">
        <v>440</v>
      </c>
      <c r="C40" t="s">
        <v>441</v>
      </c>
      <c r="D40" s="21">
        <v>56.82</v>
      </c>
      <c r="E40" s="24">
        <v>0.13</v>
      </c>
      <c r="F40" s="23">
        <f t="shared" si="1"/>
        <v>49.433399999999999</v>
      </c>
      <c r="G40"/>
      <c r="H40"/>
      <c r="J40"/>
    </row>
    <row r="41" spans="2:10" x14ac:dyDescent="0.3">
      <c r="B41" t="s">
        <v>440</v>
      </c>
      <c r="C41" t="s">
        <v>442</v>
      </c>
      <c r="D41" s="21">
        <v>92.35</v>
      </c>
      <c r="E41" s="24">
        <v>0.13</v>
      </c>
      <c r="F41" s="23">
        <f t="shared" si="1"/>
        <v>80.344499999999996</v>
      </c>
      <c r="G41"/>
      <c r="H41"/>
      <c r="J41"/>
    </row>
    <row r="42" spans="2:10" x14ac:dyDescent="0.3">
      <c r="B42" t="s">
        <v>443</v>
      </c>
      <c r="C42" t="s">
        <v>444</v>
      </c>
      <c r="D42" s="21">
        <v>601.09</v>
      </c>
      <c r="E42" s="24">
        <v>0.13</v>
      </c>
      <c r="F42" s="23">
        <f t="shared" si="1"/>
        <v>522.94830000000002</v>
      </c>
      <c r="G42"/>
      <c r="H42"/>
      <c r="J42"/>
    </row>
    <row r="43" spans="2:10" x14ac:dyDescent="0.3">
      <c r="B43" t="s">
        <v>445</v>
      </c>
      <c r="C43" t="s">
        <v>446</v>
      </c>
      <c r="D43" s="21">
        <v>577.07000000000005</v>
      </c>
      <c r="E43" s="24">
        <v>0.13</v>
      </c>
      <c r="F43" s="23">
        <f t="shared" si="1"/>
        <v>502.05090000000001</v>
      </c>
      <c r="G43"/>
      <c r="H43"/>
      <c r="J43"/>
    </row>
    <row r="44" spans="2:10" x14ac:dyDescent="0.3">
      <c r="B44" t="s">
        <v>447</v>
      </c>
      <c r="C44" t="s">
        <v>448</v>
      </c>
      <c r="D44" s="21">
        <v>513.63</v>
      </c>
      <c r="E44" s="24">
        <v>0.13</v>
      </c>
      <c r="F44" s="23">
        <f t="shared" si="1"/>
        <v>446.85809999999998</v>
      </c>
      <c r="G44"/>
      <c r="H44"/>
      <c r="J44"/>
    </row>
    <row r="45" spans="2:10" x14ac:dyDescent="0.3">
      <c r="B45" t="s">
        <v>449</v>
      </c>
      <c r="C45" t="s">
        <v>450</v>
      </c>
      <c r="D45" s="21">
        <v>541.65</v>
      </c>
      <c r="E45" s="24">
        <v>0.13</v>
      </c>
      <c r="F45" s="23">
        <f t="shared" si="1"/>
        <v>471.2355</v>
      </c>
      <c r="G45"/>
      <c r="H45"/>
      <c r="J45"/>
    </row>
    <row r="46" spans="2:10" x14ac:dyDescent="0.3">
      <c r="B46" t="s">
        <v>451</v>
      </c>
      <c r="C46" t="s">
        <v>452</v>
      </c>
      <c r="D46" s="21">
        <v>575.58000000000004</v>
      </c>
      <c r="E46" s="24">
        <v>0.13</v>
      </c>
      <c r="F46" s="23">
        <f t="shared" si="1"/>
        <v>500.75460000000004</v>
      </c>
      <c r="G46"/>
      <c r="H46"/>
      <c r="J46"/>
    </row>
    <row r="47" spans="2:10" x14ac:dyDescent="0.3">
      <c r="B47" t="s">
        <v>453</v>
      </c>
      <c r="C47" t="s">
        <v>454</v>
      </c>
      <c r="D47" s="21">
        <v>121.49</v>
      </c>
      <c r="E47" s="24">
        <v>0.13</v>
      </c>
      <c r="F47" s="23">
        <f t="shared" si="1"/>
        <v>105.69629999999999</v>
      </c>
      <c r="G47"/>
      <c r="H47"/>
      <c r="J47"/>
    </row>
    <row r="48" spans="2:10" x14ac:dyDescent="0.3">
      <c r="B48" t="s">
        <v>455</v>
      </c>
      <c r="C48" t="s">
        <v>456</v>
      </c>
      <c r="D48" s="21">
        <v>196.16</v>
      </c>
      <c r="E48" s="24">
        <v>0.13</v>
      </c>
      <c r="F48" s="23">
        <f t="shared" si="1"/>
        <v>170.6592</v>
      </c>
      <c r="G48"/>
      <c r="H48"/>
      <c r="J48"/>
    </row>
    <row r="49" spans="2:10" x14ac:dyDescent="0.3">
      <c r="B49" t="s">
        <v>457</v>
      </c>
      <c r="C49" t="s">
        <v>458</v>
      </c>
      <c r="D49" s="21">
        <v>1028.27</v>
      </c>
      <c r="E49" s="24">
        <v>0.13</v>
      </c>
      <c r="F49" s="23">
        <f t="shared" si="1"/>
        <v>894.59489999999994</v>
      </c>
      <c r="G49"/>
      <c r="H49"/>
      <c r="J49"/>
    </row>
    <row r="50" spans="2:10" x14ac:dyDescent="0.3">
      <c r="B50" t="s">
        <v>459</v>
      </c>
      <c r="C50" t="s">
        <v>460</v>
      </c>
      <c r="D50" s="21">
        <v>242.69</v>
      </c>
      <c r="E50" s="24">
        <v>0.13</v>
      </c>
      <c r="F50" s="23">
        <f t="shared" si="1"/>
        <v>211.1403</v>
      </c>
      <c r="G50"/>
      <c r="H50"/>
      <c r="J50"/>
    </row>
    <row r="51" spans="2:10" x14ac:dyDescent="0.3">
      <c r="B51" t="s">
        <v>461</v>
      </c>
      <c r="C51" t="s">
        <v>462</v>
      </c>
      <c r="D51" s="21">
        <v>269.23</v>
      </c>
      <c r="E51" s="24">
        <v>0.13</v>
      </c>
      <c r="F51" s="23">
        <f t="shared" si="1"/>
        <v>234.23010000000002</v>
      </c>
      <c r="G51"/>
      <c r="H51"/>
      <c r="J51"/>
    </row>
    <row r="52" spans="2:10" x14ac:dyDescent="0.3">
      <c r="B52" t="s">
        <v>463</v>
      </c>
      <c r="C52" t="s">
        <v>464</v>
      </c>
      <c r="D52" s="21">
        <v>997.64</v>
      </c>
      <c r="E52" s="24">
        <v>0.13</v>
      </c>
      <c r="F52" s="23">
        <f t="shared" si="1"/>
        <v>867.94679999999994</v>
      </c>
      <c r="G52"/>
      <c r="H52"/>
      <c r="J52"/>
    </row>
    <row r="53" spans="2:10" x14ac:dyDescent="0.3">
      <c r="B53" t="s">
        <v>465</v>
      </c>
      <c r="C53" t="s">
        <v>466</v>
      </c>
      <c r="D53" s="21">
        <v>987.63</v>
      </c>
      <c r="E53" s="24">
        <v>0.13</v>
      </c>
      <c r="F53" s="23">
        <f t="shared" si="1"/>
        <v>859.23810000000003</v>
      </c>
      <c r="G53"/>
      <c r="H53"/>
      <c r="J53"/>
    </row>
    <row r="54" spans="2:10" x14ac:dyDescent="0.3">
      <c r="B54" t="s">
        <v>467</v>
      </c>
      <c r="C54" t="s">
        <v>468</v>
      </c>
      <c r="D54" s="21">
        <v>2607.87</v>
      </c>
      <c r="E54" s="24">
        <v>0.13</v>
      </c>
      <c r="F54" s="23">
        <f t="shared" si="1"/>
        <v>2268.8469</v>
      </c>
      <c r="G54"/>
      <c r="H54"/>
      <c r="J54"/>
    </row>
    <row r="55" spans="2:10" x14ac:dyDescent="0.3">
      <c r="B55" t="s">
        <v>469</v>
      </c>
      <c r="C55" t="s">
        <v>470</v>
      </c>
      <c r="D55" s="21">
        <v>632.91</v>
      </c>
      <c r="E55" s="24">
        <v>0.13</v>
      </c>
      <c r="F55" s="23">
        <f t="shared" si="1"/>
        <v>550.63170000000002</v>
      </c>
      <c r="G55"/>
      <c r="H55"/>
      <c r="J55"/>
    </row>
    <row r="56" spans="2:10" x14ac:dyDescent="0.3">
      <c r="B56" t="s">
        <v>471</v>
      </c>
      <c r="C56" t="s">
        <v>472</v>
      </c>
      <c r="D56" s="21">
        <v>417.11</v>
      </c>
      <c r="E56" s="24">
        <v>0.13</v>
      </c>
      <c r="F56" s="23">
        <f t="shared" si="1"/>
        <v>362.88569999999999</v>
      </c>
      <c r="G56"/>
      <c r="H56"/>
      <c r="J56"/>
    </row>
    <row r="57" spans="2:10" x14ac:dyDescent="0.3">
      <c r="B57" t="s">
        <v>473</v>
      </c>
      <c r="C57" t="s">
        <v>474</v>
      </c>
      <c r="D57" s="21">
        <v>948.84</v>
      </c>
      <c r="E57" s="24">
        <v>0.13</v>
      </c>
      <c r="F57" s="23">
        <f t="shared" si="1"/>
        <v>825.49080000000004</v>
      </c>
      <c r="G57"/>
      <c r="H57"/>
      <c r="J57"/>
    </row>
    <row r="58" spans="2:10" x14ac:dyDescent="0.3">
      <c r="B58" t="s">
        <v>475</v>
      </c>
      <c r="C58" t="s">
        <v>476</v>
      </c>
      <c r="D58" s="21">
        <v>950.32</v>
      </c>
      <c r="E58" s="24">
        <v>0.13</v>
      </c>
      <c r="F58" s="23">
        <f t="shared" si="1"/>
        <v>826.77840000000003</v>
      </c>
      <c r="G58"/>
      <c r="H58"/>
      <c r="J58"/>
    </row>
    <row r="59" spans="2:10" x14ac:dyDescent="0.3">
      <c r="B59" t="s">
        <v>477</v>
      </c>
      <c r="C59" t="s">
        <v>478</v>
      </c>
      <c r="D59" s="21">
        <v>1070.06</v>
      </c>
      <c r="E59" s="24">
        <v>0.13</v>
      </c>
      <c r="F59" s="23">
        <f t="shared" si="1"/>
        <v>930.95219999999995</v>
      </c>
      <c r="G59"/>
      <c r="H59"/>
      <c r="J59"/>
    </row>
    <row r="60" spans="2:10" x14ac:dyDescent="0.3">
      <c r="B60" t="s">
        <v>479</v>
      </c>
      <c r="C60" t="s">
        <v>480</v>
      </c>
      <c r="D60" s="21">
        <v>1073.32</v>
      </c>
      <c r="E60" s="24">
        <v>0.13</v>
      </c>
      <c r="F60" s="23">
        <f t="shared" si="1"/>
        <v>933.78839999999991</v>
      </c>
      <c r="G60"/>
      <c r="H60"/>
      <c r="J60"/>
    </row>
    <row r="61" spans="2:10" x14ac:dyDescent="0.3">
      <c r="B61" t="s">
        <v>481</v>
      </c>
      <c r="C61" t="s">
        <v>482</v>
      </c>
      <c r="D61" s="21">
        <v>1054.8399999999999</v>
      </c>
      <c r="E61" s="24">
        <v>0.13</v>
      </c>
      <c r="F61" s="23">
        <f t="shared" si="1"/>
        <v>917.71079999999995</v>
      </c>
      <c r="G61"/>
      <c r="H61"/>
      <c r="J61"/>
    </row>
    <row r="62" spans="2:10" x14ac:dyDescent="0.3">
      <c r="B62" t="s">
        <v>483</v>
      </c>
      <c r="C62" t="s">
        <v>484</v>
      </c>
      <c r="D62" s="21">
        <v>1071.58</v>
      </c>
      <c r="E62" s="24">
        <v>0.13</v>
      </c>
      <c r="F62" s="23">
        <f t="shared" si="1"/>
        <v>932.27459999999996</v>
      </c>
      <c r="G62"/>
      <c r="H62"/>
      <c r="J62"/>
    </row>
    <row r="63" spans="2:10" x14ac:dyDescent="0.3">
      <c r="B63" t="s">
        <v>485</v>
      </c>
      <c r="C63" t="s">
        <v>486</v>
      </c>
      <c r="D63" s="21">
        <v>1074.8599999999999</v>
      </c>
      <c r="E63" s="24">
        <v>0.13</v>
      </c>
      <c r="F63" s="23">
        <f t="shared" si="1"/>
        <v>935.12819999999988</v>
      </c>
      <c r="G63"/>
      <c r="H63"/>
      <c r="J63"/>
    </row>
    <row r="64" spans="2:10" x14ac:dyDescent="0.3">
      <c r="B64" t="s">
        <v>487</v>
      </c>
      <c r="C64" t="s">
        <v>488</v>
      </c>
      <c r="D64" s="21">
        <v>1056.6300000000001</v>
      </c>
      <c r="E64" s="24">
        <v>0.13</v>
      </c>
      <c r="F64" s="23">
        <f t="shared" si="1"/>
        <v>919.26810000000012</v>
      </c>
      <c r="G64"/>
      <c r="H64"/>
      <c r="J64"/>
    </row>
    <row r="65" spans="2:10" x14ac:dyDescent="0.3">
      <c r="B65" t="s">
        <v>489</v>
      </c>
      <c r="C65" t="s">
        <v>490</v>
      </c>
      <c r="D65" s="21">
        <v>1072.33</v>
      </c>
      <c r="E65" s="24">
        <v>0.13</v>
      </c>
      <c r="F65" s="23">
        <f t="shared" si="1"/>
        <v>932.92709999999988</v>
      </c>
      <c r="G65"/>
      <c r="H65"/>
      <c r="J65"/>
    </row>
    <row r="66" spans="2:10" x14ac:dyDescent="0.3">
      <c r="B66" t="s">
        <v>491</v>
      </c>
      <c r="C66" t="s">
        <v>492</v>
      </c>
      <c r="D66" s="21">
        <v>1093.5999999999999</v>
      </c>
      <c r="E66" s="24">
        <v>0.13</v>
      </c>
      <c r="F66" s="23">
        <f t="shared" si="1"/>
        <v>951.4319999999999</v>
      </c>
      <c r="G66"/>
      <c r="H66"/>
      <c r="J66"/>
    </row>
    <row r="67" spans="2:10" x14ac:dyDescent="0.3">
      <c r="B67" t="s">
        <v>493</v>
      </c>
      <c r="C67" t="s">
        <v>494</v>
      </c>
      <c r="D67" s="21">
        <v>1074.8699999999999</v>
      </c>
      <c r="E67" s="24">
        <v>0.13</v>
      </c>
      <c r="F67" s="23">
        <f t="shared" si="1"/>
        <v>935.13689999999986</v>
      </c>
      <c r="G67"/>
      <c r="H67"/>
      <c r="J67"/>
    </row>
    <row r="68" spans="2:10" x14ac:dyDescent="0.3">
      <c r="B68" t="s">
        <v>495</v>
      </c>
      <c r="C68" t="s">
        <v>496</v>
      </c>
      <c r="D68" s="21">
        <v>1045.6199999999999</v>
      </c>
      <c r="E68" s="24">
        <v>0.13</v>
      </c>
      <c r="F68" s="23">
        <f t="shared" ref="F68:F83" si="2">D68*(1-E68)</f>
        <v>909.68939999999986</v>
      </c>
      <c r="G68"/>
      <c r="H68"/>
      <c r="J68"/>
    </row>
    <row r="69" spans="2:10" x14ac:dyDescent="0.3">
      <c r="B69" t="s">
        <v>497</v>
      </c>
      <c r="C69" t="s">
        <v>498</v>
      </c>
      <c r="D69" s="21">
        <v>1012.01</v>
      </c>
      <c r="E69" s="24">
        <v>0.13</v>
      </c>
      <c r="F69" s="23">
        <f t="shared" si="2"/>
        <v>880.44870000000003</v>
      </c>
      <c r="G69"/>
      <c r="H69"/>
      <c r="J69"/>
    </row>
    <row r="70" spans="2:10" x14ac:dyDescent="0.3">
      <c r="B70" t="s">
        <v>499</v>
      </c>
      <c r="C70" t="s">
        <v>500</v>
      </c>
      <c r="D70" s="21">
        <v>1015.32</v>
      </c>
      <c r="E70" s="24">
        <v>0.13</v>
      </c>
      <c r="F70" s="23">
        <f t="shared" si="2"/>
        <v>883.32839999999999</v>
      </c>
      <c r="G70"/>
      <c r="H70"/>
      <c r="J70"/>
    </row>
    <row r="71" spans="2:10" x14ac:dyDescent="0.3">
      <c r="B71" t="s">
        <v>501</v>
      </c>
      <c r="C71" t="s">
        <v>502</v>
      </c>
      <c r="D71" s="21">
        <v>996.56</v>
      </c>
      <c r="E71" s="24">
        <v>0.13</v>
      </c>
      <c r="F71" s="23">
        <f t="shared" si="2"/>
        <v>867.0071999999999</v>
      </c>
      <c r="G71"/>
      <c r="H71"/>
      <c r="J71"/>
    </row>
    <row r="72" spans="2:10" x14ac:dyDescent="0.3">
      <c r="B72" t="s">
        <v>503</v>
      </c>
      <c r="C72" t="s">
        <v>504</v>
      </c>
      <c r="D72" s="21">
        <v>363.36</v>
      </c>
      <c r="E72" s="24">
        <v>0.13</v>
      </c>
      <c r="F72" s="23">
        <f t="shared" si="2"/>
        <v>316.1232</v>
      </c>
      <c r="G72"/>
      <c r="H72"/>
      <c r="J72"/>
    </row>
    <row r="73" spans="2:10" x14ac:dyDescent="0.3">
      <c r="B73" t="s">
        <v>505</v>
      </c>
      <c r="C73" t="s">
        <v>506</v>
      </c>
      <c r="D73" s="21">
        <v>363.36</v>
      </c>
      <c r="E73" s="24">
        <v>0.13</v>
      </c>
      <c r="F73" s="23">
        <f t="shared" si="2"/>
        <v>316.1232</v>
      </c>
      <c r="G73"/>
      <c r="H73"/>
      <c r="J73"/>
    </row>
    <row r="74" spans="2:10" x14ac:dyDescent="0.3">
      <c r="B74" t="s">
        <v>507</v>
      </c>
      <c r="C74" t="s">
        <v>508</v>
      </c>
      <c r="D74" s="21">
        <v>488.35</v>
      </c>
      <c r="E74" s="24">
        <v>0.13</v>
      </c>
      <c r="F74" s="23">
        <f t="shared" si="2"/>
        <v>424.86450000000002</v>
      </c>
      <c r="G74"/>
      <c r="H74"/>
      <c r="J74"/>
    </row>
    <row r="75" spans="2:10" x14ac:dyDescent="0.3">
      <c r="B75" t="s">
        <v>509</v>
      </c>
      <c r="C75" t="s">
        <v>510</v>
      </c>
      <c r="D75" s="21">
        <v>488.35</v>
      </c>
      <c r="E75" s="24">
        <v>0.13</v>
      </c>
      <c r="F75" s="23">
        <f t="shared" si="2"/>
        <v>424.86450000000002</v>
      </c>
      <c r="G75"/>
      <c r="H75"/>
      <c r="J75"/>
    </row>
    <row r="76" spans="2:10" x14ac:dyDescent="0.3">
      <c r="B76" t="s">
        <v>511</v>
      </c>
      <c r="C76" t="s">
        <v>512</v>
      </c>
      <c r="D76" s="21">
        <v>488.35</v>
      </c>
      <c r="E76" s="24">
        <v>0.13</v>
      </c>
      <c r="F76" s="23">
        <f t="shared" si="2"/>
        <v>424.86450000000002</v>
      </c>
      <c r="G76"/>
      <c r="H76"/>
      <c r="J76"/>
    </row>
    <row r="77" spans="2:10" x14ac:dyDescent="0.3">
      <c r="B77" t="s">
        <v>513</v>
      </c>
      <c r="C77" t="s">
        <v>514</v>
      </c>
      <c r="D77" s="21">
        <v>488.35</v>
      </c>
      <c r="E77" s="24">
        <v>0.13</v>
      </c>
      <c r="F77" s="23">
        <f t="shared" si="2"/>
        <v>424.86450000000002</v>
      </c>
      <c r="G77"/>
      <c r="H77"/>
      <c r="J77"/>
    </row>
    <row r="78" spans="2:10" x14ac:dyDescent="0.3">
      <c r="B78" t="s">
        <v>515</v>
      </c>
      <c r="C78" t="s">
        <v>516</v>
      </c>
      <c r="D78" s="21">
        <v>363.36</v>
      </c>
      <c r="E78" s="24">
        <v>0.13</v>
      </c>
      <c r="F78" s="23">
        <f t="shared" si="2"/>
        <v>316.1232</v>
      </c>
      <c r="G78"/>
      <c r="H78"/>
      <c r="J78"/>
    </row>
    <row r="79" spans="2:10" x14ac:dyDescent="0.3">
      <c r="B79" t="s">
        <v>517</v>
      </c>
      <c r="C79" t="s">
        <v>518</v>
      </c>
      <c r="D79" s="21">
        <v>363.36</v>
      </c>
      <c r="E79" s="24">
        <v>0.13</v>
      </c>
      <c r="F79" s="23">
        <f t="shared" si="2"/>
        <v>316.1232</v>
      </c>
      <c r="G79"/>
      <c r="H79"/>
      <c r="J79"/>
    </row>
    <row r="80" spans="2:10" x14ac:dyDescent="0.3">
      <c r="B80" t="s">
        <v>519</v>
      </c>
      <c r="C80" t="s">
        <v>520</v>
      </c>
      <c r="D80" s="21">
        <v>363.36</v>
      </c>
      <c r="E80" s="24">
        <v>0.13</v>
      </c>
      <c r="F80" s="23">
        <f t="shared" si="2"/>
        <v>316.1232</v>
      </c>
      <c r="G80"/>
      <c r="H80"/>
      <c r="J80"/>
    </row>
    <row r="81" spans="2:10" x14ac:dyDescent="0.3">
      <c r="B81" t="s">
        <v>521</v>
      </c>
      <c r="C81" t="s">
        <v>522</v>
      </c>
      <c r="D81" s="21">
        <v>363.36</v>
      </c>
      <c r="E81" s="24">
        <v>0.13</v>
      </c>
      <c r="F81" s="23">
        <f t="shared" si="2"/>
        <v>316.1232</v>
      </c>
      <c r="G81"/>
      <c r="H81"/>
      <c r="J81"/>
    </row>
    <row r="82" spans="2:10" x14ac:dyDescent="0.3">
      <c r="B82" t="s">
        <v>523</v>
      </c>
      <c r="C82" t="s">
        <v>524</v>
      </c>
      <c r="D82" s="21">
        <v>47.71</v>
      </c>
      <c r="E82" s="24">
        <v>0.13</v>
      </c>
      <c r="F82" s="23">
        <f t="shared" si="2"/>
        <v>41.5077</v>
      </c>
      <c r="G82"/>
      <c r="H82"/>
      <c r="J82"/>
    </row>
    <row r="83" spans="2:10" x14ac:dyDescent="0.3">
      <c r="B83" t="s">
        <v>525</v>
      </c>
      <c r="C83" t="s">
        <v>526</v>
      </c>
      <c r="D83" s="21">
        <v>106.4</v>
      </c>
      <c r="E83" s="24">
        <v>0.13</v>
      </c>
      <c r="F83" s="23">
        <f t="shared" si="2"/>
        <v>92.567999999999998</v>
      </c>
      <c r="G83"/>
      <c r="H83"/>
      <c r="J83"/>
    </row>
    <row r="85" spans="2:10" s="1" customFormat="1" x14ac:dyDescent="0.3">
      <c r="B85" s="59" t="s">
        <v>527</v>
      </c>
      <c r="C85" s="59"/>
      <c r="D85" s="59"/>
      <c r="E85" s="59"/>
      <c r="F85" s="59"/>
    </row>
    <row r="86" spans="2:10" s="1" customFormat="1" x14ac:dyDescent="0.3">
      <c r="B86" s="1" t="s">
        <v>528</v>
      </c>
      <c r="C86" s="1" t="s">
        <v>529</v>
      </c>
      <c r="D86" s="2">
        <v>1790</v>
      </c>
      <c r="E86" s="2"/>
      <c r="F86" s="2"/>
    </row>
    <row r="87" spans="2:10" s="1" customFormat="1" x14ac:dyDescent="0.3">
      <c r="B87" s="1" t="s">
        <v>530</v>
      </c>
      <c r="C87" s="1" t="s">
        <v>531</v>
      </c>
      <c r="D87" s="2">
        <v>770</v>
      </c>
      <c r="E87" s="2"/>
      <c r="F87" s="2"/>
    </row>
    <row r="88" spans="2:10" s="1" customFormat="1" x14ac:dyDescent="0.3">
      <c r="B88" s="1" t="s">
        <v>532</v>
      </c>
      <c r="C88" s="1" t="s">
        <v>533</v>
      </c>
      <c r="D88" s="2">
        <v>1120</v>
      </c>
      <c r="E88" s="2"/>
      <c r="F88" s="2"/>
    </row>
    <row r="89" spans="2:10" s="1" customFormat="1" x14ac:dyDescent="0.3">
      <c r="B89" s="1" t="s">
        <v>534</v>
      </c>
      <c r="C89" s="1" t="s">
        <v>535</v>
      </c>
      <c r="D89" s="2">
        <v>330</v>
      </c>
      <c r="E89" s="2"/>
      <c r="F89" s="2"/>
    </row>
    <row r="90" spans="2:10" s="1" customFormat="1" x14ac:dyDescent="0.3">
      <c r="B90" s="1" t="s">
        <v>536</v>
      </c>
      <c r="C90" s="1" t="s">
        <v>537</v>
      </c>
      <c r="D90" s="2">
        <v>500</v>
      </c>
      <c r="E90" s="2"/>
      <c r="F90" s="2"/>
    </row>
  </sheetData>
  <mergeCells count="1">
    <mergeCell ref="B85:F8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6233209-0dc9-4834-ab42-2caded113da9">
      <UserInfo>
        <DisplayName>Paul Reid</DisplayName>
        <AccountId>16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27323B738AD8409D21FF623A76165E" ma:contentTypeVersion="12" ma:contentTypeDescription="Create a new document." ma:contentTypeScope="" ma:versionID="63ce067f891ad060c3f9c4802796f566">
  <xsd:schema xmlns:xsd="http://www.w3.org/2001/XMLSchema" xmlns:xs="http://www.w3.org/2001/XMLSchema" xmlns:p="http://schemas.microsoft.com/office/2006/metadata/properties" xmlns:ns2="c2ad5ca9-07de-44ae-934c-f1b10f7986d2" xmlns:ns3="86233209-0dc9-4834-ab42-2caded113da9" targetNamespace="http://schemas.microsoft.com/office/2006/metadata/properties" ma:root="true" ma:fieldsID="c797709ddf126664241a070004190ddf" ns2:_="" ns3:_="">
    <xsd:import namespace="c2ad5ca9-07de-44ae-934c-f1b10f7986d2"/>
    <xsd:import namespace="86233209-0dc9-4834-ab42-2caded113d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OCR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ad5ca9-07de-44ae-934c-f1b10f79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description="" ma:internalName="MediaServiceLocation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33209-0dc9-4834-ab42-2caded113da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D467E2-34D2-44EA-8866-F79A50879BAF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86233209-0dc9-4834-ab42-2caded113da9"/>
    <ds:schemaRef ds:uri="c2ad5ca9-07de-44ae-934c-f1b10f7986d2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B80E8E1-DE40-4B7F-9C1B-A66121A5AE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DD7335-92DC-4284-8309-1CB7562AEC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ad5ca9-07de-44ae-934c-f1b10f7986d2"/>
    <ds:schemaRef ds:uri="86233209-0dc9-4834-ab42-2caded113d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Mimomax Pricing Overview</vt:lpstr>
      <vt:lpstr>800, 900MHz Radio</vt:lpstr>
      <vt:lpstr>700MHz Radio</vt:lpstr>
      <vt:lpstr>400MHz Radio</vt:lpstr>
      <vt:lpstr>Antenna &amp; Accessories</vt:lpstr>
      <vt:lpstr>Services</vt:lpstr>
      <vt:lpstr>Software</vt:lpstr>
      <vt:lpstr>RMA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manuabad</dc:creator>
  <cp:keywords/>
  <dc:description/>
  <cp:lastModifiedBy>Peckham, Neva J. (DES)</cp:lastModifiedBy>
  <cp:revision/>
  <dcterms:created xsi:type="dcterms:W3CDTF">2020-04-29T22:42:51Z</dcterms:created>
  <dcterms:modified xsi:type="dcterms:W3CDTF">2021-10-28T19:06:55Z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0x0101005227323B738AD8409D21FF623A76165E</vt:lpwstr>
  </property>
</Properties>
</file>