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defaultThemeVersion="124226"/>
  <mc:AlternateContent xmlns:mc="http://schemas.openxmlformats.org/markup-compatibility/2006">
    <mc:Choice Requires="x15">
      <x15ac:absPath xmlns:x15ac="http://schemas.microsoft.com/office/spreadsheetml/2010/11/ac" url="\\des.wa.lcl\DOC\CPRM\_Statewide Contracts\2018\00318-PublicSafetyRadio\5-Contract\1-NVPMasterAgreements\JVCKenwoodUSA\"/>
    </mc:Choice>
  </mc:AlternateContent>
  <xr:revisionPtr revIDLastSave="0" documentId="8_{3C74504E-6235-43BA-9DC3-486CB7209CED}" xr6:coauthVersionLast="47" xr6:coauthVersionMax="47" xr10:uidLastSave="{00000000-0000-0000-0000-000000000000}"/>
  <bookViews>
    <workbookView xWindow="32055" yWindow="930" windowWidth="21600" windowHeight="11385" tabRatio="944" firstSheet="30" activeTab="37" xr2:uid="{00000000-000D-0000-FFFF-FFFF00000000}"/>
  </bookViews>
  <sheets>
    <sheet name="Title Page" sheetId="38" r:id="rId1"/>
    <sheet name="Table of Contents" sheetId="41" r:id="rId2"/>
    <sheet name="KPT-300LMC" sheetId="103" r:id="rId3"/>
    <sheet name="KPG-180AP" sheetId="104" r:id="rId4"/>
    <sheet name="NX-5200・5300" sheetId="55" r:id="rId5"/>
    <sheet name="NX-5400" sheetId="56" r:id="rId6"/>
    <sheet name="NX-5200S 5300S" sheetId="113" r:id="rId7"/>
    <sheet name="NX-3200・3300" sheetId="77" r:id="rId8"/>
    <sheet name="NX-3400" sheetId="82" r:id="rId9"/>
    <sheet name="NX-3220・3320" sheetId="78" r:id="rId10"/>
    <sheet name="NX-3420" sheetId="83" r:id="rId11"/>
    <sheet name="NX-1200NV・1300NU" sheetId="94" r:id="rId12"/>
    <sheet name="NX-1200NV・1300NU (K3_K6)" sheetId="105" r:id="rId13"/>
    <sheet name="NX-1200DV・1300DU" sheetId="95" r:id="rId14"/>
    <sheet name="NX-1200DV・1300DU (K3_K6)" sheetId="106" r:id="rId15"/>
    <sheet name="NX-205G・305G" sheetId="100" r:id="rId16"/>
    <sheet name="NX-210G" sheetId="114" r:id="rId17"/>
    <sheet name="NX-1200AV・1300AU" sheetId="98" r:id="rId18"/>
    <sheet name="NX-1202AV・1302AU" sheetId="99" r:id="rId19"/>
    <sheet name="PKT-23" sheetId="43" r:id="rId20"/>
    <sheet name="NX-5700・5800・5900" sheetId="90" r:id="rId21"/>
    <sheet name="NX-5700H･5800H" sheetId="91" r:id="rId22"/>
    <sheet name="NX-5600H" sheetId="92" r:id="rId23"/>
    <sheet name="NX-5000 Mobile Accessories" sheetId="93" r:id="rId24"/>
    <sheet name="Mobile Workpage" sheetId="87" state="hidden" r:id="rId25"/>
    <sheet name="NX-5700S NX5800S" sheetId="118" r:id="rId26"/>
    <sheet name="NX-3720HG・3820HG" sheetId="65" r:id="rId27"/>
    <sheet name="NX-3920G・3921G" sheetId="84" r:id="rId28"/>
    <sheet name="NX-700 800" sheetId="115" r:id="rId29"/>
    <sheet name="TK-7180 8180" sheetId="116" r:id="rId30"/>
    <sheet name="TK-7360HV TK8360HU" sheetId="117" r:id="rId31"/>
    <sheet name="TK-7302HV 8302HU" sheetId="119" r:id="rId32"/>
    <sheet name="NX-1700HNV・1800HNU" sheetId="109" r:id="rId33"/>
    <sheet name="NX-1700HDV・1800HDU" sheetId="110" r:id="rId34"/>
    <sheet name="NX-1700HAV・1800HAU" sheetId="111" r:id="rId35"/>
    <sheet name="NXR-710・810" sheetId="96" r:id="rId36"/>
    <sheet name="TKR-D710・D810" sheetId="97" r:id="rId37"/>
    <sheet name="NXR-1700・1800" sheetId="112" r:id="rId38"/>
  </sheets>
  <externalReferences>
    <externalReference r:id="rId39"/>
  </externalReferences>
  <definedNames>
    <definedName name="_xlnm._FilterDatabase" localSheetId="8" hidden="1">'NX-3400'!$A$1:$A$136</definedName>
    <definedName name="_xlnm._FilterDatabase" localSheetId="10" hidden="1">'NX-3420'!$D$1:$D$271</definedName>
    <definedName name="_xlnm.Print_Area" localSheetId="3">'KPG-180AP'!$A$1:$E$43</definedName>
    <definedName name="_xlnm.Print_Area" localSheetId="2">'KPT-300LMC'!$A$1:$E$36</definedName>
    <definedName name="_xlnm.Print_Area" localSheetId="17">'NX-1200AV・1300AU'!$A$1:$E$120</definedName>
    <definedName name="_xlnm.Print_Area" localSheetId="13">'NX-1200DV・1300DU'!$A$1:$E$130</definedName>
    <definedName name="_xlnm.Print_Area" localSheetId="14">'NX-1200DV・1300DU (K3_K6)'!$A$1:$E$120</definedName>
    <definedName name="_xlnm.Print_Area" localSheetId="11">'NX-1200NV・1300NU'!$A$1:$E$130</definedName>
    <definedName name="_xlnm.Print_Area" localSheetId="12">'NX-1200NV・1300NU (K3_K6)'!$A$1:$E$119</definedName>
    <definedName name="_xlnm.Print_Area" localSheetId="18">'NX-1202AV・1302AU'!$A$1:$E$113</definedName>
    <definedName name="_xlnm.Print_Area" localSheetId="34">'NX-1700HAV・1800HAU'!$A$1:$E$74</definedName>
    <definedName name="_xlnm.Print_Area" localSheetId="33">'NX-1700HDV・1800HDU'!$A$1:$E$72</definedName>
    <definedName name="_xlnm.Print_Area" localSheetId="32">'NX-1700HNV・1800HNU'!$A$1:$E$72</definedName>
    <definedName name="_xlnm.Print_Area" localSheetId="15">'NX-205G・305G'!$A$1:$E$147</definedName>
    <definedName name="_xlnm.Print_Area" localSheetId="7">'NX-3200・3300'!$A$1:$E$176</definedName>
    <definedName name="_xlnm.Print_Area" localSheetId="9">'NX-3220・3320'!$A$1:$E$188</definedName>
    <definedName name="_xlnm.Print_Area" localSheetId="8">'NX-3400'!$A$1:$E$136</definedName>
    <definedName name="_xlnm.Print_Area" localSheetId="10">'NX-3420'!$A$1:$E$141</definedName>
    <definedName name="_xlnm.Print_Area" localSheetId="26">'NX-3720HG・3820HG'!$A$1:$E$115</definedName>
    <definedName name="_xlnm.Print_Area" localSheetId="27">'NX-3920G・3921G'!$A$1:$E$111</definedName>
    <definedName name="_xlnm.Print_Area" localSheetId="23">'NX-5000 Mobile Accessories'!$A$1:$E$197</definedName>
    <definedName name="_xlnm.Print_Area" localSheetId="4">'NX-5200・5300'!$A$1:$E$213</definedName>
    <definedName name="_xlnm.Print_Area" localSheetId="5">'NX-5400'!$A$1:$E$181</definedName>
    <definedName name="_xlnm.Print_Area" localSheetId="22">'NX-5600H'!$A$1:$E$66</definedName>
    <definedName name="_xlnm.Print_Area" localSheetId="20">'NX-5700・5800・5900'!$A$1:$E$101</definedName>
    <definedName name="_xlnm.Print_Area" localSheetId="21">'NX-5700H･5800H'!$A$1:$E$87</definedName>
    <definedName name="_xlnm.Print_Area" localSheetId="37">'NXR-1700・1800'!$A$1:$E$41</definedName>
    <definedName name="_xlnm.Print_Area" localSheetId="35">'NXR-710・810'!$A$1:$E$30</definedName>
    <definedName name="_xlnm.Print_Area" localSheetId="19">'PKT-23'!$A$1:$E$46</definedName>
    <definedName name="_xlnm.Print_Area" localSheetId="1">'Table of Contents'!$A$1:$I$32</definedName>
    <definedName name="_xlnm.Print_Area" localSheetId="0">'Title Page'!$A$1:$K$56</definedName>
    <definedName name="_xlnm.Print_Area" localSheetId="36">'TKR-D710・D810'!$A$1:$E$29</definedName>
    <definedName name="_xlnm.Print_Titles" localSheetId="3">'KPG-180AP'!$1:$5</definedName>
    <definedName name="_xlnm.Print_Titles" localSheetId="2">'KPT-300LMC'!$1:$5</definedName>
    <definedName name="_xlnm.Print_Titles" localSheetId="17">'NX-1200AV・1300AU'!$1:$5</definedName>
    <definedName name="_xlnm.Print_Titles" localSheetId="13">'NX-1200DV・1300DU'!$1:$5</definedName>
    <definedName name="_xlnm.Print_Titles" localSheetId="14">'NX-1200DV・1300DU (K3_K6)'!$1:$5</definedName>
    <definedName name="_xlnm.Print_Titles" localSheetId="11">'NX-1200NV・1300NU'!$1:$5</definedName>
    <definedName name="_xlnm.Print_Titles" localSheetId="12">'NX-1200NV・1300NU (K3_K6)'!$1:$5</definedName>
    <definedName name="_xlnm.Print_Titles" localSheetId="18">'NX-1202AV・1302AU'!$1:$5</definedName>
    <definedName name="_xlnm.Print_Titles" localSheetId="34">'NX-1700HAV・1800HAU'!$1:$5</definedName>
    <definedName name="_xlnm.Print_Titles" localSheetId="33">'NX-1700HDV・1800HDU'!$1:$5</definedName>
    <definedName name="_xlnm.Print_Titles" localSheetId="32">'NX-1700HNV・1800HNU'!$1:$5</definedName>
    <definedName name="_xlnm.Print_Titles" localSheetId="15">'NX-205G・305G'!$1:$5</definedName>
    <definedName name="_xlnm.Print_Titles" localSheetId="7">'NX-3200・3300'!$1:$5</definedName>
    <definedName name="_xlnm.Print_Titles" localSheetId="9">'NX-3220・3320'!$1:$5</definedName>
    <definedName name="_xlnm.Print_Titles" localSheetId="8">'NX-3400'!$1:$5</definedName>
    <definedName name="_xlnm.Print_Titles" localSheetId="10">'NX-3420'!$1:$5</definedName>
    <definedName name="_xlnm.Print_Titles" localSheetId="26">'NX-3720HG・3820HG'!$1:$5</definedName>
    <definedName name="_xlnm.Print_Titles" localSheetId="27">'NX-3920G・3921G'!$1:$5</definedName>
    <definedName name="_xlnm.Print_Titles" localSheetId="23">'NX-5000 Mobile Accessories'!$1:$5</definedName>
    <definedName name="_xlnm.Print_Titles" localSheetId="4">'NX-5200・5300'!$1:$5</definedName>
    <definedName name="_xlnm.Print_Titles" localSheetId="5">'NX-5400'!$1:$5</definedName>
    <definedName name="_xlnm.Print_Titles" localSheetId="22">'NX-5600H'!$1:$5</definedName>
    <definedName name="_xlnm.Print_Titles" localSheetId="20">'NX-5700・5800・5900'!$1:$5</definedName>
    <definedName name="_xlnm.Print_Titles" localSheetId="21">'NX-5700H･5800H'!$1:$5</definedName>
    <definedName name="_xlnm.Print_Titles" localSheetId="37">'NXR-1700・1800'!$1:$4</definedName>
    <definedName name="_xlnm.Print_Titles" localSheetId="35">'NXR-710・810'!$1:$4</definedName>
    <definedName name="_xlnm.Print_Titles" localSheetId="19">'PKT-23'!$1:$5</definedName>
    <definedName name="_xlnm.Print_Titles" localSheetId="36">'TKR-D710・D810'!$1:$4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12" l="1"/>
  <c r="E33" i="112"/>
  <c r="E28" i="112"/>
  <c r="E29" i="112"/>
  <c r="E104" i="82" l="1"/>
  <c r="E103" i="82"/>
  <c r="E101" i="82"/>
  <c r="E100" i="82"/>
  <c r="E99" i="82"/>
  <c r="E97" i="82"/>
  <c r="E96" i="82"/>
  <c r="E94" i="82"/>
  <c r="E93" i="82"/>
  <c r="E91" i="82"/>
  <c r="E90" i="82"/>
  <c r="E89" i="82"/>
  <c r="E88" i="82"/>
  <c r="E87" i="82"/>
  <c r="E86" i="82"/>
  <c r="E120" i="56"/>
  <c r="E119" i="56"/>
  <c r="E117" i="56"/>
  <c r="E116" i="56"/>
  <c r="E114" i="56"/>
  <c r="E113" i="56"/>
  <c r="E112" i="56"/>
  <c r="E108" i="56"/>
  <c r="E107" i="56"/>
  <c r="E105" i="56"/>
  <c r="E103" i="56"/>
  <c r="E102" i="56"/>
  <c r="E100" i="56"/>
  <c r="E99" i="56"/>
  <c r="E98" i="56"/>
  <c r="E142" i="55"/>
  <c r="E80" i="100" l="1"/>
  <c r="E79" i="100"/>
  <c r="E101" i="83"/>
  <c r="E100" i="83"/>
  <c r="E139" i="78"/>
  <c r="E138" i="78"/>
  <c r="E133" i="77"/>
  <c r="E132" i="77"/>
  <c r="E146" i="55"/>
  <c r="E147" i="55"/>
  <c r="E148" i="55"/>
  <c r="E35" i="112" l="1"/>
  <c r="E31" i="112"/>
  <c r="E27" i="112"/>
  <c r="E27" i="97"/>
  <c r="E25" i="97"/>
  <c r="E22" i="97"/>
  <c r="E23" i="97"/>
  <c r="E21" i="97"/>
  <c r="E26" i="96"/>
  <c r="E28" i="96"/>
  <c r="E70" i="111"/>
  <c r="E69" i="111"/>
  <c r="E67" i="111"/>
  <c r="E66" i="111"/>
  <c r="E65" i="111"/>
  <c r="E64" i="111"/>
  <c r="E63" i="111"/>
  <c r="E34" i="111"/>
  <c r="E36" i="111"/>
  <c r="E37" i="111"/>
  <c r="E38" i="111"/>
  <c r="E39" i="111"/>
  <c r="E41" i="111"/>
  <c r="E42" i="111"/>
  <c r="E43" i="111"/>
  <c r="E44" i="111"/>
  <c r="E46" i="111"/>
  <c r="E47" i="111"/>
  <c r="E48" i="111"/>
  <c r="E49" i="111"/>
  <c r="E51" i="111"/>
  <c r="E52" i="111"/>
  <c r="E33" i="111"/>
  <c r="E68" i="110"/>
  <c r="E67" i="110"/>
  <c r="E65" i="110"/>
  <c r="E64" i="110"/>
  <c r="E63" i="110"/>
  <c r="E62" i="110"/>
  <c r="E33" i="110"/>
  <c r="E35" i="110"/>
  <c r="E36" i="110"/>
  <c r="E37" i="110"/>
  <c r="E38" i="110"/>
  <c r="E40" i="110"/>
  <c r="E41" i="110"/>
  <c r="E42" i="110"/>
  <c r="E43" i="110"/>
  <c r="E45" i="110"/>
  <c r="E46" i="110"/>
  <c r="E47" i="110"/>
  <c r="E48" i="110"/>
  <c r="E50" i="110"/>
  <c r="E51" i="110"/>
  <c r="E32" i="110"/>
  <c r="E68" i="109"/>
  <c r="E67" i="109"/>
  <c r="E65" i="109"/>
  <c r="E64" i="109"/>
  <c r="E63" i="109"/>
  <c r="E62" i="109"/>
  <c r="E51" i="109"/>
  <c r="E50" i="109"/>
  <c r="E48" i="109"/>
  <c r="E47" i="109"/>
  <c r="E46" i="109"/>
  <c r="E45" i="109"/>
  <c r="E43" i="109"/>
  <c r="E42" i="109"/>
  <c r="E41" i="109"/>
  <c r="E40" i="109"/>
  <c r="E38" i="109"/>
  <c r="E37" i="109"/>
  <c r="E36" i="109"/>
  <c r="E35" i="109"/>
  <c r="E33" i="109"/>
  <c r="E32" i="109"/>
  <c r="E46" i="84"/>
  <c r="E57" i="84"/>
  <c r="E58" i="84"/>
  <c r="E59" i="84"/>
  <c r="E60" i="84"/>
  <c r="E61" i="84"/>
  <c r="E62" i="84"/>
  <c r="E63" i="84"/>
  <c r="E64" i="84"/>
  <c r="E65" i="84"/>
  <c r="E66" i="84"/>
  <c r="E68" i="84"/>
  <c r="E69" i="84"/>
  <c r="E70" i="84"/>
  <c r="E72" i="84"/>
  <c r="E73" i="84"/>
  <c r="E74" i="84"/>
  <c r="E75" i="84"/>
  <c r="E76" i="84"/>
  <c r="E77" i="84"/>
  <c r="E78" i="84"/>
  <c r="E80" i="84"/>
  <c r="E81" i="84"/>
  <c r="E82" i="84"/>
  <c r="E83" i="84"/>
  <c r="E84" i="84"/>
  <c r="E85" i="84"/>
  <c r="E86" i="84"/>
  <c r="E88" i="84"/>
  <c r="E89" i="84"/>
  <c r="E91" i="84"/>
  <c r="E92" i="84"/>
  <c r="E93" i="84"/>
  <c r="E94" i="84"/>
  <c r="E95" i="84"/>
  <c r="E96" i="84"/>
  <c r="E98" i="84"/>
  <c r="E99" i="84"/>
  <c r="E100" i="84"/>
  <c r="E101" i="84"/>
  <c r="E45" i="84"/>
  <c r="E105" i="65"/>
  <c r="E104" i="65"/>
  <c r="E103" i="65"/>
  <c r="E102" i="65"/>
  <c r="E100" i="65"/>
  <c r="E99" i="65"/>
  <c r="E98" i="65"/>
  <c r="E97" i="65"/>
  <c r="E96" i="65"/>
  <c r="E95" i="65"/>
  <c r="E93" i="65"/>
  <c r="E92" i="65"/>
  <c r="E90" i="65"/>
  <c r="E89" i="65"/>
  <c r="E88" i="65"/>
  <c r="E87" i="65"/>
  <c r="E86" i="65"/>
  <c r="E85" i="65"/>
  <c r="E84" i="65"/>
  <c r="E82" i="65"/>
  <c r="E81" i="65"/>
  <c r="E80" i="65"/>
  <c r="E79" i="65"/>
  <c r="E78" i="65"/>
  <c r="E77" i="65"/>
  <c r="E76" i="65"/>
  <c r="E74" i="65"/>
  <c r="E73" i="65"/>
  <c r="E72" i="65"/>
  <c r="E70" i="65"/>
  <c r="E69" i="65"/>
  <c r="E68" i="65"/>
  <c r="E67" i="65"/>
  <c r="E66" i="65"/>
  <c r="E65" i="65"/>
  <c r="E64" i="65"/>
  <c r="E63" i="65"/>
  <c r="E62" i="65"/>
  <c r="E46" i="65"/>
  <c r="E47" i="65"/>
  <c r="E49" i="65"/>
  <c r="E50" i="65"/>
  <c r="E51" i="65"/>
  <c r="E45" i="65"/>
  <c r="E195" i="93"/>
  <c r="E193" i="93"/>
  <c r="E192" i="93"/>
  <c r="E191" i="93"/>
  <c r="E190" i="93"/>
  <c r="E189" i="93"/>
  <c r="E188" i="93"/>
  <c r="E186" i="93"/>
  <c r="E143" i="93"/>
  <c r="E142" i="93"/>
  <c r="E140" i="93"/>
  <c r="E138" i="93"/>
  <c r="E137" i="93"/>
  <c r="E136" i="93"/>
  <c r="E134" i="93"/>
  <c r="E133" i="93"/>
  <c r="E131" i="93"/>
  <c r="E130" i="93"/>
  <c r="E128" i="93"/>
  <c r="E127" i="93"/>
  <c r="E126" i="93"/>
  <c r="E124" i="93"/>
  <c r="E123" i="93"/>
  <c r="E122" i="93"/>
  <c r="E120" i="93"/>
  <c r="E119" i="93"/>
  <c r="E117" i="93"/>
  <c r="E116" i="93"/>
  <c r="E115" i="93"/>
  <c r="E56" i="93"/>
  <c r="E55" i="93"/>
  <c r="E54" i="93"/>
  <c r="E53" i="93"/>
  <c r="E48" i="93"/>
  <c r="E47" i="93"/>
  <c r="E46" i="93"/>
  <c r="E45" i="93"/>
  <c r="E44" i="93"/>
  <c r="E43" i="93"/>
  <c r="E42" i="93"/>
  <c r="E41" i="93"/>
  <c r="E40" i="93"/>
  <c r="E39" i="93"/>
  <c r="E38" i="93"/>
  <c r="E36" i="93"/>
  <c r="E35" i="93"/>
  <c r="E34" i="93"/>
  <c r="E33" i="93"/>
  <c r="E32" i="93"/>
  <c r="E31" i="93"/>
  <c r="E29" i="93"/>
  <c r="E27" i="93"/>
  <c r="E26" i="93"/>
  <c r="E25" i="93"/>
  <c r="E24" i="93"/>
  <c r="E23" i="93"/>
  <c r="E21" i="93"/>
  <c r="E20" i="93"/>
  <c r="E18" i="93"/>
  <c r="E17" i="93"/>
  <c r="E16" i="93"/>
  <c r="E15" i="93"/>
  <c r="E13" i="93"/>
  <c r="E12" i="93"/>
  <c r="E11" i="93"/>
  <c r="E10" i="93"/>
  <c r="E9" i="93"/>
  <c r="E8" i="93"/>
  <c r="E7" i="93"/>
  <c r="E64" i="92"/>
  <c r="E63" i="92"/>
  <c r="E62" i="92"/>
  <c r="E61" i="92"/>
  <c r="E60" i="92"/>
  <c r="E49" i="92"/>
  <c r="E85" i="91"/>
  <c r="E82" i="91"/>
  <c r="E81" i="91"/>
  <c r="E80" i="91"/>
  <c r="E79" i="91"/>
  <c r="E78" i="91"/>
  <c r="E76" i="91"/>
  <c r="E75" i="91"/>
  <c r="E74" i="91"/>
  <c r="E73" i="91"/>
  <c r="E72" i="91"/>
  <c r="E61" i="91"/>
  <c r="E60" i="91"/>
  <c r="E59" i="91"/>
  <c r="E94" i="90"/>
  <c r="E93" i="90"/>
  <c r="E92" i="90"/>
  <c r="E91" i="90"/>
  <c r="E90" i="90"/>
  <c r="E89" i="90"/>
  <c r="E87" i="90"/>
  <c r="E85" i="90"/>
  <c r="E84" i="90"/>
  <c r="E83" i="90"/>
  <c r="E82" i="90"/>
  <c r="E71" i="90"/>
  <c r="E70" i="90"/>
  <c r="E69" i="90"/>
  <c r="E68" i="90"/>
  <c r="E65" i="90"/>
  <c r="E64" i="90"/>
  <c r="E63" i="90"/>
  <c r="E62" i="90"/>
  <c r="E107" i="99"/>
  <c r="E106" i="99"/>
  <c r="E104" i="99"/>
  <c r="E103" i="99"/>
  <c r="E102" i="99"/>
  <c r="E101" i="99"/>
  <c r="E100" i="99"/>
  <c r="E89" i="99"/>
  <c r="E88" i="99"/>
  <c r="E87" i="99"/>
  <c r="E86" i="99"/>
  <c r="E85" i="99"/>
  <c r="E84" i="99"/>
  <c r="E83" i="99"/>
  <c r="E82" i="99"/>
  <c r="E81" i="99"/>
  <c r="E80" i="99"/>
  <c r="E79" i="99"/>
  <c r="E78" i="99"/>
  <c r="E77" i="99"/>
  <c r="E75" i="99"/>
  <c r="E74" i="99"/>
  <c r="E73" i="99"/>
  <c r="E71" i="99"/>
  <c r="E69" i="99"/>
  <c r="E67" i="99"/>
  <c r="E66" i="99"/>
  <c r="E64" i="99"/>
  <c r="E63" i="99"/>
  <c r="E62" i="99"/>
  <c r="E60" i="99"/>
  <c r="E59" i="99"/>
  <c r="E58" i="99"/>
  <c r="E57" i="99"/>
  <c r="E56" i="99"/>
  <c r="E55" i="99"/>
  <c r="E54" i="99"/>
  <c r="E53" i="99"/>
  <c r="E52" i="99"/>
  <c r="E51" i="99"/>
  <c r="E50" i="99"/>
  <c r="E49" i="99"/>
  <c r="E48" i="99"/>
  <c r="E47" i="99"/>
  <c r="E46" i="99"/>
  <c r="E44" i="99"/>
  <c r="E43" i="99"/>
  <c r="E114" i="98"/>
  <c r="E113" i="98"/>
  <c r="E111" i="98"/>
  <c r="E110" i="98"/>
  <c r="E109" i="98"/>
  <c r="E108" i="98"/>
  <c r="E107" i="98"/>
  <c r="E96" i="98"/>
  <c r="E95" i="98"/>
  <c r="E94" i="98"/>
  <c r="E93" i="98"/>
  <c r="E92" i="98"/>
  <c r="E91" i="98"/>
  <c r="E90" i="98"/>
  <c r="E89" i="98"/>
  <c r="E88" i="98"/>
  <c r="E87" i="98"/>
  <c r="E86" i="98"/>
  <c r="E85" i="98"/>
  <c r="E84" i="98"/>
  <c r="E82" i="98"/>
  <c r="E81" i="98"/>
  <c r="E80" i="98"/>
  <c r="E78" i="98"/>
  <c r="E76" i="98"/>
  <c r="E74" i="98"/>
  <c r="E73" i="98"/>
  <c r="E71" i="98"/>
  <c r="E70" i="98"/>
  <c r="E69" i="98"/>
  <c r="E67" i="98"/>
  <c r="E66" i="98"/>
  <c r="E65" i="98"/>
  <c r="E64" i="98"/>
  <c r="E63" i="98"/>
  <c r="E62" i="98"/>
  <c r="E61" i="98"/>
  <c r="E60" i="98"/>
  <c r="E59" i="98"/>
  <c r="E58" i="98"/>
  <c r="E57" i="98"/>
  <c r="E56" i="98"/>
  <c r="E55" i="98"/>
  <c r="E54" i="98"/>
  <c r="E53" i="98"/>
  <c r="E52" i="98"/>
  <c r="E51" i="98"/>
  <c r="E50" i="98"/>
  <c r="E48" i="98"/>
  <c r="E47" i="98"/>
  <c r="E46" i="98"/>
  <c r="E45" i="98"/>
  <c r="E44" i="98"/>
  <c r="E43" i="98"/>
  <c r="E124" i="100"/>
  <c r="E123" i="100"/>
  <c r="E121" i="100"/>
  <c r="E120" i="100"/>
  <c r="E118" i="100"/>
  <c r="E117" i="100"/>
  <c r="E116" i="100"/>
  <c r="E115" i="100"/>
  <c r="E112" i="100"/>
  <c r="E111" i="100"/>
  <c r="E110" i="100"/>
  <c r="E108" i="100"/>
  <c r="E107" i="100"/>
  <c r="E106" i="100"/>
  <c r="E105" i="100"/>
  <c r="E104" i="100"/>
  <c r="E103" i="100"/>
  <c r="E102" i="100"/>
  <c r="E101" i="100"/>
  <c r="E100" i="100"/>
  <c r="E97" i="100"/>
  <c r="E96" i="100"/>
  <c r="E93" i="100"/>
  <c r="E92" i="100"/>
  <c r="E91" i="100"/>
  <c r="E90" i="100"/>
  <c r="E89" i="100"/>
  <c r="E88" i="100"/>
  <c r="E87" i="100"/>
  <c r="E86" i="100"/>
  <c r="E84" i="100"/>
  <c r="E83" i="100"/>
  <c r="E82" i="100"/>
  <c r="E81" i="100"/>
  <c r="E77" i="100"/>
  <c r="E76" i="100"/>
  <c r="E75" i="100"/>
  <c r="E73" i="100"/>
  <c r="E72" i="100"/>
  <c r="E71" i="100"/>
  <c r="E70" i="100"/>
  <c r="E69" i="100"/>
  <c r="E68" i="100"/>
  <c r="E67" i="100"/>
  <c r="E66" i="100"/>
  <c r="E65" i="100"/>
  <c r="E64" i="100"/>
  <c r="E63" i="100"/>
  <c r="E62" i="100"/>
  <c r="E61" i="100"/>
  <c r="E60" i="100"/>
  <c r="E59" i="100"/>
  <c r="E58" i="100"/>
  <c r="E57" i="100"/>
  <c r="E56" i="100"/>
  <c r="E55" i="100"/>
  <c r="E54" i="100"/>
  <c r="E53" i="100"/>
  <c r="E114" i="106"/>
  <c r="E113" i="106"/>
  <c r="E111" i="106"/>
  <c r="E110" i="106"/>
  <c r="E109" i="106"/>
  <c r="E108" i="106"/>
  <c r="E97" i="106"/>
  <c r="E96" i="106"/>
  <c r="E95" i="106"/>
  <c r="E94" i="106"/>
  <c r="E93" i="106"/>
  <c r="E92" i="106"/>
  <c r="E91" i="106"/>
  <c r="E90" i="106"/>
  <c r="E89" i="106"/>
  <c r="E88" i="106"/>
  <c r="E87" i="106"/>
  <c r="E86" i="106"/>
  <c r="E85" i="106"/>
  <c r="E83" i="106"/>
  <c r="E82" i="106"/>
  <c r="E81" i="106"/>
  <c r="E79" i="106"/>
  <c r="E77" i="106"/>
  <c r="E75" i="106"/>
  <c r="E74" i="106"/>
  <c r="E72" i="106"/>
  <c r="E71" i="106"/>
  <c r="E70" i="106"/>
  <c r="E69" i="106"/>
  <c r="E67" i="106"/>
  <c r="E66" i="106"/>
  <c r="E65" i="106"/>
  <c r="E64" i="106"/>
  <c r="E63" i="106"/>
  <c r="E62" i="106"/>
  <c r="E61" i="106"/>
  <c r="E60" i="106"/>
  <c r="E59" i="106"/>
  <c r="E58" i="106"/>
  <c r="E57" i="106"/>
  <c r="E56" i="106"/>
  <c r="E54" i="106"/>
  <c r="E53" i="106"/>
  <c r="E52" i="106"/>
  <c r="E51" i="106"/>
  <c r="E50" i="106"/>
  <c r="E49" i="106"/>
  <c r="E47" i="106"/>
  <c r="E46" i="106"/>
  <c r="E45" i="106"/>
  <c r="E124" i="95"/>
  <c r="E123" i="95"/>
  <c r="E121" i="95"/>
  <c r="E120" i="95"/>
  <c r="E119" i="95"/>
  <c r="E118" i="95"/>
  <c r="E107" i="95"/>
  <c r="E106" i="95"/>
  <c r="E105" i="95"/>
  <c r="E104" i="95"/>
  <c r="E103" i="95"/>
  <c r="E102" i="95"/>
  <c r="E101" i="95"/>
  <c r="E100" i="95"/>
  <c r="E99" i="95"/>
  <c r="E98" i="95"/>
  <c r="E97" i="95"/>
  <c r="E96" i="95"/>
  <c r="E95" i="95"/>
  <c r="E93" i="95"/>
  <c r="E92" i="95"/>
  <c r="E91" i="95"/>
  <c r="E89" i="95"/>
  <c r="E87" i="95"/>
  <c r="E85" i="95"/>
  <c r="E84" i="95"/>
  <c r="E82" i="95"/>
  <c r="E81" i="95"/>
  <c r="E80" i="95"/>
  <c r="E79" i="95"/>
  <c r="E77" i="95"/>
  <c r="E76" i="95"/>
  <c r="E75" i="95"/>
  <c r="E74" i="95"/>
  <c r="E73" i="95"/>
  <c r="E72" i="95"/>
  <c r="E71" i="95"/>
  <c r="E70" i="95"/>
  <c r="E69" i="95"/>
  <c r="E68" i="95"/>
  <c r="E67" i="95"/>
  <c r="E66" i="95"/>
  <c r="E65" i="95"/>
  <c r="E64" i="95"/>
  <c r="E63" i="95"/>
  <c r="E62" i="95"/>
  <c r="E61" i="95"/>
  <c r="E60" i="95"/>
  <c r="E58" i="95"/>
  <c r="E57" i="95"/>
  <c r="E56" i="95"/>
  <c r="E55" i="95"/>
  <c r="E54" i="95"/>
  <c r="E53" i="95"/>
  <c r="E50" i="95"/>
  <c r="E49" i="95"/>
  <c r="E48" i="95"/>
  <c r="E47" i="95"/>
  <c r="E46" i="95"/>
  <c r="E45" i="95"/>
  <c r="E114" i="105"/>
  <c r="E113" i="105"/>
  <c r="E112" i="105"/>
  <c r="E110" i="105"/>
  <c r="E109" i="105"/>
  <c r="E108" i="105"/>
  <c r="E107" i="105"/>
  <c r="E96" i="105"/>
  <c r="E95" i="105"/>
  <c r="E94" i="105"/>
  <c r="E93" i="105"/>
  <c r="E92" i="105"/>
  <c r="E91" i="105"/>
  <c r="E90" i="105"/>
  <c r="E89" i="105"/>
  <c r="E88" i="105"/>
  <c r="E87" i="105"/>
  <c r="E86" i="105"/>
  <c r="E85" i="105"/>
  <c r="E84" i="105"/>
  <c r="E82" i="105"/>
  <c r="E81" i="105"/>
  <c r="E80" i="105"/>
  <c r="E78" i="105"/>
  <c r="E76" i="105"/>
  <c r="E74" i="105"/>
  <c r="E73" i="105"/>
  <c r="E71" i="105"/>
  <c r="E70" i="105"/>
  <c r="E69" i="105"/>
  <c r="E68" i="105"/>
  <c r="E66" i="105"/>
  <c r="E65" i="105"/>
  <c r="E64" i="105"/>
  <c r="E63" i="105"/>
  <c r="E62" i="105"/>
  <c r="E61" i="105"/>
  <c r="E60" i="105"/>
  <c r="E59" i="105"/>
  <c r="E58" i="105"/>
  <c r="E57" i="105"/>
  <c r="E56" i="105"/>
  <c r="E55" i="105"/>
  <c r="E53" i="105"/>
  <c r="E52" i="105"/>
  <c r="E51" i="105"/>
  <c r="E50" i="105"/>
  <c r="E49" i="105"/>
  <c r="E48" i="105"/>
  <c r="E46" i="105"/>
  <c r="E45" i="105"/>
  <c r="E44" i="105"/>
  <c r="E124" i="94"/>
  <c r="E123" i="94"/>
  <c r="E121" i="94"/>
  <c r="E120" i="94"/>
  <c r="E119" i="94"/>
  <c r="E118" i="94"/>
  <c r="E107" i="94"/>
  <c r="E106" i="94"/>
  <c r="E105" i="94"/>
  <c r="E104" i="94"/>
  <c r="E103" i="94"/>
  <c r="E102" i="94"/>
  <c r="E101" i="94"/>
  <c r="E100" i="94"/>
  <c r="E99" i="94"/>
  <c r="E98" i="94"/>
  <c r="E97" i="94"/>
  <c r="E96" i="94"/>
  <c r="E95" i="94"/>
  <c r="E93" i="94"/>
  <c r="E92" i="94"/>
  <c r="E91" i="94"/>
  <c r="E89" i="94"/>
  <c r="E87" i="94"/>
  <c r="E85" i="94"/>
  <c r="E84" i="94"/>
  <c r="E82" i="94"/>
  <c r="E81" i="94"/>
  <c r="E80" i="94"/>
  <c r="E79" i="94"/>
  <c r="E77" i="94"/>
  <c r="E76" i="94"/>
  <c r="E75" i="94"/>
  <c r="E74" i="94"/>
  <c r="E73" i="94"/>
  <c r="E72" i="94"/>
  <c r="E71" i="94"/>
  <c r="E70" i="94"/>
  <c r="E69" i="94"/>
  <c r="E68" i="94"/>
  <c r="E67" i="94"/>
  <c r="E66" i="94"/>
  <c r="E65" i="94"/>
  <c r="E64" i="94"/>
  <c r="E63" i="94"/>
  <c r="E62" i="94"/>
  <c r="E61" i="94"/>
  <c r="E60" i="94"/>
  <c r="E58" i="94"/>
  <c r="E57" i="94"/>
  <c r="E56" i="94"/>
  <c r="E55" i="94"/>
  <c r="E53" i="94"/>
  <c r="E52" i="94"/>
  <c r="E49" i="94"/>
  <c r="E48" i="94"/>
  <c r="E47" i="94"/>
  <c r="E46" i="94"/>
  <c r="E45" i="94"/>
  <c r="E44" i="94"/>
  <c r="E130" i="83"/>
  <c r="E129" i="83"/>
  <c r="E128" i="83"/>
  <c r="E127" i="83"/>
  <c r="E125" i="83"/>
  <c r="E124" i="83"/>
  <c r="E123" i="83"/>
  <c r="E122" i="83"/>
  <c r="E121" i="83"/>
  <c r="E120" i="83"/>
  <c r="E119" i="83"/>
  <c r="E118" i="83"/>
  <c r="E117" i="83"/>
  <c r="E116" i="83"/>
  <c r="E115" i="83"/>
  <c r="E114" i="83"/>
  <c r="E113" i="83"/>
  <c r="E110" i="83"/>
  <c r="E109" i="83"/>
  <c r="E108" i="83"/>
  <c r="E107" i="83"/>
  <c r="E105" i="83"/>
  <c r="E104" i="83"/>
  <c r="E102" i="83"/>
  <c r="E98" i="83"/>
  <c r="E97" i="83"/>
  <c r="E95" i="83"/>
  <c r="E94" i="83"/>
  <c r="E91" i="83"/>
  <c r="E90" i="83"/>
  <c r="E89" i="83"/>
  <c r="E88" i="83"/>
  <c r="E87" i="83"/>
  <c r="E86" i="83"/>
  <c r="E84" i="83"/>
  <c r="E83" i="83"/>
  <c r="E82" i="83"/>
  <c r="E81" i="83"/>
  <c r="E79" i="83"/>
  <c r="E78" i="83"/>
  <c r="E77" i="83"/>
  <c r="E76" i="83"/>
  <c r="E75" i="83"/>
  <c r="E74" i="83"/>
  <c r="E73" i="83"/>
  <c r="E72" i="83"/>
  <c r="E71" i="83"/>
  <c r="E58" i="83"/>
  <c r="E55" i="83"/>
  <c r="E53" i="83"/>
  <c r="E176" i="78"/>
  <c r="E175" i="78"/>
  <c r="E174" i="78"/>
  <c r="E173" i="78"/>
  <c r="E171" i="78"/>
  <c r="E170" i="78"/>
  <c r="E169" i="78"/>
  <c r="E168" i="78"/>
  <c r="E167" i="78"/>
  <c r="E166" i="78"/>
  <c r="E165" i="78"/>
  <c r="E164" i="78"/>
  <c r="E163" i="78"/>
  <c r="E162" i="78"/>
  <c r="E161" i="78"/>
  <c r="E160" i="78"/>
  <c r="E159" i="78"/>
  <c r="E156" i="78"/>
  <c r="E154" i="78"/>
  <c r="E153" i="78"/>
  <c r="E152" i="78"/>
  <c r="E151" i="78"/>
  <c r="E150" i="78"/>
  <c r="E149" i="78"/>
  <c r="E148" i="78"/>
  <c r="E147" i="78"/>
  <c r="E145" i="78"/>
  <c r="E144" i="78"/>
  <c r="E140" i="78"/>
  <c r="E136" i="78"/>
  <c r="E135" i="78"/>
  <c r="E133" i="78"/>
  <c r="E132" i="78"/>
  <c r="E130" i="78"/>
  <c r="E129" i="78"/>
  <c r="E128" i="78"/>
  <c r="E127" i="78"/>
  <c r="E126" i="78"/>
  <c r="E125" i="78"/>
  <c r="E123" i="78"/>
  <c r="E122" i="78"/>
  <c r="E121" i="78"/>
  <c r="E120" i="78"/>
  <c r="E119" i="78"/>
  <c r="E118" i="78"/>
  <c r="E117" i="78"/>
  <c r="E116" i="78"/>
  <c r="E115" i="78"/>
  <c r="E114" i="78"/>
  <c r="E113" i="78"/>
  <c r="E112" i="78"/>
  <c r="E111" i="78"/>
  <c r="E110" i="78"/>
  <c r="E109" i="78"/>
  <c r="E108" i="78"/>
  <c r="E107" i="78"/>
  <c r="E106" i="78"/>
  <c r="E105" i="78"/>
  <c r="E104" i="78"/>
  <c r="E102" i="78"/>
  <c r="E101" i="78"/>
  <c r="E100" i="78"/>
  <c r="E99" i="78"/>
  <c r="E98" i="78"/>
  <c r="E97" i="78"/>
  <c r="E96" i="78"/>
  <c r="E95" i="78"/>
  <c r="E94" i="78"/>
  <c r="E82" i="78"/>
  <c r="E81" i="78"/>
  <c r="E80" i="78"/>
  <c r="E79" i="78"/>
  <c r="E78" i="78"/>
  <c r="E77" i="78"/>
  <c r="E74" i="78"/>
  <c r="E73" i="78"/>
  <c r="E72" i="78"/>
  <c r="E71" i="78"/>
  <c r="E70" i="78"/>
  <c r="E69" i="78"/>
  <c r="E68" i="78"/>
  <c r="E67" i="78"/>
  <c r="E65" i="78"/>
  <c r="E64" i="78"/>
  <c r="E62" i="78"/>
  <c r="E61" i="78"/>
  <c r="E60" i="78"/>
  <c r="E59" i="78"/>
  <c r="E58" i="78"/>
  <c r="E57" i="78"/>
  <c r="E55" i="78"/>
  <c r="E54" i="78"/>
  <c r="E53" i="78"/>
  <c r="E52" i="78"/>
  <c r="E51" i="78"/>
  <c r="E50" i="78"/>
  <c r="E127" i="82"/>
  <c r="E126" i="82"/>
  <c r="E125" i="82"/>
  <c r="E124" i="82"/>
  <c r="E122" i="82"/>
  <c r="E120" i="82"/>
  <c r="E119" i="82"/>
  <c r="E118" i="82"/>
  <c r="E117" i="82"/>
  <c r="E116" i="82"/>
  <c r="E115" i="82"/>
  <c r="E114" i="82"/>
  <c r="E113" i="82"/>
  <c r="E112" i="82"/>
  <c r="E109" i="82"/>
  <c r="E108" i="82"/>
  <c r="E107" i="82"/>
  <c r="E106" i="82"/>
  <c r="E83" i="82"/>
  <c r="E82" i="82"/>
  <c r="E81" i="82"/>
  <c r="E80" i="82"/>
  <c r="E78" i="82"/>
  <c r="E77" i="82"/>
  <c r="E76" i="82"/>
  <c r="E75" i="82"/>
  <c r="E74" i="82"/>
  <c r="E73" i="82"/>
  <c r="E72" i="82"/>
  <c r="E71" i="82"/>
  <c r="E70" i="82"/>
  <c r="E57" i="82"/>
  <c r="E54" i="82"/>
  <c r="E52" i="82"/>
  <c r="E166" i="77"/>
  <c r="E165" i="77"/>
  <c r="E164" i="77"/>
  <c r="E163" i="77"/>
  <c r="E161" i="77"/>
  <c r="E159" i="77"/>
  <c r="E158" i="77"/>
  <c r="E157" i="77"/>
  <c r="E156" i="77"/>
  <c r="E155" i="77"/>
  <c r="E154" i="77"/>
  <c r="E153" i="77"/>
  <c r="E152" i="77"/>
  <c r="E151" i="77"/>
  <c r="E148" i="77"/>
  <c r="E146" i="77"/>
  <c r="E145" i="77"/>
  <c r="E144" i="77"/>
  <c r="E143" i="77"/>
  <c r="E142" i="77"/>
  <c r="E141" i="77"/>
  <c r="E140" i="77"/>
  <c r="E139" i="77"/>
  <c r="E137" i="77"/>
  <c r="E136" i="77"/>
  <c r="E134" i="77"/>
  <c r="E130" i="77"/>
  <c r="E129" i="77"/>
  <c r="E127" i="77"/>
  <c r="E126" i="77"/>
  <c r="E124" i="77"/>
  <c r="E123" i="77"/>
  <c r="E122" i="77"/>
  <c r="E121" i="77"/>
  <c r="E120" i="77"/>
  <c r="E119" i="77"/>
  <c r="E116" i="77"/>
  <c r="E115" i="77"/>
  <c r="E114" i="77"/>
  <c r="E113" i="77"/>
  <c r="E112" i="77"/>
  <c r="E111" i="77"/>
  <c r="E110" i="77"/>
  <c r="E109" i="77"/>
  <c r="E108" i="77"/>
  <c r="E107" i="77"/>
  <c r="E106" i="77"/>
  <c r="E105" i="77"/>
  <c r="E104" i="77"/>
  <c r="E103" i="77"/>
  <c r="E102" i="77"/>
  <c r="E101" i="77"/>
  <c r="E100" i="77"/>
  <c r="E99" i="77"/>
  <c r="E97" i="77"/>
  <c r="E96" i="77"/>
  <c r="E94" i="77"/>
  <c r="E93" i="77"/>
  <c r="E92" i="77"/>
  <c r="E91" i="77"/>
  <c r="E90" i="77"/>
  <c r="E89" i="77"/>
  <c r="E88" i="77"/>
  <c r="E87" i="77"/>
  <c r="E86" i="77"/>
  <c r="E73" i="77"/>
  <c r="E72" i="77"/>
  <c r="E71" i="77"/>
  <c r="E70" i="77"/>
  <c r="E69" i="77"/>
  <c r="E68" i="77"/>
  <c r="E65" i="77"/>
  <c r="E64" i="77"/>
  <c r="E63" i="77"/>
  <c r="E62" i="77"/>
  <c r="E60" i="77"/>
  <c r="E59" i="77"/>
  <c r="E57" i="77"/>
  <c r="E56" i="77"/>
  <c r="E55" i="77"/>
  <c r="E54" i="77"/>
  <c r="E53" i="77"/>
  <c r="E52" i="77"/>
  <c r="E161" i="56"/>
  <c r="E159" i="56"/>
  <c r="E158" i="56"/>
  <c r="E157" i="56"/>
  <c r="E156" i="56"/>
  <c r="E155" i="56"/>
  <c r="E152" i="56"/>
  <c r="E150" i="56"/>
  <c r="E149" i="56"/>
  <c r="E148" i="56"/>
  <c r="E147" i="56"/>
  <c r="E146" i="56"/>
  <c r="E144" i="56"/>
  <c r="E143" i="56"/>
  <c r="E142" i="56"/>
  <c r="E141" i="56"/>
  <c r="E140" i="56"/>
  <c r="E139" i="56"/>
  <c r="E138" i="56"/>
  <c r="E137" i="56"/>
  <c r="E136" i="56"/>
  <c r="E135" i="56"/>
  <c r="E134" i="56"/>
  <c r="E130" i="56"/>
  <c r="E127" i="56"/>
  <c r="E126" i="56"/>
  <c r="E125" i="56"/>
  <c r="E124" i="56"/>
  <c r="E123" i="56"/>
  <c r="E122" i="56"/>
  <c r="E95" i="56"/>
  <c r="E94" i="56"/>
  <c r="E92" i="56"/>
  <c r="E91" i="56"/>
  <c r="E90" i="56"/>
  <c r="E87" i="56"/>
  <c r="E86" i="56"/>
  <c r="E85" i="56"/>
  <c r="E84" i="56"/>
  <c r="E83" i="56"/>
  <c r="E82" i="56"/>
  <c r="E80" i="56"/>
  <c r="E79" i="56"/>
  <c r="E78" i="56"/>
  <c r="E77" i="56"/>
  <c r="E76" i="56"/>
  <c r="E65" i="56"/>
  <c r="E64" i="56"/>
  <c r="E61" i="56"/>
  <c r="E60" i="56"/>
  <c r="E195" i="55"/>
  <c r="E193" i="55"/>
  <c r="E192" i="55"/>
  <c r="E191" i="55"/>
  <c r="E190" i="55"/>
  <c r="E189" i="55"/>
  <c r="E186" i="55"/>
  <c r="E184" i="55"/>
  <c r="E183" i="55"/>
  <c r="E182" i="55"/>
  <c r="E181" i="55"/>
  <c r="E180" i="55"/>
  <c r="E177" i="55"/>
  <c r="E176" i="55"/>
  <c r="E175" i="55"/>
  <c r="E174" i="55"/>
  <c r="E173" i="55"/>
  <c r="E172" i="55"/>
  <c r="E171" i="55"/>
  <c r="E170" i="55"/>
  <c r="E169" i="55"/>
  <c r="E168" i="55"/>
  <c r="E167" i="55"/>
  <c r="E163" i="55"/>
  <c r="E161" i="55"/>
  <c r="E160" i="55"/>
  <c r="E159" i="55"/>
  <c r="E158" i="55"/>
  <c r="E157" i="55"/>
  <c r="E156" i="55"/>
  <c r="E154" i="55"/>
  <c r="E153" i="55"/>
  <c r="E151" i="55"/>
  <c r="E150" i="55"/>
  <c r="E141" i="55"/>
  <c r="E139" i="55"/>
  <c r="E137" i="55"/>
  <c r="E136" i="55"/>
  <c r="E134" i="55"/>
  <c r="E133" i="55"/>
  <c r="E132" i="55"/>
  <c r="E129" i="55"/>
  <c r="E128" i="55"/>
  <c r="E127" i="55"/>
  <c r="E126" i="55"/>
  <c r="E125" i="55"/>
  <c r="E124" i="55"/>
  <c r="E123" i="55"/>
  <c r="E122" i="55"/>
  <c r="E121" i="55"/>
  <c r="E120" i="55"/>
  <c r="E119" i="55"/>
  <c r="E118" i="55"/>
  <c r="E117" i="55"/>
  <c r="E116" i="55"/>
  <c r="E115" i="55"/>
  <c r="E114" i="55"/>
  <c r="E113" i="55"/>
  <c r="E112" i="55"/>
  <c r="E111" i="55"/>
  <c r="E110" i="55"/>
  <c r="E109" i="55"/>
  <c r="E107" i="55"/>
  <c r="E106" i="55"/>
  <c r="E105" i="55"/>
  <c r="E102" i="55"/>
  <c r="E101" i="55"/>
  <c r="E100" i="55"/>
  <c r="E99" i="55"/>
  <c r="E98" i="55"/>
  <c r="E97" i="55"/>
  <c r="E95" i="55"/>
  <c r="E94" i="55"/>
  <c r="E93" i="55"/>
  <c r="E92" i="55"/>
  <c r="E91" i="55"/>
  <c r="E79" i="55"/>
  <c r="E78" i="55"/>
  <c r="E77" i="55"/>
  <c r="E76" i="55"/>
  <c r="E75" i="55"/>
  <c r="E74" i="55"/>
  <c r="E71" i="55"/>
  <c r="E70" i="55"/>
  <c r="E69" i="55"/>
  <c r="E66" i="55"/>
  <c r="E65" i="55"/>
  <c r="E64" i="55"/>
  <c r="E43" i="104"/>
  <c r="E42" i="104"/>
  <c r="E41" i="104"/>
  <c r="E40" i="104"/>
  <c r="E39" i="104"/>
  <c r="E37" i="104"/>
  <c r="E36" i="104"/>
  <c r="E35" i="104"/>
  <c r="E33" i="104"/>
  <c r="E36" i="103"/>
  <c r="D68" i="118"/>
  <c r="G78" i="84" l="1"/>
  <c r="J78" i="84" s="1"/>
  <c r="F78" i="84"/>
  <c r="I78" i="84" s="1"/>
  <c r="G59" i="93"/>
  <c r="J59" i="93" s="1"/>
  <c r="F59" i="93"/>
  <c r="I59" i="93" s="1"/>
  <c r="G51" i="100"/>
  <c r="J51" i="100" s="1"/>
  <c r="F51" i="100"/>
  <c r="I51" i="100" s="1"/>
  <c r="A25" i="87" l="1"/>
  <c r="AY30" i="87"/>
  <c r="A31" i="87"/>
  <c r="AY26" i="87"/>
  <c r="AY25" i="87"/>
  <c r="AY27" i="87"/>
  <c r="AY23" i="87"/>
  <c r="AY31" i="87"/>
  <c r="AY24" i="87"/>
  <c r="A24" i="87"/>
  <c r="A30" i="87"/>
  <c r="A23" i="87"/>
  <c r="A27" i="87"/>
  <c r="A26" i="87"/>
</calcChain>
</file>

<file path=xl/sharedStrings.xml><?xml version="1.0" encoding="utf-8"?>
<sst xmlns="http://schemas.openxmlformats.org/spreadsheetml/2006/main" count="4737" uniqueCount="1575">
  <si>
    <t>Four foot DB9-F to DB9-F Crossover Cable</t>
  </si>
  <si>
    <r>
      <t xml:space="preserve">OPTION </t>
    </r>
    <r>
      <rPr>
        <b/>
        <sz val="8"/>
        <color indexed="10"/>
        <rFont val="Arial"/>
        <family val="2"/>
      </rPr>
      <t>KSGCB60004</t>
    </r>
    <r>
      <rPr>
        <b/>
        <sz val="8"/>
        <rFont val="Arial"/>
        <family val="2"/>
      </rPr>
      <t>:  PROGRAMMING CABLE</t>
    </r>
  </si>
  <si>
    <t>--------------------------------------------------------------------------------------------------</t>
  </si>
  <si>
    <r>
      <t xml:space="preserve">Encryption modules, key loaders and radios containing encryption are export controlled </t>
    </r>
    <r>
      <rPr>
        <sz val="7"/>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rFont val="Arial"/>
        <family val="2"/>
      </rPr>
      <t>Kenwood may request the following information to be submitted at time of order (this information must meet Kenwood internal approvals prior to shipment even if being returned to Kenwood later: 
a) Initial Destination:</t>
    </r>
    <r>
      <rPr>
        <sz val="7"/>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rFont val="Arial"/>
        <family val="2"/>
      </rPr>
      <t>b) Ultimate Destination</t>
    </r>
    <r>
      <rPr>
        <sz val="7"/>
        <rFont val="Arial"/>
        <family val="2"/>
      </rPr>
      <t xml:space="preserve">: Final delivery point(s); deployment/distribution
* Business/Agency Name:
* Address:
* Contact Person Name:
* Contact Phone:
</t>
    </r>
    <r>
      <rPr>
        <b/>
        <sz val="7"/>
        <rFont val="Arial"/>
        <family val="2"/>
      </rPr>
      <t>c) Intended Use of Radios</t>
    </r>
    <r>
      <rPr>
        <sz val="7"/>
        <rFont val="Arial"/>
        <family val="2"/>
      </rPr>
      <t xml:space="preserve">: Law enforcement, security, operations, etc.
</t>
    </r>
  </si>
  <si>
    <t>-- IMPORTANT NOTES --</t>
  </si>
  <si>
    <t>Install KCT-57MS (for MPT Emergency Call)</t>
  </si>
  <si>
    <t>L-1730</t>
    <phoneticPr fontId="0"/>
  </si>
  <si>
    <t xml:space="preserve"> </t>
  </si>
  <si>
    <t>NC</t>
    <phoneticPr fontId="0"/>
  </si>
  <si>
    <t>L-1729</t>
    <phoneticPr fontId="0"/>
  </si>
  <si>
    <t>L-1728</t>
    <phoneticPr fontId="0"/>
  </si>
  <si>
    <t>Network Level License ID for KPG-143D(N) NX series Programmer</t>
  </si>
  <si>
    <t>L-1727</t>
    <phoneticPr fontId="0"/>
  </si>
  <si>
    <t>Install MPT option in NX series radio</t>
    <phoneticPr fontId="0"/>
  </si>
  <si>
    <t>L-1726</t>
    <phoneticPr fontId="0"/>
  </si>
  <si>
    <r>
      <t xml:space="preserve">MPT Trunking Field Upgrade Kit for NX series radio
</t>
    </r>
    <r>
      <rPr>
        <sz val="7"/>
        <color theme="1"/>
        <rFont val="Arial"/>
        <family val="2"/>
      </rPr>
      <t xml:space="preserve">Must order </t>
    </r>
    <r>
      <rPr>
        <b/>
        <u/>
        <sz val="7"/>
        <color theme="1"/>
        <rFont val="Arial"/>
        <family val="2"/>
      </rPr>
      <t>L-1729
Note</t>
    </r>
    <r>
      <rPr>
        <b/>
        <sz val="7"/>
        <color theme="1"/>
        <rFont val="Arial"/>
        <family val="2"/>
      </rPr>
      <t xml:space="preserve">: </t>
    </r>
    <r>
      <rPr>
        <sz val="7"/>
        <color theme="1"/>
        <rFont val="Arial"/>
        <family val="2"/>
      </rPr>
      <t>Not compatible with any other firmware options.
Radio does not retain LTR trunking features once the MPT option is installed.</t>
    </r>
  </si>
  <si>
    <t>KPG-143DNK</t>
  </si>
  <si>
    <t>LIST</t>
  </si>
  <si>
    <t>MPT FIRMWARE/ACCESSORIES/TUNING</t>
  </si>
  <si>
    <t>Assemble KMB-23 with six KSC-32K's (Rapid Rate, 120 Volt version only)</t>
  </si>
  <si>
    <t>L-961</t>
  </si>
  <si>
    <t>INSTALLATION / TUNING CHARGES</t>
  </si>
  <si>
    <t>KPG-111DNK</t>
  </si>
  <si>
    <t>USB Programming interface cable</t>
    <phoneticPr fontId="0"/>
  </si>
  <si>
    <t>SERVICE RELATED ACCESSORIES</t>
  </si>
  <si>
    <t>KCT-57MS</t>
  </si>
  <si>
    <t>KCT-48VU</t>
  </si>
  <si>
    <t>OPTION MODULES</t>
  </si>
  <si>
    <t>KHS-14</t>
  </si>
  <si>
    <t>KHS-12BL</t>
  </si>
  <si>
    <t>KHS-11BL</t>
  </si>
  <si>
    <t>KCT-51</t>
  </si>
  <si>
    <t>KEP-1</t>
  </si>
  <si>
    <t>KMC-40</t>
  </si>
  <si>
    <t>MICROPHONES &amp; AUDIO ACCESSORIES</t>
  </si>
  <si>
    <t>Firemen's Heavy-Duty Leather Shoulder Strap 
for a Heavy-Duty Leather Case (KLH-75B/76B/78B/79B//92/122/123/133/148/154)</t>
  </si>
  <si>
    <t>KLH-137ST</t>
  </si>
  <si>
    <t>Leather swivel belt loop / detachable swivel D-Ring back</t>
  </si>
  <si>
    <t>KLH-6SW</t>
  </si>
  <si>
    <t xml:space="preserve">Leather swivel belt loop with portable D-Ring attachment </t>
  </si>
  <si>
    <t>KBH-8DS</t>
  </si>
  <si>
    <t>Spring action belt clip (2.5")</t>
  </si>
  <si>
    <t>KBH-11</t>
  </si>
  <si>
    <t>CARRYING ACCESSORIES</t>
  </si>
  <si>
    <t xml:space="preserve">Rapid rate DC vehicular charger adapter for the KSC-32  (chargers not included; includes KSC-mobile bracket &amp; cigarette lighter cable DC adapter) </t>
  </si>
  <si>
    <t>KVC-15</t>
  </si>
  <si>
    <t>Six Unit Charger Adapter for the KSC-16/20/24/25/25L/32 chargers
(chargers not included)</t>
  </si>
  <si>
    <t>KMB-23</t>
  </si>
  <si>
    <r>
      <t xml:space="preserve">Rapid rate single unit charger for KNB-31A/32N/33L/41NC/43L/47L/48L/50NC
</t>
    </r>
    <r>
      <rPr>
        <b/>
        <u/>
        <sz val="7"/>
        <rFont val="Arial"/>
        <family val="2"/>
      </rPr>
      <t>Note:</t>
    </r>
    <r>
      <rPr>
        <sz val="7"/>
        <rFont val="Arial"/>
        <family val="2"/>
      </rPr>
      <t xml:space="preserve"> Includes 110/220V auto-switching AC adapter with U.S.-style line cord plug; requires plug adapter for 220V Euro-style outlets (not supplied).</t>
    </r>
  </si>
  <si>
    <t>KSC-32</t>
  </si>
  <si>
    <t>BATTERIES AND CHARGERS</t>
  </si>
  <si>
    <t>Broad-band VHF helically loaded whip antenna 140-170 MHz</t>
  </si>
  <si>
    <t>KRA-28</t>
  </si>
  <si>
    <t>High gain VHF helically loaded whip antenna 148-162 MHz</t>
  </si>
  <si>
    <t>KRA-25</t>
  </si>
  <si>
    <t>UHF low-profile helical antenna 403-430 MHz</t>
  </si>
  <si>
    <t>KRA-23M3</t>
  </si>
  <si>
    <t>KRA-23M2</t>
  </si>
  <si>
    <t>UHF low-profile helical antenna 450-490 MHz</t>
  </si>
  <si>
    <t>KRA-23M</t>
  </si>
  <si>
    <t>VHF Low-profile helical antenna 136-150 MHz</t>
  </si>
  <si>
    <t>KRA-22M3</t>
  </si>
  <si>
    <t>VHF low-profile helical antenna 162-174 MHz</t>
  </si>
  <si>
    <t>KRA-22M2</t>
  </si>
  <si>
    <t>VHF low-profile helical antenna 148-162 MHz</t>
  </si>
  <si>
    <t>KRA-22M</t>
  </si>
  <si>
    <t>UHF whip antenna 400-450 MHz</t>
  </si>
  <si>
    <t>KRA-27M3</t>
  </si>
  <si>
    <t>UHF whip antenna 470-520 MHz</t>
  </si>
  <si>
    <t>KRA-27M2</t>
  </si>
  <si>
    <t>UHF whip antenna 440-490 MHz</t>
  </si>
  <si>
    <t>KRA-27M</t>
  </si>
  <si>
    <t>VHF helical antenna 136-150 MHz</t>
  </si>
  <si>
    <t>KRA-26M3</t>
  </si>
  <si>
    <t>VHF helical antenna 162-174 MHz</t>
  </si>
  <si>
    <t>KRA-26M2</t>
  </si>
  <si>
    <t>VHF helical antenna 146-162 MHz</t>
  </si>
  <si>
    <t>KRA-26M</t>
  </si>
  <si>
    <t>ANTENNAS</t>
  </si>
  <si>
    <t>RADIO</t>
  </si>
  <si>
    <t>KBH-10</t>
  </si>
  <si>
    <t>900 MHz Stubby Antenna</t>
  </si>
  <si>
    <t>KRA-39</t>
    <phoneticPr fontId="0"/>
  </si>
  <si>
    <t>800/900 MHz Whip Antenna</t>
  </si>
  <si>
    <t>KRA-38K</t>
    <phoneticPr fontId="0"/>
  </si>
  <si>
    <t>700/800 MHz Stubby Antenna</t>
    <phoneticPr fontId="0"/>
  </si>
  <si>
    <t>KRA-36</t>
    <phoneticPr fontId="0"/>
  </si>
  <si>
    <t>700/800 MHz Whip Antenna</t>
  </si>
  <si>
    <t>KRA-32K</t>
  </si>
  <si>
    <t>Assemble KMB-23 with six KSC-24/25/25L/32 (Rapid Rate, 120 Volt versions only)</t>
    <phoneticPr fontId="0"/>
  </si>
  <si>
    <t>Assemble KMB-16 with six KSC-25/25L</t>
    <phoneticPr fontId="0"/>
  </si>
  <si>
    <t>L-836</t>
  </si>
  <si>
    <r>
      <t>KPG-22</t>
    </r>
    <r>
      <rPr>
        <sz val="10"/>
        <rFont val="Arial"/>
        <family val="2"/>
      </rPr>
      <t>U</t>
    </r>
    <r>
      <rPr>
        <sz val="10"/>
        <rFont val="Arial"/>
        <family val="2"/>
      </rPr>
      <t>M</t>
    </r>
  </si>
  <si>
    <t>C-Ring Ear Hanger w/PTT &amp; Mic</t>
  </si>
  <si>
    <t>D-Ring Ear Hanger w/PTT &amp; Mic</t>
  </si>
  <si>
    <t>Clip Mic w/earphone</t>
  </si>
  <si>
    <t>KHS-26</t>
  </si>
  <si>
    <t>Behind-the-Head Headset with flexible boom mic and in-line PTT single ear receiver (low profile wire head band)</t>
  </si>
  <si>
    <t>KHS-9BL</t>
  </si>
  <si>
    <t>KHS-8BL</t>
  </si>
  <si>
    <t>KHS-7A</t>
  </si>
  <si>
    <t>KHS-7</t>
  </si>
  <si>
    <t>KEP-2</t>
  </si>
  <si>
    <t>Spring action belt clip</t>
  </si>
  <si>
    <t>KVC-4</t>
  </si>
  <si>
    <t>KMB-16</t>
  </si>
  <si>
    <t>KNB-56N</t>
  </si>
  <si>
    <t>AA Alkaline Refillable Battery Pack (6 AA; 9V) cells not included</t>
  </si>
  <si>
    <t>KBP-5</t>
  </si>
  <si>
    <t>UHF Low-profile helical antenna 403-430 MHz</t>
  </si>
  <si>
    <t>UHF Low-profile helical antenna 450-490 MHz</t>
  </si>
  <si>
    <t>VHF Low -profile helical antenna 162-174 MHz</t>
  </si>
  <si>
    <t>VHF Low-profile helical antenna 148-162 MHz</t>
  </si>
  <si>
    <t>Hvy-duty noise reduction behind-the-headset w/noise cancelling boom mic &amp; in-line PTT</t>
  </si>
  <si>
    <t>NC</t>
  </si>
  <si>
    <t>UHF stubby antenna 403-430 MHz</t>
  </si>
  <si>
    <t>VHF stubby antenna 136-150 MHz</t>
  </si>
  <si>
    <t>VHF stubby antenna 162-174 MHz</t>
  </si>
  <si>
    <t>VHF stubby antenna 148-162 MHz</t>
  </si>
  <si>
    <t>KVC-22</t>
    <phoneticPr fontId="0"/>
  </si>
  <si>
    <t>KSC-35SK</t>
    <phoneticPr fontId="0"/>
  </si>
  <si>
    <t>KNB-29N</t>
  </si>
  <si>
    <t>KNB-45L</t>
  </si>
  <si>
    <t>KLH-187</t>
  </si>
  <si>
    <t>KSC-43K</t>
  </si>
  <si>
    <t>110~220 volt Fast rate single unit charger for KNB-45L/69L</t>
  </si>
  <si>
    <t>1500 mAh, NiMH battery - requires KSC-43K charger</t>
  </si>
  <si>
    <t>KNB-69L</t>
  </si>
  <si>
    <t>2000 mAh, Li-ion battery - requires KSC-35K/SK charger</t>
  </si>
  <si>
    <t>UHF low profile antenna 470-520 MHz</t>
  </si>
  <si>
    <t>UHF low profile antenna 450-490 MHz</t>
  </si>
  <si>
    <t>VHF low profile antenna 162-174 MHz</t>
  </si>
  <si>
    <t>VHF low profile antenna 148-162 MHz</t>
  </si>
  <si>
    <t>UHF stubby antenna 470-520 MHz</t>
  </si>
  <si>
    <t>KRA-42M2</t>
  </si>
  <si>
    <t>UHF stubby antenna 440-490 MHz</t>
  </si>
  <si>
    <t>KRA-42M</t>
  </si>
  <si>
    <t>KRA-41M3</t>
  </si>
  <si>
    <t>KRA-41M2</t>
  </si>
  <si>
    <t>KRA-41M</t>
  </si>
  <si>
    <r>
      <t>*  Please see Kenwood's ProTalk</t>
    </r>
    <r>
      <rPr>
        <vertAlign val="superscript"/>
        <sz val="8"/>
        <rFont val="Arial"/>
        <family val="2"/>
      </rPr>
      <t>®</t>
    </r>
    <r>
      <rPr>
        <sz val="8"/>
        <rFont val="Arial"/>
        <family val="2"/>
      </rPr>
      <t xml:space="preserve"> MAP (Minimum Advertised Price) policy.</t>
    </r>
  </si>
  <si>
    <t>-- NOTES --</t>
  </si>
  <si>
    <t>KCT-18</t>
  </si>
  <si>
    <t>KCT-23M</t>
  </si>
  <si>
    <t>KCT-23M2</t>
  </si>
  <si>
    <t>KCT-23M3</t>
  </si>
  <si>
    <t>KCT-23M4</t>
  </si>
  <si>
    <t>MOBILE INSTALLATION ACCESSORIES</t>
  </si>
  <si>
    <t>KLF-2</t>
  </si>
  <si>
    <t>KMB-10</t>
  </si>
  <si>
    <t>MICROPHONES AND SPEAKERS</t>
  </si>
  <si>
    <t>KAP-2</t>
  </si>
  <si>
    <t>KCT-46</t>
  </si>
  <si>
    <t>Line Filter (suppresses alternator whine, 25dB, 25A max).</t>
  </si>
  <si>
    <t>Key lock adapter</t>
  </si>
  <si>
    <t>CONTROL STATION INSTALLATION ACCESSORIES</t>
  </si>
  <si>
    <t>KMC-9C</t>
  </si>
  <si>
    <t>Control Station Desktop Microphone (8-pin mod. plug)</t>
  </si>
  <si>
    <t>KPS-15</t>
  </si>
  <si>
    <t>DC Switching Power Supply (117/230 VAC; 23A max. continuous, 25A peak)</t>
  </si>
  <si>
    <t>MIL-SPEC Standard electret mobile microphone with 12 keypad (8-pin mod. plug)</t>
  </si>
  <si>
    <t xml:space="preserve">Basic Control Panel                                                                                                                                                                                                                                            </t>
  </si>
  <si>
    <t>KAS-10</t>
  </si>
  <si>
    <t>KCT-60M</t>
  </si>
  <si>
    <t>DB15-to-15pin Molex Adapter Cable</t>
  </si>
  <si>
    <t>Ignition sense cable (requires KCT-60M Acc. Cable Option)</t>
  </si>
  <si>
    <t>KRA-40GM</t>
  </si>
  <si>
    <t>GPS Antenna</t>
  </si>
  <si>
    <t>Change channel to other frequencies or program PKT-23</t>
  </si>
  <si>
    <t>L-1773</t>
  </si>
  <si>
    <t>KHS-34</t>
  </si>
  <si>
    <t>Clip Mic w/earphone single pin (only compatible with PKT-23)</t>
  </si>
  <si>
    <t>KHS-33</t>
  </si>
  <si>
    <t>Belt Clip (Same as supplied with PKT-23K &amp; bulk PKT-23BKP)</t>
  </si>
  <si>
    <t>KBH-20M</t>
  </si>
  <si>
    <t>KMB-44K</t>
  </si>
  <si>
    <t>Li-Ion Fast rate charger/AC Power Supply (Same as supplied with PKT-23K)</t>
  </si>
  <si>
    <t>KSC-44K</t>
  </si>
  <si>
    <t>Li-Ion battery  (Same as supplied with PKT-23K)</t>
  </si>
  <si>
    <t>KNB-71L</t>
  </si>
  <si>
    <t>451-470 MHz UHF 1.5W or 500 mW, 4 Ch. Ultra Compact Portable</t>
  </si>
  <si>
    <t>PKT-23K</t>
  </si>
  <si>
    <t>VHF helical antenna 136-150 MHz (w/GPS)</t>
  </si>
  <si>
    <t>KRA-43GM3</t>
  </si>
  <si>
    <t>VHF helical antenna 162-174 MHz (w/GPS)</t>
  </si>
  <si>
    <t>KRA-43GM2</t>
  </si>
  <si>
    <t>VHF helical antenna 146-162 MHz (w/GPS)</t>
  </si>
  <si>
    <t>KRA-43GM</t>
  </si>
  <si>
    <t>110~220 volt Fast rate single unit charger for KNB-29N/45L/69L</t>
  </si>
  <si>
    <t>2550 mAh, Li-ion battery - requires KSC-35K/SK charger</t>
  </si>
  <si>
    <t>UHF low profile antenna 403-430 MHz</t>
  </si>
  <si>
    <t>KRA-42M3</t>
  </si>
  <si>
    <t>NX-5200 / 5300</t>
  </si>
  <si>
    <t>NX-5400</t>
  </si>
  <si>
    <t>Standard Key Models</t>
  </si>
  <si>
    <t>NX-5200K2</t>
  </si>
  <si>
    <t>NX-5300K2</t>
  </si>
  <si>
    <t>NX-5300K5</t>
  </si>
  <si>
    <t>Full Key Models</t>
  </si>
  <si>
    <t>NX-5200K3</t>
  </si>
  <si>
    <t>NX-5300K3</t>
  </si>
  <si>
    <t>NX-5300K6</t>
  </si>
  <si>
    <t>LICENSING SYSTEM</t>
  </si>
  <si>
    <t>KPT-300LMC</t>
  </si>
  <si>
    <t>L-5000</t>
  </si>
  <si>
    <t>KPG-D1NK</t>
  </si>
  <si>
    <t>KAS-12K</t>
  </si>
  <si>
    <t>RADIO FEATURE LICENSE OPTIONS</t>
  </si>
  <si>
    <t>KWD-5000CH</t>
  </si>
  <si>
    <t>KWD-5001FP</t>
  </si>
  <si>
    <t>License Key for Front Panel Programming</t>
  </si>
  <si>
    <t>KWD-5002SD</t>
  </si>
  <si>
    <t>License Key for microSD Memory Card Slot Activation</t>
  </si>
  <si>
    <t>KWD-5003BT</t>
  </si>
  <si>
    <t>KWD-5100CV</t>
  </si>
  <si>
    <t>License Key for P25 Conventional</t>
  </si>
  <si>
    <t>KWD-5101TR</t>
  </si>
  <si>
    <t>KWD-5102TR</t>
  </si>
  <si>
    <t>License Key for P25 Phase 2 Trunking (requires KWD-5100CV &amp; KWD-5101TR)</t>
  </si>
  <si>
    <t>KWD-5103RK</t>
  </si>
  <si>
    <t>License Key for P25 OTAR (requires KWD-5106DT for a Trunking Operation)</t>
  </si>
  <si>
    <t>KWD-5105VT</t>
  </si>
  <si>
    <t>KWD-5106DT</t>
  </si>
  <si>
    <t>KNB-L1M</t>
  </si>
  <si>
    <t>Li-ion 2000mAh (Compact Slim)</t>
  </si>
  <si>
    <t>KNB-L2M</t>
  </si>
  <si>
    <t>Li-ion 2600mAh (Standard)</t>
  </si>
  <si>
    <t>KNB-L3M</t>
  </si>
  <si>
    <t>Li-ion 3400mAh (High Capacity)</t>
  </si>
  <si>
    <t>KSC-Y32K</t>
  </si>
  <si>
    <t>Rapid rate single unit charger</t>
  </si>
  <si>
    <t>Firemen's Heavy-Duty Leather Shoulder Strap for a Heavy-Duty Leather Case</t>
  </si>
  <si>
    <t>KLH-200K3</t>
  </si>
  <si>
    <t>KLH-201K3</t>
  </si>
  <si>
    <t>KWD-AE30K</t>
  </si>
  <si>
    <t>KWD-AE31K</t>
  </si>
  <si>
    <t>KPG-AE1K</t>
  </si>
  <si>
    <r>
      <t xml:space="preserve">AES/DES Encryption Software Key Loader for KWD-AE31K
</t>
    </r>
    <r>
      <rPr>
        <b/>
        <sz val="7"/>
        <rFont val="Arial"/>
        <family val="2"/>
      </rPr>
      <t>Authentication by KPT-300LMC is required</t>
    </r>
    <r>
      <rPr>
        <sz val="8"/>
        <rFont val="Arial"/>
        <family val="2"/>
      </rPr>
      <t xml:space="preserve">
</t>
    </r>
    <r>
      <rPr>
        <b/>
        <u/>
        <sz val="7"/>
        <rFont val="Arial"/>
        <family val="2"/>
      </rPr>
      <t>Note</t>
    </r>
    <r>
      <rPr>
        <sz val="7"/>
        <rFont val="Arial"/>
        <family val="2"/>
      </rPr>
      <t>: KPG-AE1 is a U.S. DOC/BIS Export Controlled Item (ECCN 5D002A)</t>
    </r>
  </si>
  <si>
    <t>KPG-DE1K</t>
  </si>
  <si>
    <t>KPG-93</t>
  </si>
  <si>
    <t>KPG-93AUT</t>
  </si>
  <si>
    <t>KWD-ASK-AK</t>
  </si>
  <si>
    <t>KWD-ASK-MK</t>
  </si>
  <si>
    <t>L-5001</t>
  </si>
  <si>
    <t>L-5002</t>
  </si>
  <si>
    <t>L-5003</t>
  </si>
  <si>
    <r>
      <t xml:space="preserve">Install KWD-AE30K in NX-5000 series Portable 
</t>
    </r>
    <r>
      <rPr>
        <sz val="7"/>
        <rFont val="Arial"/>
        <family val="2"/>
      </rPr>
      <t>(Must purchase module separately)</t>
    </r>
  </si>
  <si>
    <t>L-5004</t>
  </si>
  <si>
    <r>
      <t xml:space="preserve">Install KWD-AE31K in NX-5000 series Portable 
</t>
    </r>
    <r>
      <rPr>
        <sz val="7"/>
        <rFont val="Arial"/>
        <family val="2"/>
      </rPr>
      <t>(Must purchase module separately)</t>
    </r>
  </si>
  <si>
    <t>L-5005</t>
  </si>
  <si>
    <t>-- IMPORTANT NOTES regarding ENCRYPTION MODULES--</t>
  </si>
  <si>
    <r>
      <t xml:space="preserve">Encryption modules, key loaders and radios containing encryption are export controlled </t>
    </r>
    <r>
      <rPr>
        <sz val="7"/>
        <color theme="1"/>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color theme="1"/>
        <rFont val="Arial"/>
        <family val="2"/>
      </rPr>
      <t>Kenwood may request the following information to be submitted at time of order (this information must meet Kenwood internal approvals prior to shipment even if being returned to Kenwood later: 
a) Initial Destination:</t>
    </r>
    <r>
      <rPr>
        <sz val="7"/>
        <color theme="1"/>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color theme="1"/>
        <rFont val="Arial"/>
        <family val="2"/>
      </rPr>
      <t>b) Ultimate Destination</t>
    </r>
    <r>
      <rPr>
        <sz val="7"/>
        <color theme="1"/>
        <rFont val="Arial"/>
        <family val="2"/>
      </rPr>
      <t xml:space="preserve">: Final delivery point(s); deployment/distribution
* Business/Agency Name:
* Address:
* Contact Person Name:
* Contact Phone:
</t>
    </r>
    <r>
      <rPr>
        <b/>
        <sz val="7"/>
        <color theme="1"/>
        <rFont val="Arial"/>
        <family val="2"/>
      </rPr>
      <t>c) Intended Use of Radios</t>
    </r>
    <r>
      <rPr>
        <sz val="7"/>
        <color theme="1"/>
        <rFont val="Arial"/>
        <family val="2"/>
      </rPr>
      <t xml:space="preserve">: Law enforcement, security, operations, etc.
</t>
    </r>
  </si>
  <si>
    <r>
      <t xml:space="preserve">KWD-AE30 AES FIPS140-2 SCM , NIST Validation &amp; Customer Shipping
</t>
    </r>
    <r>
      <rPr>
        <sz val="7"/>
        <color theme="1"/>
        <rFont val="Arial"/>
        <family val="2"/>
      </rPr>
      <t>A secure delivery method direct to the end user customer is required by the NIST AES FIPS 140-2 validation rules. For U.S. Federal Government entities the SCM must ship from Kenwood USA Corporation directly to the end user customer by a trusted carrier (FEDEX, UPS or a designated Kenwood USA Corporation employee); shipping/handling by a dealer or other entity is not acceptable. This may or may not be required by local/state government agencies or business/industrial users. Please check with the end use customer about their AES encryption handling requirements before ordering. Kenwood will not be responsible for shipments of KWD-AE30K modules to erroneous destinations specified on an order.</t>
    </r>
  </si>
  <si>
    <t>NX-5400K2</t>
  </si>
  <si>
    <t>NX-5400K3</t>
  </si>
  <si>
    <t>NX-5700K</t>
  </si>
  <si>
    <t>NX-5800K</t>
  </si>
  <si>
    <t>NX-5800K2</t>
  </si>
  <si>
    <t>KMB-33M</t>
  </si>
  <si>
    <t>KPG-115</t>
  </si>
  <si>
    <t>KPG-115AUT</t>
  </si>
  <si>
    <t>L-5006</t>
  </si>
  <si>
    <t>L-5007</t>
  </si>
  <si>
    <r>
      <t xml:space="preserve">Install KWD-AE30K in NX-5000 series Mobile 
</t>
    </r>
    <r>
      <rPr>
        <sz val="7"/>
        <rFont val="Arial"/>
        <family val="2"/>
      </rPr>
      <t>(Must purchase module separately)</t>
    </r>
  </si>
  <si>
    <t>L-5008</t>
  </si>
  <si>
    <r>
      <t xml:space="preserve">Install KWD-AE31K in NX-5000 series Mobile 
</t>
    </r>
    <r>
      <rPr>
        <sz val="7"/>
        <rFont val="Arial"/>
        <family val="2"/>
      </rPr>
      <t>(Must purchase module separately)</t>
    </r>
  </si>
  <si>
    <t>L-5015</t>
  </si>
  <si>
    <t>KRK-14HM</t>
  </si>
  <si>
    <t>KRK-15BM</t>
  </si>
  <si>
    <t>KCT-71M2</t>
  </si>
  <si>
    <t>Remote Control Cable (17 feet)</t>
  </si>
  <si>
    <t>KCT-71M3</t>
  </si>
  <si>
    <t>Remote Control Cable (25 feet)</t>
  </si>
  <si>
    <t>KPG-180AP</t>
  </si>
  <si>
    <t>General Radio Features</t>
  </si>
  <si>
    <t>P25 Radio Features</t>
  </si>
  <si>
    <t>License Key for P25 Conventional Voting Scan</t>
  </si>
  <si>
    <t>SPECIAL COLOR HOUSING</t>
  </si>
  <si>
    <t>KWD-YH-5000</t>
  </si>
  <si>
    <t>KPG-36XM</t>
  </si>
  <si>
    <r>
      <t xml:space="preserve">Master Key for activating KWD-ASK-AK Access Keys 
</t>
    </r>
    <r>
      <rPr>
        <b/>
        <sz val="7"/>
        <rFont val="Arial"/>
        <family val="2"/>
      </rPr>
      <t>- Restricted Purchase Requirements -</t>
    </r>
    <r>
      <rPr>
        <sz val="8"/>
        <rFont val="Arial"/>
        <family val="2"/>
      </rPr>
      <t xml:space="preserve">
</t>
    </r>
    <r>
      <rPr>
        <b/>
        <u/>
        <sz val="7"/>
        <rFont val="Arial"/>
        <family val="2"/>
      </rPr>
      <t>Notes:</t>
    </r>
    <r>
      <rPr>
        <sz val="8"/>
        <rFont val="Arial"/>
        <family val="2"/>
      </rPr>
      <t xml:space="preserve">
</t>
    </r>
    <r>
      <rPr>
        <sz val="7"/>
        <rFont val="Arial"/>
        <family val="2"/>
      </rPr>
      <t>• For NX-5000 series only.
• Sold to trunked system operator (SYSOP) or SYSOP authorized entities only
• Must have KPG-D1NK
• SYSOP must provide 3-digit HEX HSID to Kenwood with P25 Trunking System Keys Request Form placed on Kenwood Tools.
• Purchase KWD-ASK-AK Access Keys if needed.</t>
    </r>
  </si>
  <si>
    <r>
      <t xml:space="preserve">KPG-D1NK System Key File (SKF)
</t>
    </r>
    <r>
      <rPr>
        <b/>
        <u/>
        <sz val="7"/>
        <rFont val="Arial"/>
        <family val="2"/>
      </rPr>
      <t>Note</t>
    </r>
    <r>
      <rPr>
        <sz val="7"/>
        <rFont val="Arial"/>
        <family val="2"/>
      </rPr>
      <t xml:space="preserve">: Enables P25 Trunked system programming privileges in a KPG-D1NK.
</t>
    </r>
    <r>
      <rPr>
        <b/>
        <sz val="7"/>
        <rFont val="Arial"/>
        <family val="2"/>
      </rPr>
      <t>- Restricted Purchase Requirements -</t>
    </r>
    <r>
      <rPr>
        <sz val="7"/>
        <rFont val="Arial"/>
        <family val="2"/>
      </rPr>
      <t xml:space="preserve">
• Trunked system operator (SYSOP) must provide 3-digit HEX HSID to Kenwood with P25 Trunking System Keys Request Form placed on Kenwood Tools.
• Must have KPG-D1NK.
• Kenwood ships an encrypted  *.SKF file via E-Mail to the address provided on the  P25 Trunking System Keys Request Form placed on Kenwood Tools.
• Non-SYSOP entities ordering L-5005 must provide verifiable written authorization from SYSOP to receive an *.SKF file.
• 3-digit HEX HSID are securely encrypted &amp; embedded in the *.SKF file.
</t>
    </r>
  </si>
  <si>
    <t>L-5024</t>
  </si>
  <si>
    <t>Assemble Yellow Housing KWD-YH-5000 with NX-5000 series Portable</t>
  </si>
  <si>
    <t>KCT-72M</t>
  </si>
  <si>
    <t>KPG-46XM</t>
  </si>
  <si>
    <t>License Key for 4000 Channel Expansion</t>
  </si>
  <si>
    <r>
      <t xml:space="preserve">Install KWD-AE30K in NX-5000 series Portable 
</t>
    </r>
    <r>
      <rPr>
        <b/>
        <sz val="7"/>
        <rFont val="Arial"/>
        <family val="2"/>
      </rPr>
      <t>(Must purchase module separately)</t>
    </r>
  </si>
  <si>
    <r>
      <t xml:space="preserve">Install KWD-AE31K in NX-5000 series Portable 
</t>
    </r>
    <r>
      <rPr>
        <b/>
        <sz val="7"/>
        <rFont val="Arial"/>
        <family val="2"/>
      </rPr>
      <t>(Must purchase module separately)</t>
    </r>
  </si>
  <si>
    <t>MIL-SPEC Standard electret mobile microphone (8-pin mod. plug)</t>
  </si>
  <si>
    <t>KCT-71M4</t>
  </si>
  <si>
    <t>Control Head Interface Kit for KCH-19M</t>
  </si>
  <si>
    <t>KCH-20RM</t>
  </si>
  <si>
    <t>KCH-19M</t>
  </si>
  <si>
    <t>NX-5800BK2</t>
  </si>
  <si>
    <t>NX-5800BK</t>
  </si>
  <si>
    <t>NX-5700BK</t>
  </si>
  <si>
    <t xml:space="preserve">TABLE OF CONTENTS: </t>
  </si>
  <si>
    <t>C-Ring Ear Hanger w/PTT &amp; Mic single pin (only compatible with PKT-23)</t>
  </si>
  <si>
    <r>
      <t>FleetSync</t>
    </r>
    <r>
      <rPr>
        <b/>
        <i/>
        <vertAlign val="superscript"/>
        <sz val="10"/>
        <color theme="0"/>
        <rFont val="Arial"/>
        <family val="2"/>
      </rPr>
      <t>®</t>
    </r>
    <r>
      <rPr>
        <b/>
        <i/>
        <sz val="10"/>
        <color theme="0"/>
        <rFont val="Arial"/>
        <family val="2"/>
      </rPr>
      <t xml:space="preserve"> &amp; NEXEDGE</t>
    </r>
    <r>
      <rPr>
        <b/>
        <i/>
        <vertAlign val="superscript"/>
        <sz val="10"/>
        <color theme="0"/>
        <rFont val="Arial"/>
        <family val="2"/>
      </rPr>
      <t>®</t>
    </r>
    <r>
      <rPr>
        <b/>
        <i/>
        <sz val="10"/>
        <color theme="0"/>
        <rFont val="Arial"/>
        <family val="2"/>
      </rPr>
      <t xml:space="preserve"> AVL &amp; MESSAGING</t>
    </r>
  </si>
  <si>
    <t>KSC-25SK</t>
  </si>
  <si>
    <t>KSC-25LSK</t>
  </si>
  <si>
    <r>
      <rPr>
        <b/>
        <sz val="8"/>
        <rFont val="Arial"/>
        <family val="2"/>
      </rPr>
      <t xml:space="preserve">P25 Trunked Programming Capability (licensed by either 1 or 2 below): </t>
    </r>
    <r>
      <rPr>
        <sz val="8"/>
        <rFont val="Arial"/>
        <family val="2"/>
      </rPr>
      <t xml:space="preserve">
</t>
    </r>
    <r>
      <rPr>
        <b/>
        <sz val="8"/>
        <rFont val="Arial"/>
        <family val="2"/>
      </rPr>
      <t>1. USB Key Type: Advanced System Key (ASK)- See KWD-ASK-MK and AK</t>
    </r>
    <r>
      <rPr>
        <sz val="8"/>
        <rFont val="Arial"/>
        <family val="2"/>
      </rPr>
      <t xml:space="preserve">
• For NX-5000 series radios.
• KWD-ASK-MK (Master Key): For trunked system operator (SYSOP). Required for activating KWD-ASK-AK Access keys. Securely embeds/encrypts the HSID. 
• KWD-ASK-AK (Access Key):  For Dealers/contractors. Activated by KWD-ASK-MK Master Key.
• KPG-D1NK supports up to 16 KWD-ASK-AK Access Keys (16 trunked networks).</t>
    </r>
    <r>
      <rPr>
        <b/>
        <sz val="8"/>
        <rFont val="Arial"/>
        <family val="2"/>
      </rPr>
      <t/>
    </r>
  </si>
  <si>
    <r>
      <rPr>
        <b/>
        <sz val="8"/>
        <rFont val="Arial"/>
        <family val="2"/>
      </rPr>
      <t>2. Software Key Type: System Key File (SKF)- See L-5005</t>
    </r>
    <r>
      <rPr>
        <sz val="8"/>
        <rFont val="Arial"/>
        <family val="2"/>
      </rPr>
      <t xml:space="preserve">
• For NX-5000 series radios.
• 3-digit HEX System ID (HSID) with verifiable written authorization required from SYSOP.
• Utilized by both SYSOPs and Dealers/Contractors. But Dealers/Contractors must be permitted from SYSOP to order and use SKF.
• Kenwood ships an encrypted  *.SKF file via E-Mail to the address provided on the  P25 Trunking System Keys Request Form placed on Kenwood Tools.
• The *.SKF securely embeds/encrypts the HSID.</t>
    </r>
  </si>
  <si>
    <t xml:space="preserve">136-174MHz 5W, 14 characters Alphanumeric LCD, 6 Control Keys </t>
  </si>
  <si>
    <t>136-174MHz 5W, 14 characters Alphanumeric LCD, Full Keypad</t>
  </si>
  <si>
    <t xml:space="preserve">450-520MHz 5W, 14 characters Alphanumeric LCD, 6 Control Keys </t>
  </si>
  <si>
    <t>400-470MHz 5W, 14 characters Alphanumeric LCD, 6 Control Keys</t>
  </si>
  <si>
    <t xml:space="preserve">450-520MHz 5W, 14 characters Alphanumeric LCD, Full Keypad </t>
  </si>
  <si>
    <t>400-470MHz 5W, 14 characters Alphanumeric LCD, Full Keypad</t>
  </si>
  <si>
    <t>KRA-44GM</t>
  </si>
  <si>
    <t>UHF helical antenna 440-490 MHz (w/GPS)</t>
  </si>
  <si>
    <t>KRA-44GM2</t>
  </si>
  <si>
    <t>UHF helical antenna 470-520 MHz (w/GPS)</t>
  </si>
  <si>
    <t>KRA-44GM3</t>
  </si>
  <si>
    <t>UHF helical antenna 400-450 MHz (w/GPS)</t>
  </si>
  <si>
    <t>KLH-148K</t>
  </si>
  <si>
    <r>
      <t>KLH-14</t>
    </r>
    <r>
      <rPr>
        <sz val="10"/>
        <rFont val="Arial"/>
        <family val="2"/>
      </rPr>
      <t>8</t>
    </r>
    <r>
      <rPr>
        <sz val="10"/>
        <rFont val="Arial"/>
        <family val="2"/>
      </rPr>
      <t>K2</t>
    </r>
  </si>
  <si>
    <t>KLH-149K2</t>
  </si>
  <si>
    <t>SPECIAL COLOR HOUSING</t>
    <phoneticPr fontId="0"/>
  </si>
  <si>
    <t>KWD-YH20-NX</t>
    <phoneticPr fontId="0"/>
  </si>
  <si>
    <t>L-1084</t>
    <phoneticPr fontId="0"/>
  </si>
  <si>
    <t>L-1093</t>
  </si>
  <si>
    <t>L-1100</t>
    <phoneticPr fontId="0"/>
  </si>
  <si>
    <t>Multi-Channel Encoder Modification</t>
  </si>
  <si>
    <t>L-1714</t>
    <phoneticPr fontId="0"/>
  </si>
  <si>
    <t>L-1739</t>
    <phoneticPr fontId="0"/>
  </si>
  <si>
    <t>KWD-OH20-NX</t>
    <phoneticPr fontId="0"/>
  </si>
  <si>
    <t>NX-5900K</t>
  </si>
  <si>
    <t>NX-5900BK</t>
  </si>
  <si>
    <t>Remote Control Cable (1.6 feet)</t>
  </si>
  <si>
    <t>L-5029</t>
  </si>
  <si>
    <t>L-5030</t>
  </si>
  <si>
    <t>L-5031</t>
  </si>
  <si>
    <t>L-5032</t>
  </si>
  <si>
    <t>L-5033</t>
  </si>
  <si>
    <t>L-5034</t>
  </si>
  <si>
    <t>L-5035</t>
  </si>
  <si>
    <t>L-5037</t>
  </si>
  <si>
    <t>KMB-34</t>
  </si>
  <si>
    <r>
      <t xml:space="preserve">Control Station Desktop Microphone (8-pin mod. plug)
</t>
    </r>
    <r>
      <rPr>
        <b/>
        <u/>
        <sz val="7"/>
        <rFont val="Arial"/>
        <family val="2"/>
      </rPr>
      <t>Note: NOT compatible with TDMA operations</t>
    </r>
  </si>
  <si>
    <r>
      <t xml:space="preserve">Factory Activation of Radio Feature Licenses (per Radio)
</t>
    </r>
    <r>
      <rPr>
        <b/>
        <u/>
        <sz val="7"/>
        <rFont val="Arial"/>
        <family val="2"/>
      </rPr>
      <t>Note:</t>
    </r>
    <r>
      <rPr>
        <sz val="7"/>
        <rFont val="Arial"/>
        <family val="2"/>
      </rPr>
      <t xml:space="preserve"> Must purchase Radio Feature Licenses separately.
</t>
    </r>
    <r>
      <rPr>
        <u/>
        <sz val="7"/>
        <rFont val="Arial"/>
        <family val="2"/>
      </rPr>
      <t>KPT-300LMC's History Menu will not display the Radio Features activated by Factory.</t>
    </r>
  </si>
  <si>
    <t>External Accessory Connection Cable for KCH-19M / KCH-20RM</t>
  </si>
  <si>
    <t>RF Deck Only</t>
  </si>
  <si>
    <t>MUST purchase necessary accessories separately</t>
  </si>
  <si>
    <t>KWD-5004MR</t>
  </si>
  <si>
    <t>NX-5700 / 5800 / 5900</t>
  </si>
  <si>
    <t>OVER THE AIR PROGRAMMING (OTAP)</t>
  </si>
  <si>
    <t>KWD-AP5100</t>
  </si>
  <si>
    <t>KWD-AP5250</t>
  </si>
  <si>
    <t>KWD-AP5500</t>
  </si>
  <si>
    <t>KWD-AP1-CA</t>
  </si>
  <si>
    <t>KWD-AP2-CP</t>
  </si>
  <si>
    <t>KWD-AP3-P25</t>
  </si>
  <si>
    <t>BATTERY READER</t>
  </si>
  <si>
    <r>
      <t xml:space="preserve">AES/DES Encryption Software Key Loader for KWD-AE31K
</t>
    </r>
    <r>
      <rPr>
        <b/>
        <sz val="7"/>
        <rFont val="Arial"/>
        <family val="2"/>
      </rPr>
      <t>Authentication by KPT-300LMC is required</t>
    </r>
    <r>
      <rPr>
        <sz val="8"/>
        <rFont val="Arial"/>
        <family val="2"/>
      </rPr>
      <t xml:space="preserve">
</t>
    </r>
    <r>
      <rPr>
        <b/>
        <u/>
        <sz val="7"/>
        <rFont val="Arial"/>
        <family val="2"/>
      </rPr>
      <t>Note</t>
    </r>
    <r>
      <rPr>
        <sz val="7"/>
        <rFont val="Arial"/>
        <family val="2"/>
      </rPr>
      <t>: KPG-AE1 is a U.S. DOC/BIS Export Controlled Item (ECCN 5D002A).</t>
    </r>
  </si>
  <si>
    <r>
      <t xml:space="preserve">Access Key for KPG-D1NK P25 trunked programming 
</t>
    </r>
    <r>
      <rPr>
        <b/>
        <u/>
        <sz val="7"/>
        <rFont val="Arial"/>
        <family val="2"/>
      </rPr>
      <t>Notes:</t>
    </r>
    <r>
      <rPr>
        <sz val="7"/>
        <rFont val="Arial"/>
        <family val="2"/>
      </rPr>
      <t xml:space="preserve"> Enables P25 Trunked system programming privileges in a KPG-D1NK.
• For NX-5000 series only. 
• Must be activated by trunked system operator (SYSOP) with KWD-ASK-MK Master Key.
• Must have KPG-D1NK. 
• Configurable expiration period of KWD-ASK-AK set by KWD-ASK-MK is available for 3 years for built in battery. USB Key must be replaced since the expiration set up dose not work after 3 years.</t>
    </r>
  </si>
  <si>
    <r>
      <t xml:space="preserve">Master Key for activating KWD-ASK-AK Access Keys 
</t>
    </r>
    <r>
      <rPr>
        <b/>
        <sz val="7"/>
        <rFont val="Arial"/>
        <family val="2"/>
      </rPr>
      <t>- Restricted Purchase Requirements -</t>
    </r>
    <r>
      <rPr>
        <sz val="8"/>
        <rFont val="Arial"/>
        <family val="2"/>
      </rPr>
      <t xml:space="preserve">
</t>
    </r>
    <r>
      <rPr>
        <b/>
        <u/>
        <sz val="7"/>
        <rFont val="Arial"/>
        <family val="2"/>
      </rPr>
      <t>Notes:</t>
    </r>
    <r>
      <rPr>
        <sz val="8"/>
        <rFont val="Arial"/>
        <family val="2"/>
      </rPr>
      <t xml:space="preserve">
</t>
    </r>
    <r>
      <rPr>
        <sz val="7"/>
        <rFont val="Arial"/>
        <family val="2"/>
      </rPr>
      <t>• For NX-5000 series only.
• Sold to trunked system operator (SYSOP) or SYSOP authorized entities only
• Must have KPG-D1NK.
• SYSOP must provide 3-digit HEX HSID to Kenwood with P25 Trunking System Keys Request Form placed on Kenwood Tools.
• Purchase KWD-ASK-AK Access Keys if needed.</t>
    </r>
  </si>
  <si>
    <r>
      <t xml:space="preserve">External speaker, 40W max input 
</t>
    </r>
    <r>
      <rPr>
        <b/>
        <u/>
        <sz val="7"/>
        <rFont val="Arial"/>
        <family val="2"/>
      </rPr>
      <t>Note:</t>
    </r>
    <r>
      <rPr>
        <sz val="7"/>
        <rFont val="Arial"/>
        <family val="2"/>
      </rPr>
      <t xml:space="preserve"> requires KCT-60M installed.</t>
    </r>
  </si>
  <si>
    <r>
      <t xml:space="preserve">AA Alkaline Refillable Battery Pack (12 AA: 9V). Cells not included.
</t>
    </r>
    <r>
      <rPr>
        <b/>
        <u/>
        <sz val="8"/>
        <color theme="1"/>
        <rFont val="Arial"/>
        <family val="2"/>
      </rPr>
      <t>Note</t>
    </r>
    <r>
      <rPr>
        <sz val="8"/>
        <color theme="1"/>
        <rFont val="Arial"/>
        <family val="2"/>
      </rPr>
      <t>: The color of the case is International Orange.</t>
    </r>
  </si>
  <si>
    <r>
      <t xml:space="preserve">Retrofit Install of MPT option in NX series radio
</t>
    </r>
    <r>
      <rPr>
        <sz val="7"/>
        <rFont val="Arial"/>
        <family val="2"/>
      </rPr>
      <t xml:space="preserve">For previously purchased NX series radios. Order L-1728 through LMR order desk/rep. Ship radios to attn: Kenwood LMR Tuning, Long Beach for installation. Include Kenwood order number for L-1728 provided by order desk &amp; copy of company P.O. or P.O. number. 
</t>
    </r>
    <r>
      <rPr>
        <b/>
        <u/>
        <sz val="7"/>
        <rFont val="Arial"/>
        <family val="2"/>
      </rPr>
      <t>Note</t>
    </r>
    <r>
      <rPr>
        <b/>
        <sz val="7"/>
        <rFont val="Arial"/>
        <family val="2"/>
      </rPr>
      <t xml:space="preserve">: </t>
    </r>
    <r>
      <rPr>
        <sz val="7"/>
        <rFont val="Arial"/>
        <family val="2"/>
      </rPr>
      <t>see NX series MPT Introduction Sales Bulletin for details.</t>
    </r>
  </si>
  <si>
    <r>
      <t xml:space="preserve">Access Key for KPG-D1NK P25 trunked programming 
</t>
    </r>
    <r>
      <rPr>
        <b/>
        <u/>
        <sz val="7"/>
        <rFont val="Arial"/>
        <family val="2"/>
      </rPr>
      <t>Notes:</t>
    </r>
    <r>
      <rPr>
        <sz val="7"/>
        <rFont val="Arial"/>
        <family val="2"/>
      </rPr>
      <t xml:space="preserve"> Enables P25 Trunked system programming privileges in a KPG-D1NK.
• For NX-5000 series only 
• Must be activated by trunked system operator (SYSOP) with KWD-ASK-MK Master Key
• Must have KPG-D1NK 
• Configurable expiration period of KWD-ASK-AK set by KWD-ASK-MK is available for 3 years for built in battery. USB Key must be replaced since the expiration set up dose not work after 3 years.</t>
    </r>
  </si>
  <si>
    <t>KMC-45D</t>
  </si>
  <si>
    <t>KPG-22UM</t>
  </si>
  <si>
    <t>KHS-31C</t>
  </si>
  <si>
    <t>KMC-49</t>
    <phoneticPr fontId="0"/>
  </si>
  <si>
    <t>KRA-36</t>
    <phoneticPr fontId="0"/>
  </si>
  <si>
    <t>700/800 MHz Stubby Antenna</t>
    <phoneticPr fontId="0"/>
  </si>
  <si>
    <t>KMC-49</t>
    <phoneticPr fontId="0"/>
  </si>
  <si>
    <r>
      <t xml:space="preserve">Rapid rate single unit charger </t>
    </r>
    <r>
      <rPr>
        <sz val="7.5"/>
        <rFont val="Arial"/>
        <family val="2"/>
      </rPr>
      <t xml:space="preserve"> (Long-Life Charge Mode capable with KAS-12 Software)</t>
    </r>
    <r>
      <rPr>
        <b/>
        <u/>
        <sz val="7"/>
        <rFont val="Arial"/>
        <family val="2"/>
      </rPr>
      <t/>
    </r>
  </si>
  <si>
    <t>CSA US APPROVED MODELS</t>
  </si>
  <si>
    <t>NX-5200-ISCK2</t>
  </si>
  <si>
    <t>NX-5200-ISCK3</t>
  </si>
  <si>
    <t>NX-5300-ISCK2</t>
  </si>
  <si>
    <t>NX-5300-ISCK3</t>
  </si>
  <si>
    <t>NX-5300-ISCK5</t>
  </si>
  <si>
    <t>NX-5300-ISCK6</t>
  </si>
  <si>
    <t>L-5039</t>
  </si>
  <si>
    <t>VHF low-profile helical antenna 136-150 MHz</t>
  </si>
  <si>
    <r>
      <t>MIL-SPEC, Speaker Mic. with Antenna Connector</t>
    </r>
    <r>
      <rPr>
        <sz val="7"/>
        <rFont val="Arial"/>
        <family val="2"/>
      </rPr>
      <t xml:space="preserve">
</t>
    </r>
    <r>
      <rPr>
        <b/>
        <u/>
        <sz val="7"/>
        <rFont val="Arial"/>
        <family val="2"/>
      </rPr>
      <t>Note</t>
    </r>
    <r>
      <rPr>
        <sz val="7"/>
        <rFont val="Arial"/>
        <family val="2"/>
      </rPr>
      <t xml:space="preserve">:  5/16" Coax cable hex wrench included (antenna is not included).
</t>
    </r>
    <r>
      <rPr>
        <b/>
        <sz val="7"/>
        <rFont val="Arial"/>
        <family val="2"/>
      </rPr>
      <t>[Intrinsically Safe Option]</t>
    </r>
  </si>
  <si>
    <r>
      <t xml:space="preserve">2.5mm earphone kit for KMC-49 Speaker Mic
</t>
    </r>
    <r>
      <rPr>
        <b/>
        <sz val="7"/>
        <rFont val="Arial"/>
        <family val="2"/>
      </rPr>
      <t>[Intrinsically Safe Option]</t>
    </r>
  </si>
  <si>
    <r>
      <t xml:space="preserve">Hirose 6-pin Adapter (adapts KVL/aftermarket audio acc. to portable connector)
</t>
    </r>
    <r>
      <rPr>
        <b/>
        <sz val="7"/>
        <rFont val="Arial"/>
        <family val="2"/>
      </rPr>
      <t>[Intrinsically Safe Option]</t>
    </r>
  </si>
  <si>
    <r>
      <t xml:space="preserve">2-wire palm mic w/earphone, universal connector (Black)
</t>
    </r>
    <r>
      <rPr>
        <b/>
        <sz val="7"/>
        <rFont val="Arial"/>
        <family val="2"/>
      </rPr>
      <t>[Intrinsically Safe Option]</t>
    </r>
  </si>
  <si>
    <r>
      <t xml:space="preserve">3-wire mini lapel mic w/earphone, universal connector (Black)
</t>
    </r>
    <r>
      <rPr>
        <b/>
        <sz val="8"/>
        <rFont val="Arial"/>
        <family val="2"/>
      </rPr>
      <t xml:space="preserve">Note: </t>
    </r>
    <r>
      <rPr>
        <sz val="8"/>
        <rFont val="Arial"/>
        <family val="2"/>
      </rPr>
      <t xml:space="preserve">NOT compatible with TDMA operations
</t>
    </r>
    <r>
      <rPr>
        <b/>
        <sz val="7"/>
        <rFont val="Arial"/>
        <family val="2"/>
      </rPr>
      <t>[Intrinsically Safe Option]</t>
    </r>
  </si>
  <si>
    <r>
      <t xml:space="preserve">Lt. Wt. Single muff headset w/boom mic &amp; In-line PTT
</t>
    </r>
    <r>
      <rPr>
        <b/>
        <sz val="8"/>
        <rFont val="Arial"/>
        <family val="2"/>
      </rPr>
      <t xml:space="preserve">Note: </t>
    </r>
    <r>
      <rPr>
        <sz val="8"/>
        <rFont val="Arial"/>
        <family val="2"/>
      </rPr>
      <t xml:space="preserve">NOT compatible with TDMA operations
</t>
    </r>
    <r>
      <rPr>
        <b/>
        <sz val="7"/>
        <rFont val="Arial"/>
        <family val="2"/>
      </rPr>
      <t>[Intrinsically Safe Option]</t>
    </r>
  </si>
  <si>
    <t>NX-5400-ISCK2</t>
  </si>
  <si>
    <t>NX-5400-ISCK3</t>
  </si>
  <si>
    <r>
      <t xml:space="preserve">2.5mm earphone kit for KMC-49 Speaker Mic
</t>
    </r>
    <r>
      <rPr>
        <b/>
        <sz val="7"/>
        <rFont val="Arial"/>
        <family val="2"/>
      </rPr>
      <t>[Intrinsically Safe Option</t>
    </r>
    <r>
      <rPr>
        <sz val="8"/>
        <rFont val="Arial"/>
        <family val="2"/>
      </rPr>
      <t>]</t>
    </r>
  </si>
  <si>
    <t>KAS-12PRO</t>
  </si>
  <si>
    <t>PKT-23</t>
  </si>
  <si>
    <t xml:space="preserve">          PORTABLES</t>
  </si>
  <si>
    <t xml:space="preserve">          MOBILES</t>
  </si>
  <si>
    <r>
      <t xml:space="preserve">NX Series Radio MPT Firmware FIELD-UPGRADE
</t>
    </r>
    <r>
      <rPr>
        <sz val="7"/>
        <rFont val="Arial"/>
        <family val="2"/>
      </rPr>
      <t>(Must purchase KWD-NX10MPT separately)</t>
    </r>
    <phoneticPr fontId="85"/>
  </si>
  <si>
    <t>KVC-23</t>
    <phoneticPr fontId="85"/>
  </si>
  <si>
    <t xml:space="preserve">Rapid rate DC vehicular charger for TK-5x10/5x20, NX-5x00/x00/x10/x20, TK-x180, TK-x170, &amp; TK-x360 portables with Lithium Ion /Lithium Polymer/NiMH packs only
</t>
    <phoneticPr fontId="85"/>
  </si>
  <si>
    <t>L-1813</t>
  </si>
  <si>
    <t>L-1812</t>
  </si>
  <si>
    <r>
      <t xml:space="preserve">Install Gen2 Enhanced Option in NX series radio
</t>
    </r>
    <r>
      <rPr>
        <sz val="7"/>
        <rFont val="Arial"/>
        <family val="2"/>
      </rPr>
      <t>(Must purchase KWD-NX2G-10 separately)</t>
    </r>
  </si>
  <si>
    <r>
      <t xml:space="preserve">NX Series Radio Gen2 Enhanced Option FIELD-UPGRADE
</t>
    </r>
    <r>
      <rPr>
        <sz val="7"/>
        <rFont val="Arial"/>
        <family val="2"/>
      </rPr>
      <t>(Must purchase KWD-NX2G-10 separately)</t>
    </r>
  </si>
  <si>
    <t>AES/DES Encryption Software Key Loader for KWD-AE31K
Authentication by KPT-300LMC is required
Note: KPG-AE1 is a U.S. DOC/BIS Export Controlled Item (ECCN 5D002A).</t>
  </si>
  <si>
    <t>L-1828</t>
  </si>
  <si>
    <t>L-1829</t>
  </si>
  <si>
    <r>
      <rPr>
        <b/>
        <sz val="7"/>
        <rFont val="Arial"/>
        <family val="2"/>
      </rPr>
      <t>KWD-AE30 AES FIPS140-2 SCM , NIST Validation &amp; Customer Shipping</t>
    </r>
    <r>
      <rPr>
        <sz val="7"/>
        <rFont val="Arial"/>
        <family val="2"/>
      </rPr>
      <t xml:space="preserve">
A secure delivery method direct to the end user customer is required by the NIST AES FIPS 140-2 validation rules. For U.S. Federal Government entities the SCM must ship from JVCKENWOOD USA Corporation directly to the end user customer by a trusted carrier (FEDEX, UPS or a designated JVCKENWOOD USA Corporation employee); shipping/handling by a dealer or other entity is not acceptable. This may or may not be required by local/state government agencies or business/industrial users. Please check with the end use customer about their AES encryption handling requirements before ordering. Kenwood will not be responsible for shipments of KWD-AE30K modules to erroneous destinations specified on an order.</t>
    </r>
  </si>
  <si>
    <r>
      <t>External Vibration Unit</t>
    </r>
    <r>
      <rPr>
        <b/>
        <sz val="7"/>
        <color theme="1"/>
        <rFont val="Arial"/>
        <family val="2"/>
      </rPr>
      <t xml:space="preserve">
</t>
    </r>
    <r>
      <rPr>
        <b/>
        <u/>
        <sz val="7"/>
        <color theme="1"/>
        <rFont val="Arial"/>
        <family val="2"/>
      </rPr>
      <t>Note</t>
    </r>
    <r>
      <rPr>
        <b/>
        <sz val="7"/>
        <color theme="1"/>
        <rFont val="Arial"/>
        <family val="2"/>
      </rPr>
      <t xml:space="preserve">:  </t>
    </r>
    <r>
      <rPr>
        <sz val="7"/>
        <color theme="1"/>
        <rFont val="Arial"/>
        <family val="2"/>
      </rPr>
      <t>Audio accessories cannot be used when this option installed.
KCT-48VU does not support the P25 digital mode calling or paging features</t>
    </r>
    <r>
      <rPr>
        <b/>
        <sz val="7"/>
        <color theme="1"/>
        <rFont val="Arial"/>
        <family val="2"/>
      </rPr>
      <t xml:space="preserve">
[Intrinsically Safe Option]</t>
    </r>
  </si>
  <si>
    <t xml:space="preserve">VHF (136-174MHz), 6.0 Watts  NXDN Conventional / TYPE-C (Gen1/Gen2) Trunking </t>
  </si>
  <si>
    <t xml:space="preserve">UHF (450-520MHz), 5.0 Watts   NXDN Conventional / TYPE-C (Gen1/Gen2) Trunking </t>
  </si>
  <si>
    <t xml:space="preserve">UHF (380-470MHz), 5.0 Watts  NXDN Conventional / TYPE-C (Gen1/Gen2) Trunking </t>
  </si>
  <si>
    <t xml:space="preserve">UHF (450-520MHz), 5.0 Watts  NXDN Conventional / TYPE-C (Gen1/Gen2) Trunking </t>
  </si>
  <si>
    <t>Additional 100 Radio Package License for 1 PC 
Note:  License includes 100 subscriber radios OTAP License.</t>
  </si>
  <si>
    <t>Additional 250 Radio Package License for 1 PC 
Note:  License includes 250 subscriber radios OTAP License.</t>
  </si>
  <si>
    <t>Additional 500 Radio Package License for 1 PC 
Note:  License includes 500 subscriber radios OTAP License.</t>
  </si>
  <si>
    <t>VHF (136-174MHz), 50 Watts  NXDN Conventional / TYPE-C (Gen1/Gen2) Trunking</t>
  </si>
  <si>
    <t>UHF (450-520MHz), 45 Watts  NXDN Conventional / TYPE-C (Gen1/Gen2) Trunking</t>
  </si>
  <si>
    <t>UHF (380-470MHz), 45 Watts  NXDN Conventional / TYPE-C (Gen1/Gen2) Trunking</t>
  </si>
  <si>
    <t>700 / 800 MHz, 30/35 Watts NXDN Conventional / 800MHz TYPE-C (Gen1/Gen2) Trunking</t>
  </si>
  <si>
    <t>KWD-LIC-USB</t>
  </si>
  <si>
    <t>N/C</t>
  </si>
  <si>
    <t>SOFTWARE &amp; USB OPTIONS</t>
  </si>
  <si>
    <t>L-1819</t>
  </si>
  <si>
    <r>
      <t xml:space="preserve">Create KWD-LIC-USB and store KWD-NX2G-10
</t>
    </r>
    <r>
      <rPr>
        <sz val="7"/>
        <rFont val="Arial"/>
        <family val="2"/>
      </rPr>
      <t>(Must purchase KWD-NX2G-10 separately)</t>
    </r>
  </si>
  <si>
    <t>Six Unit Charger Adapter for the KSC-16/20/24/25/25L chargers
(chargers not included)</t>
  </si>
  <si>
    <r>
      <t xml:space="preserve">FleetSync &amp; NEXEDGE AVL &amp; Messaging Software
with NEXEDGE Trunking VoIP Dispatch 
</t>
    </r>
    <r>
      <rPr>
        <b/>
        <u/>
        <sz val="7"/>
        <rFont val="Arial"/>
        <family val="2"/>
      </rPr>
      <t>Note:</t>
    </r>
    <r>
      <rPr>
        <sz val="7"/>
        <rFont val="Arial"/>
        <family val="2"/>
      </rPr>
      <t xml:space="preserve"> 
- Users can chose to operate Messaging, AVL or VoIP or all three if desired. Compatible with 
Windows</t>
    </r>
    <r>
      <rPr>
        <vertAlign val="superscript"/>
        <sz val="6"/>
        <rFont val="Arial"/>
        <family val="2"/>
      </rPr>
      <t>®</t>
    </r>
    <r>
      <rPr>
        <sz val="7"/>
        <rFont val="Arial"/>
        <family val="2"/>
      </rPr>
      <t xml:space="preserve"> XP, VISTA &amp; 7 and Microsoft</t>
    </r>
    <r>
      <rPr>
        <vertAlign val="superscript"/>
        <sz val="7"/>
        <rFont val="Arial"/>
        <family val="2"/>
      </rPr>
      <t>®</t>
    </r>
    <r>
      <rPr>
        <sz val="7"/>
        <rFont val="Arial"/>
        <family val="2"/>
      </rPr>
      <t>MapPoint</t>
    </r>
    <r>
      <rPr>
        <vertAlign val="superscript"/>
        <sz val="7"/>
        <rFont val="Arial"/>
        <family val="2"/>
      </rPr>
      <t>®</t>
    </r>
    <r>
      <rPr>
        <sz val="7"/>
        <rFont val="Arial"/>
        <family val="2"/>
      </rPr>
      <t>2006/2009/2010 (certain format bitmap images can be imported). Refer to KAS-10 product spec sheets and manuals for details.
- NEXEDGE Gen2, Type-D Trunking and DMR System not supported.</t>
    </r>
  </si>
  <si>
    <r>
      <t xml:space="preserve">License Key for KPG-D1NK
Programming Software for NX-5000 Portable/Mobile (Windows® Vista/7/8/8.1/10)  
</t>
    </r>
    <r>
      <rPr>
        <b/>
        <i/>
        <u/>
        <sz val="7"/>
        <color theme="1"/>
        <rFont val="Arial"/>
        <family val="2"/>
      </rPr>
      <t>Note:</t>
    </r>
    <r>
      <rPr>
        <b/>
        <i/>
        <sz val="7"/>
        <color theme="1"/>
        <rFont val="Arial"/>
        <family val="2"/>
      </rPr>
      <t xml:space="preserve"> </t>
    </r>
    <r>
      <rPr>
        <i/>
        <sz val="7"/>
        <color theme="1"/>
        <rFont val="Arial"/>
        <family val="2"/>
      </rPr>
      <t>Requires KPT-300LMC for authentication</t>
    </r>
  </si>
  <si>
    <t>KWD-5007RC</t>
  </si>
  <si>
    <t>DMR Radio Features</t>
  </si>
  <si>
    <t>KWD-5300CV</t>
  </si>
  <si>
    <r>
      <t xml:space="preserve">Full Speed USB Programming interface cable
</t>
    </r>
    <r>
      <rPr>
        <b/>
        <u/>
        <sz val="7"/>
        <rFont val="Arial"/>
        <family val="2"/>
      </rPr>
      <t>Note:</t>
    </r>
    <r>
      <rPr>
        <sz val="7"/>
        <rFont val="Arial"/>
        <family val="2"/>
      </rPr>
      <t xml:space="preserve"> This cable with USB mode may used for SD Card Direct Access.</t>
    </r>
  </si>
  <si>
    <t>KRA-29</t>
  </si>
  <si>
    <t>Broad Band UHF Whip Antenna 380-430 MHz</t>
  </si>
  <si>
    <r>
      <t xml:space="preserve">KVL-4000 Radio Authentication Cable
</t>
    </r>
    <r>
      <rPr>
        <b/>
        <u/>
        <sz val="7"/>
        <rFont val="Arial"/>
        <family val="2"/>
      </rPr>
      <t>Note:</t>
    </r>
    <r>
      <rPr>
        <sz val="7"/>
        <rFont val="Arial"/>
        <family val="2"/>
      </rPr>
      <t xml:space="preserve"> Only capable for P25 Radio Authentication. Not available for Encryption Key Loading.</t>
    </r>
  </si>
  <si>
    <t>Encryption Key Loader Interface Cable for Motorola KVL-3000/3000 Plus/4000</t>
  </si>
  <si>
    <r>
      <t xml:space="preserve">Full Speed USB Programming interface cable
</t>
    </r>
    <r>
      <rPr>
        <b/>
        <u/>
        <sz val="7"/>
        <rFont val="Arial"/>
        <family val="2"/>
      </rPr>
      <t>Note:</t>
    </r>
    <r>
      <rPr>
        <sz val="7"/>
        <rFont val="Arial"/>
        <family val="2"/>
      </rPr>
      <t xml:space="preserve"> This cable with USB mode may be used for SD Card Direct Access.</t>
    </r>
  </si>
  <si>
    <t>ANTENNAS, CON'T</t>
  </si>
  <si>
    <t>BATTERIES AND CHARGERS, CON'T</t>
  </si>
  <si>
    <t>INSTALLATION / TUNING CHARGES, CON'T</t>
  </si>
  <si>
    <t>ENCRYPTION &amp; OPTION MODULES</t>
  </si>
  <si>
    <t>KWD-OFL-USB</t>
  </si>
  <si>
    <t>KCH-21RM</t>
  </si>
  <si>
    <t>KCH-21RM-S</t>
  </si>
  <si>
    <t>KCT-77M2</t>
  </si>
  <si>
    <t>Remote Control Cable for KCH-21RM (17 feet)</t>
  </si>
  <si>
    <t>KCH-21RM, KRK-15BM, KCT-77M2, KCT-23M3, KMB-33M</t>
  </si>
  <si>
    <t>KCH-21RM, KRK-15BM(x2), KCT-77M2, KCT-71M4, KCT-23M3(x2), KMB-33M(x2)</t>
  </si>
  <si>
    <t>700 / 800 MHz, 3.0 Watts  NXDN Conventional / TYPE-C (Gen1/Gen2) Trunking 
Standard Key Model</t>
  </si>
  <si>
    <t>700 / 800 MHz, 3.0 Watts  NXDN Conventional / TYPE-C (Gen1/Gen2) Trunking 
Full Key Model</t>
  </si>
  <si>
    <t>KLH-149K</t>
  </si>
  <si>
    <r>
      <t xml:space="preserve">Hand Held Control Head for Long Cable  </t>
    </r>
    <r>
      <rPr>
        <u/>
        <sz val="8"/>
        <rFont val="Arial"/>
        <family val="2"/>
      </rPr>
      <t>*Requires KCT-77M2 (17 ft.)</t>
    </r>
    <r>
      <rPr>
        <sz val="8"/>
        <rFont val="Arial"/>
        <family val="2"/>
      </rPr>
      <t xml:space="preserve">
</t>
    </r>
    <r>
      <rPr>
        <b/>
        <u/>
        <sz val="7"/>
        <rFont val="Arial"/>
        <family val="2"/>
      </rPr>
      <t>Note:</t>
    </r>
    <r>
      <rPr>
        <sz val="7"/>
        <rFont val="Arial"/>
        <family val="2"/>
      </rPr>
      <t xml:space="preserve">
- Bluetooth SPP License (KWD-5003BT) is NOT required for both KCH-21RM and connected RF Decks.KCH-21RM has built-in Bluetooth SPP license that will also activate the connected RF Decks.</t>
    </r>
  </si>
  <si>
    <r>
      <t xml:space="preserve">Hand Held Control Head with Short Cable (4 ft.)
</t>
    </r>
    <r>
      <rPr>
        <b/>
        <u/>
        <sz val="7"/>
        <rFont val="Arial"/>
        <family val="2"/>
      </rPr>
      <t>Note:</t>
    </r>
    <r>
      <rPr>
        <sz val="7"/>
        <rFont val="Arial"/>
        <family val="2"/>
      </rPr>
      <t xml:space="preserve">
- Bluetooth SPP License (KWD-5003BT) is NOT required for both KCH-21RM and connected RF Decks.KCH-21RM has built-in Bluetooth SPP license that will also activate the connected RF Decks.</t>
    </r>
  </si>
  <si>
    <t>KWD-5500EE</t>
  </si>
  <si>
    <t>License Key for DMR ARC4 Enhanced Encryption</t>
  </si>
  <si>
    <r>
      <t xml:space="preserve">License Key for Remote Control by Subscriber Units
</t>
    </r>
    <r>
      <rPr>
        <b/>
        <u/>
        <sz val="7"/>
        <rFont val="Arial"/>
        <family val="2"/>
      </rPr>
      <t>Note:</t>
    </r>
    <r>
      <rPr>
        <sz val="8"/>
        <rFont val="Arial"/>
        <family val="2"/>
      </rPr>
      <t xml:space="preserve"> 
</t>
    </r>
    <r>
      <rPr>
        <sz val="7"/>
        <rFont val="Arial"/>
        <family val="2"/>
      </rPr>
      <t xml:space="preserve">- P25 Mode is </t>
    </r>
    <r>
      <rPr>
        <u/>
        <sz val="7"/>
        <rFont val="Arial"/>
        <family val="2"/>
      </rPr>
      <t>NOT</t>
    </r>
    <r>
      <rPr>
        <sz val="7"/>
        <rFont val="Arial"/>
        <family val="2"/>
      </rPr>
      <t xml:space="preserve"> available.
- This license may be used by Administrator due to Stun/Revive/Kill.
- The license is required for only Transmitting of Remote Control.
- PC command for Remote Control does </t>
    </r>
    <r>
      <rPr>
        <u/>
        <sz val="7"/>
        <rFont val="Arial"/>
        <family val="2"/>
      </rPr>
      <t>NOT</t>
    </r>
    <r>
      <rPr>
        <sz val="7"/>
        <rFont val="Arial"/>
        <family val="2"/>
      </rPr>
      <t xml:space="preserve"> require the license. </t>
    </r>
  </si>
  <si>
    <t>NX-3220K</t>
  </si>
  <si>
    <t>NX-3220K2</t>
  </si>
  <si>
    <t>NX-3220K3</t>
  </si>
  <si>
    <t>NX-3320K</t>
  </si>
  <si>
    <t>NX-3320K2</t>
  </si>
  <si>
    <t>NX-3320K3</t>
  </si>
  <si>
    <t>Field Programming Unit (FPU)</t>
  </si>
  <si>
    <t>KPG-D3NK</t>
  </si>
  <si>
    <r>
      <t xml:space="preserve">License Key for KPG-D3NK
Programming Software for NX-3000 Portable/Mobile
</t>
    </r>
    <r>
      <rPr>
        <b/>
        <i/>
        <u/>
        <sz val="7"/>
        <color theme="1"/>
        <rFont val="Arial"/>
        <family val="2"/>
      </rPr>
      <t>Note:</t>
    </r>
    <r>
      <rPr>
        <b/>
        <i/>
        <sz val="7"/>
        <color theme="1"/>
        <rFont val="Arial"/>
        <family val="2"/>
      </rPr>
      <t xml:space="preserve"> </t>
    </r>
    <r>
      <rPr>
        <i/>
        <sz val="7"/>
        <color theme="1"/>
        <rFont val="Arial"/>
        <family val="2"/>
      </rPr>
      <t>Requires KPT-300LMC for authentication</t>
    </r>
  </si>
  <si>
    <r>
      <t xml:space="preserve">License Key for AES/DES Encryption Software Key Loader for KWD-3503AE
</t>
    </r>
    <r>
      <rPr>
        <b/>
        <u/>
        <sz val="7"/>
        <rFont val="Arial"/>
        <family val="2"/>
      </rPr>
      <t>Note</t>
    </r>
    <r>
      <rPr>
        <sz val="7"/>
        <rFont val="Arial"/>
        <family val="2"/>
      </rPr>
      <t>: 
- Requires KPT-300LMC for authentication
- KPG-AE1 is a U.S. DOC/BIS Export Controlled Item (ECCN 5D002A).</t>
    </r>
  </si>
  <si>
    <t>Radio Features</t>
  </si>
  <si>
    <t>KWD-3000CH</t>
  </si>
  <si>
    <t>License Key for 1000 Channel Expansion</t>
  </si>
  <si>
    <t>KWD-3001FP</t>
  </si>
  <si>
    <t>KWD-3002BT</t>
  </si>
  <si>
    <t>KWD-3501TR</t>
  </si>
  <si>
    <t>KWD-3502EE</t>
  </si>
  <si>
    <t>KWD-3503AE</t>
  </si>
  <si>
    <r>
      <t xml:space="preserve">License Key for AES/DES Encryption
</t>
    </r>
    <r>
      <rPr>
        <b/>
        <u/>
        <sz val="7"/>
        <color theme="1"/>
        <rFont val="Arial"/>
        <family val="2"/>
      </rPr>
      <t>Note:</t>
    </r>
    <r>
      <rPr>
        <sz val="7"/>
        <color theme="1"/>
        <rFont val="Arial"/>
        <family val="2"/>
      </rPr>
      <t xml:space="preserve"> 
1. Factory Installation only. Must order L-5054.
2. Requires KPG-AE1/DE1 software key loader to encrypt. 
3. KWD-3503AE is an U.S. DOC/BIS Export Controlled Item (ECCN 5A002A.1) Please see descriptions at the bottom.</t>
    </r>
  </si>
  <si>
    <t>KWD-3504RC</t>
  </si>
  <si>
    <r>
      <t xml:space="preserve">License Key for Remote Control by Subscriber Unit
</t>
    </r>
    <r>
      <rPr>
        <b/>
        <u/>
        <sz val="7"/>
        <rFont val="Arial"/>
        <family val="2"/>
      </rPr>
      <t xml:space="preserve">Note: </t>
    </r>
    <r>
      <rPr>
        <sz val="7"/>
        <rFont val="Arial"/>
        <family val="2"/>
      </rPr>
      <t xml:space="preserve">
- This license may be used by Administrator due to Stun/Revive/Kill.
- The license is only required for transmition of Remote Control commands.
- PC command for Remote Control does </t>
    </r>
    <r>
      <rPr>
        <b/>
        <u/>
        <sz val="7"/>
        <rFont val="Arial"/>
        <family val="2"/>
      </rPr>
      <t>NOT</t>
    </r>
    <r>
      <rPr>
        <sz val="7"/>
        <rFont val="Arial"/>
        <family val="2"/>
      </rPr>
      <t xml:space="preserve"> require the license. </t>
    </r>
  </si>
  <si>
    <t>KVC-23</t>
    <phoneticPr fontId="52"/>
  </si>
  <si>
    <t>Rapid rate DC vehicular charger for TK-5x10/5x20, NX-5x00/NX-3x00/x00/x10/x20, TK-x180, TK-x170, &amp; TK-x360 portables with Lithium Ion /Lithium Polymer/NiMH packs only.</t>
  </si>
  <si>
    <t>KLH-206K</t>
  </si>
  <si>
    <t>Heavy-Duty Leather Case w/Swivel Belt Loop for Basic Model</t>
  </si>
  <si>
    <t>KLH-206K2</t>
  </si>
  <si>
    <t>Heavy-Duty Leather Case w/Swivel Belt Loop for Standard Keypad Model</t>
  </si>
  <si>
    <t>KLH-206K3</t>
  </si>
  <si>
    <t>Heavy-Duty Leather Case w/Swivel Belt Loop for Full Kyepad Model</t>
  </si>
  <si>
    <t>KLH-207K</t>
  </si>
  <si>
    <t>Nylon carrying case for Basic Model</t>
  </si>
  <si>
    <t>KLH-207K2</t>
  </si>
  <si>
    <t>Nylon carrying case for Standard Keypad Model</t>
  </si>
  <si>
    <t>KLH-207K3</t>
  </si>
  <si>
    <t>Nylon carrying case for Full Keypad Model</t>
  </si>
  <si>
    <r>
      <t>Three-Wire lapel mic w/earphone (black)</t>
    </r>
    <r>
      <rPr>
        <b/>
        <u/>
        <sz val="7"/>
        <rFont val="Arial"/>
        <family val="2"/>
      </rPr>
      <t xml:space="preserve">
Note: </t>
    </r>
    <r>
      <rPr>
        <sz val="7"/>
        <rFont val="Arial"/>
        <family val="2"/>
      </rPr>
      <t>Available for Analog and NXDN (FDMA) only. NOT compatible with DMR (TDMA) operations.</t>
    </r>
  </si>
  <si>
    <t>KHS-27A</t>
  </si>
  <si>
    <t>L-5052</t>
  </si>
  <si>
    <t>L-5054</t>
  </si>
  <si>
    <t>-- IMPORTANT NOTES regarding ENCRYPTION SOFTWARE OPTION--</t>
  </si>
  <si>
    <r>
      <t xml:space="preserve">Encryption Software Option, key loaders and radios containing encryption are export controlled </t>
    </r>
    <r>
      <rPr>
        <sz val="7"/>
        <color theme="1"/>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color theme="1"/>
        <rFont val="Arial"/>
        <family val="2"/>
      </rPr>
      <t>JVCKENWOOD may request the following information to be submitted at time of order (this information must meet JVCKENWOOD internal approvals prior to shipment even if being returned to JVCKENWOOD later: 
a) Initial Destination:</t>
    </r>
    <r>
      <rPr>
        <sz val="7"/>
        <color theme="1"/>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color theme="1"/>
        <rFont val="Arial"/>
        <family val="2"/>
      </rPr>
      <t>b) Ultimate Destination</t>
    </r>
    <r>
      <rPr>
        <sz val="7"/>
        <color theme="1"/>
        <rFont val="Arial"/>
        <family val="2"/>
      </rPr>
      <t xml:space="preserve">: Final delivery point(s); deployment/distribution
* Business/Agency Name:
* Address:
* Contact Person Name:
* Contact Phone:
</t>
    </r>
    <r>
      <rPr>
        <b/>
        <sz val="7"/>
        <color theme="1"/>
        <rFont val="Arial"/>
        <family val="2"/>
      </rPr>
      <t>c) Intended Use of Radios</t>
    </r>
    <r>
      <rPr>
        <sz val="7"/>
        <color theme="1"/>
        <rFont val="Arial"/>
        <family val="2"/>
      </rPr>
      <t xml:space="preserve">: Law enforcement, security, operations, etc.
</t>
    </r>
  </si>
  <si>
    <t>NX-3720HGK</t>
  </si>
  <si>
    <t>VHF (136-174MHz), 50 Watts, 512 CH, 128 Zones</t>
  </si>
  <si>
    <t>NX-3820HGK</t>
  </si>
  <si>
    <t>UHF (450 - 520MHz), 45 Watts, 512 CH, 128 Zones</t>
  </si>
  <si>
    <t>NX-3820HGK2</t>
  </si>
  <si>
    <t>UHF (400 - 470MHz), 45 Watts, 512 CH, 128 Zones</t>
  </si>
  <si>
    <r>
      <t xml:space="preserve">License Key for Remote Control by Subscriber Units
</t>
    </r>
    <r>
      <rPr>
        <b/>
        <u/>
        <sz val="7"/>
        <rFont val="Arial"/>
        <family val="2"/>
      </rPr>
      <t xml:space="preserve">Note: </t>
    </r>
    <r>
      <rPr>
        <sz val="7"/>
        <rFont val="Arial"/>
        <family val="2"/>
      </rPr>
      <t xml:space="preserve">
- This license may be used by Administrator due to Stun/Revive/Kill.
- The license is required for only Transmitting of Remote Control.
- PC command for Remote Control does </t>
    </r>
    <r>
      <rPr>
        <b/>
        <u/>
        <sz val="7"/>
        <rFont val="Arial"/>
        <family val="2"/>
      </rPr>
      <t>NOT</t>
    </r>
    <r>
      <rPr>
        <sz val="7"/>
        <rFont val="Arial"/>
        <family val="2"/>
      </rPr>
      <t xml:space="preserve"> require the license. </t>
    </r>
  </si>
  <si>
    <t>KMC-59C</t>
  </si>
  <si>
    <t>L-5053</t>
  </si>
  <si>
    <t>NX-3220 / 3320</t>
  </si>
  <si>
    <t>NX-3720HG / 3820HG</t>
  </si>
  <si>
    <r>
      <t xml:space="preserve">License Key for P25 OTAR (requires KWD-5106DT for a Trunking Operation)
</t>
    </r>
    <r>
      <rPr>
        <b/>
        <u/>
        <sz val="8"/>
        <color rgb="FFFF0000"/>
        <rFont val="Arial"/>
        <family val="2"/>
      </rPr>
      <t/>
    </r>
  </si>
  <si>
    <r>
      <t xml:space="preserve">License Key for P25 Phase 2 Trunking (requires KWD-5100CV &amp; KWD-5101TR)
</t>
    </r>
    <r>
      <rPr>
        <b/>
        <u/>
        <sz val="8"/>
        <color rgb="FFFF0000"/>
        <rFont val="Arial"/>
        <family val="2"/>
      </rPr>
      <t/>
    </r>
  </si>
  <si>
    <t>L-5051</t>
  </si>
  <si>
    <t>P25 CAP Compliance of Non-Encrypted Radio - Disable Built-in DES</t>
  </si>
  <si>
    <t>License Key for P25 Trunking OTAR / GPS 
Note: Conventional (OTAR/GPS) does NOT require KWD-5106DT.</t>
  </si>
  <si>
    <t>License Key for P25 Trunking OTAR / GPS
Note: Conventional (OTAR/GPS) does NOT require KWD-5106DT.</t>
  </si>
  <si>
    <t>NX-3200K</t>
  </si>
  <si>
    <t>NX-3200K2</t>
  </si>
  <si>
    <t>NX-3200K3</t>
  </si>
  <si>
    <t>NX-3300K</t>
  </si>
  <si>
    <t>NX-3300K2</t>
  </si>
  <si>
    <t>NX-3300K3</t>
  </si>
  <si>
    <r>
      <t xml:space="preserve">Full Speed USB Programming interface cable
</t>
    </r>
    <r>
      <rPr>
        <b/>
        <u/>
        <sz val="7"/>
        <rFont val="Arial"/>
        <family val="2"/>
      </rPr>
      <t/>
    </r>
  </si>
  <si>
    <r>
      <t xml:space="preserve">USB Mobile Cable for SD Card Direct Access Support
</t>
    </r>
    <r>
      <rPr>
        <b/>
        <u/>
        <sz val="7"/>
        <rFont val="Arial"/>
        <family val="2"/>
      </rPr>
      <t>Note</t>
    </r>
    <r>
      <rPr>
        <sz val="7"/>
        <rFont val="Arial"/>
        <family val="2"/>
      </rPr>
      <t>: microSD function requires KWD-5002SD license.</t>
    </r>
  </si>
  <si>
    <t>NX-3200 / 3300</t>
  </si>
  <si>
    <t>KNB-78LM</t>
  </si>
  <si>
    <t>Control Station Mounting Case for KPS-15 Power Supply and Mobiles (excludes TK-5x10/6110 series).
(mobile mounting hardware included)</t>
  </si>
  <si>
    <t>KMB-28AK</t>
  </si>
  <si>
    <r>
      <t xml:space="preserve">Control Station Desktop Microphone (8-pin mod. plug) 
</t>
    </r>
    <r>
      <rPr>
        <b/>
        <sz val="8"/>
        <rFont val="Arial"/>
        <family val="2"/>
      </rPr>
      <t>Note: Compatible with FDMA (analog / NXDN) and TDMA (DMR) Operation.</t>
    </r>
  </si>
  <si>
    <t>KHS-10D-BH</t>
  </si>
  <si>
    <t>KHS-10D-OH</t>
  </si>
  <si>
    <t>KHS-15D-BH</t>
  </si>
  <si>
    <t>KHS-15D-OH</t>
  </si>
  <si>
    <r>
      <t>Hvy-duty noise reduction behind-the-headset w/noise cancelling boom mic &amp; PTT</t>
    </r>
    <r>
      <rPr>
        <sz val="8"/>
        <rFont val="Arial"/>
        <family val="2"/>
      </rPr>
      <t xml:space="preserve">
</t>
    </r>
    <r>
      <rPr>
        <b/>
        <sz val="7"/>
        <rFont val="Arial"/>
        <family val="2"/>
      </rPr>
      <t>[Intrinsically Safe Option]</t>
    </r>
  </si>
  <si>
    <r>
      <t>Hvy-duty noise reduction over-the-headset w/noise cancelling boom mic &amp; PTT</t>
    </r>
    <r>
      <rPr>
        <sz val="8"/>
        <rFont val="Arial"/>
        <family val="2"/>
      </rPr>
      <t xml:space="preserve">
</t>
    </r>
    <r>
      <rPr>
        <b/>
        <sz val="7"/>
        <rFont val="Arial"/>
        <family val="2"/>
      </rPr>
      <t>[Intrinsically Safe Option]</t>
    </r>
  </si>
  <si>
    <t>NX-3220K-TR</t>
  </si>
  <si>
    <t>NX-3220K2-TR</t>
  </si>
  <si>
    <t>NX-3220K3-TR</t>
  </si>
  <si>
    <t>NX-3320K-TR</t>
  </si>
  <si>
    <t>NX-3320K2-TR</t>
  </si>
  <si>
    <t>NX-3320K3-TR</t>
  </si>
  <si>
    <t>RADIO TRUNKING PACKAGE</t>
  </si>
  <si>
    <t>NX-3720HGK-TR</t>
  </si>
  <si>
    <t>NX-3820HGK-TR</t>
  </si>
  <si>
    <t>NX-3820HGK2-TR</t>
  </si>
  <si>
    <t>KNB-LS5CU</t>
  </si>
  <si>
    <r>
      <t xml:space="preserve">AES FIPS140-2 &amp; DES Encryption Module (Multi-Key)
</t>
    </r>
    <r>
      <rPr>
        <sz val="7"/>
        <rFont val="Arial"/>
        <family val="2"/>
      </rPr>
      <t xml:space="preserve">Order a Labor Code </t>
    </r>
    <r>
      <rPr>
        <b/>
        <u/>
        <sz val="7"/>
        <rFont val="Arial"/>
        <family val="2"/>
      </rPr>
      <t>L-5003</t>
    </r>
    <r>
      <rPr>
        <sz val="7"/>
        <rFont val="Arial"/>
        <family val="2"/>
      </rPr>
      <t xml:space="preserve"> if installation is required. (Eligible for warranty of IP67/68 immersion / Intrinsically Safe Option must be installed by Kenwood. If you order only a Module and perform Dealer Installation, IP67/68 Warranty Claim will not be eligible.) 
KWD-AE30K requires: a Motorola KVL3000 Plus/4000 key loader device.
KWD-AE30K is an U.S. DOC/BIS Export Controlled Item (ECCN 5A002A.1).
</t>
    </r>
    <r>
      <rPr>
        <b/>
        <u/>
        <sz val="7"/>
        <rFont val="Arial"/>
        <family val="2"/>
      </rPr>
      <t>Note:</t>
    </r>
    <r>
      <rPr>
        <sz val="7"/>
        <rFont val="Arial"/>
        <family val="2"/>
      </rPr>
      <t xml:space="preserve">  Required for Link Layer Authentication
</t>
    </r>
    <r>
      <rPr>
        <b/>
        <sz val="7"/>
        <rFont val="Arial"/>
        <family val="2"/>
      </rPr>
      <t>[Intrinsically Safe Option]- Must be Kenwood installed for I.S.</t>
    </r>
  </si>
  <si>
    <r>
      <t>AES &amp; DES Encryption Module (Multi-Key)</t>
    </r>
    <r>
      <rPr>
        <sz val="7"/>
        <rFont val="Arial"/>
        <family val="2"/>
      </rPr>
      <t xml:space="preserve">
Order a Labor Code </t>
    </r>
    <r>
      <rPr>
        <b/>
        <u/>
        <sz val="7"/>
        <rFont val="Arial"/>
        <family val="2"/>
      </rPr>
      <t>L-5004</t>
    </r>
    <r>
      <rPr>
        <sz val="7"/>
        <rFont val="Arial"/>
        <family val="2"/>
      </rPr>
      <t xml:space="preserve"> if installation is required. (Eligible for warranty of IP67/68 immersion / Intrinsically Safe Option must be installed by Kenwood. If you order only a Module and perform Dealer Installation, IP67/68 Warranty Claim will not be eligible.) 
</t>
    </r>
    <r>
      <rPr>
        <b/>
        <u/>
        <sz val="7"/>
        <rFont val="Arial"/>
        <family val="2"/>
      </rPr>
      <t>Note</t>
    </r>
    <r>
      <rPr>
        <sz val="7"/>
        <rFont val="Arial"/>
        <family val="2"/>
      </rPr>
      <t xml:space="preserve">: Requires KPG-AE1/DE1 software key loader or Motorola KVL3000 Plus/4000 key loader device. KWD-AE31K is an U.S. DOC/BIS Export Controlled Item (ECCN 5A002A.1)
</t>
    </r>
    <r>
      <rPr>
        <b/>
        <u/>
        <sz val="7"/>
        <rFont val="Arial"/>
        <family val="2"/>
      </rPr>
      <t xml:space="preserve">Note: </t>
    </r>
    <r>
      <rPr>
        <sz val="7"/>
        <rFont val="Arial"/>
        <family val="2"/>
      </rPr>
      <t xml:space="preserve"> Required for Link Layer Authentication
</t>
    </r>
    <r>
      <rPr>
        <b/>
        <sz val="7"/>
        <rFont val="Arial"/>
        <family val="2"/>
      </rPr>
      <t>[Intrinsically Safe Option]- Must be Kenwood installed for I.S.</t>
    </r>
  </si>
  <si>
    <r>
      <t xml:space="preserve">License Key for P25 Phase 1 Trunking (requires KWD-5100CV)
</t>
    </r>
    <r>
      <rPr>
        <b/>
        <u/>
        <sz val="8"/>
        <rFont val="Arial"/>
        <family val="2"/>
      </rPr>
      <t>Note:</t>
    </r>
    <r>
      <rPr>
        <sz val="8"/>
        <rFont val="Arial"/>
        <family val="2"/>
      </rPr>
      <t xml:space="preserve"> Required for Link Layer Authentication</t>
    </r>
  </si>
  <si>
    <r>
      <t xml:space="preserve">License Key for Multiple RF Decks Receiver
</t>
    </r>
    <r>
      <rPr>
        <b/>
        <u/>
        <sz val="7"/>
        <rFont val="Arial"/>
        <family val="2"/>
      </rPr>
      <t>Note:</t>
    </r>
    <r>
      <rPr>
        <b/>
        <sz val="7"/>
        <rFont val="Arial"/>
        <family val="2"/>
      </rPr>
      <t xml:space="preserve"> Required ONLY for the radios with S/N: B5900000 or earlier.</t>
    </r>
  </si>
  <si>
    <t>Must Order L-5062 &amp; KNB-79LCM Intrinsically Safe Battery per radio</t>
  </si>
  <si>
    <t>NX-3200-ISCK2</t>
  </si>
  <si>
    <t>NX-3200-ISCK</t>
  </si>
  <si>
    <t>NX-3200-ISCK3</t>
  </si>
  <si>
    <t>NX-3300-ISCK</t>
  </si>
  <si>
    <t>NX-3300-ISCK2</t>
  </si>
  <si>
    <t>NX-3300-ISCK3</t>
  </si>
  <si>
    <t>L-5062</t>
  </si>
  <si>
    <t>KNB-79LCM</t>
  </si>
  <si>
    <r>
      <t xml:space="preserve">2-wire palm mic w/earphone, universal connector (Black)
</t>
    </r>
    <r>
      <rPr>
        <b/>
        <sz val="8"/>
        <rFont val="Arial"/>
        <family val="2"/>
      </rPr>
      <t>[Intrinsically Safe Option]</t>
    </r>
  </si>
  <si>
    <r>
      <t xml:space="preserve">Hvy-duty noise reduction behind-the-headset w/noise cancelling boom mic &amp; PTT
</t>
    </r>
    <r>
      <rPr>
        <b/>
        <sz val="8"/>
        <rFont val="Arial"/>
        <family val="2"/>
      </rPr>
      <t>[Intrinsically Safe Option]</t>
    </r>
  </si>
  <si>
    <r>
      <t xml:space="preserve">Hvy-duty noise reduction over-the-headset w/noise cancelling boom mic &amp; PTT
</t>
    </r>
    <r>
      <rPr>
        <b/>
        <sz val="8"/>
        <rFont val="Arial"/>
        <family val="2"/>
      </rPr>
      <t>[Intrinsically Safe Option]</t>
    </r>
  </si>
  <si>
    <r>
      <t xml:space="preserve">Compact speaker microphone
</t>
    </r>
    <r>
      <rPr>
        <b/>
        <sz val="8"/>
        <rFont val="Arial"/>
        <family val="2"/>
      </rPr>
      <t>[Intrinsically Safe Option]</t>
    </r>
  </si>
  <si>
    <r>
      <t xml:space="preserve">MIL-SPEC, IP54/55 Speaker microphone (Built-in 2.5mm miniature earphone jack)
</t>
    </r>
    <r>
      <rPr>
        <b/>
        <u/>
        <sz val="7"/>
        <rFont val="Arial"/>
        <family val="2"/>
      </rPr>
      <t>Note:</t>
    </r>
    <r>
      <rPr>
        <sz val="7"/>
        <rFont val="Arial"/>
        <family val="2"/>
      </rPr>
      <t xml:space="preserve"> KMC-45 (Non D version) is not compatible with DMR (TDMA) operaiton.
</t>
    </r>
    <r>
      <rPr>
        <b/>
        <sz val="8"/>
        <rFont val="Arial"/>
        <family val="2"/>
      </rPr>
      <t>[Intrinsically Safe Option]</t>
    </r>
  </si>
  <si>
    <r>
      <t xml:space="preserve">2.5mm earphone kit for KMC-17/45 Speaker Mic
</t>
    </r>
    <r>
      <rPr>
        <b/>
        <sz val="8"/>
        <rFont val="Arial"/>
        <family val="2"/>
      </rPr>
      <t>[Intrinsically Safe Option]</t>
    </r>
  </si>
  <si>
    <r>
      <t xml:space="preserve">Single muff headset w/boom mic
</t>
    </r>
    <r>
      <rPr>
        <b/>
        <sz val="8"/>
        <rFont val="Arial"/>
        <family val="2"/>
      </rPr>
      <t>[Intrinsically Safe Option]</t>
    </r>
  </si>
  <si>
    <r>
      <t xml:space="preserve">Hvy-duty noise reduction behind-the-headset w/noise cancelling boom mic &amp; in-line PTT
</t>
    </r>
    <r>
      <rPr>
        <b/>
        <sz val="8"/>
        <rFont val="Arial"/>
        <family val="2"/>
      </rPr>
      <t>[Intrinsically Safe Option]</t>
    </r>
  </si>
  <si>
    <r>
      <t xml:space="preserve">Hvy-duty noise reduction over-the-headset w/noise cancelling boom mic &amp; in-line PTT
</t>
    </r>
    <r>
      <rPr>
        <b/>
        <sz val="8"/>
        <rFont val="Arial"/>
        <family val="2"/>
      </rPr>
      <t>[Intrinsically Safe Option]</t>
    </r>
  </si>
  <si>
    <r>
      <t xml:space="preserve">Behind-the-Head Headset with flexible boom mic and in-line PTT single ear receiver (low profile wire head band)
</t>
    </r>
    <r>
      <rPr>
        <b/>
        <sz val="8"/>
        <rFont val="Arial"/>
        <family val="2"/>
      </rPr>
      <t>[Intrinsically Safe Option]</t>
    </r>
  </si>
  <si>
    <r>
      <t xml:space="preserve">Lt. Wt Single muff headset w/boom mic &amp; in-line PTT
</t>
    </r>
    <r>
      <rPr>
        <b/>
        <u/>
        <sz val="7"/>
        <rFont val="Arial"/>
        <family val="2"/>
      </rPr>
      <t>Note:</t>
    </r>
    <r>
      <rPr>
        <sz val="7"/>
        <rFont val="Arial"/>
        <family val="2"/>
      </rPr>
      <t xml:space="preserve"> Available for Analog and NXDN (FDMA) only. NOT compatible with DMR (TDMA) operations.
</t>
    </r>
    <r>
      <rPr>
        <b/>
        <sz val="8"/>
        <rFont val="Arial"/>
        <family val="2"/>
      </rPr>
      <t>[Intrinsically Safe Option]</t>
    </r>
  </si>
  <si>
    <t>NX-3220-ISCK</t>
  </si>
  <si>
    <t>NX-3220-ISCK2</t>
  </si>
  <si>
    <t>NX-3220-ISCK3</t>
  </si>
  <si>
    <t>NX-3320-ISCK</t>
  </si>
  <si>
    <t>NX-3320-ISCK2</t>
  </si>
  <si>
    <t>NX-3320-ISCK3</t>
  </si>
  <si>
    <t>VHF (136-174MHz), 5.0 Watts, 64 CH, Basic Model</t>
  </si>
  <si>
    <t>VHF (136-174MHz), 5.0 Watts, 512 CH, Standard Key Model</t>
  </si>
  <si>
    <t>VHF (136-174MHz), 5.0 Watts, 512 CH, Full Key Model</t>
  </si>
  <si>
    <t>UHF (400-520MHz), 5.0 Watts, 64 CH, Basic Model</t>
  </si>
  <si>
    <t>UHF (400-520MHz), 5.0 Watts, 512 CH, Standard Key Model</t>
  </si>
  <si>
    <t>UHF (400-520MHz), 5.0 Watts, 512 CH, Full Key Model</t>
  </si>
  <si>
    <r>
      <t xml:space="preserve">3-wire mini lapel mic w/earphone, universal connector (Black)
</t>
    </r>
    <r>
      <rPr>
        <b/>
        <u/>
        <sz val="7"/>
        <rFont val="Arial"/>
        <family val="2"/>
      </rPr>
      <t>Note:</t>
    </r>
    <r>
      <rPr>
        <b/>
        <sz val="7"/>
        <rFont val="Arial"/>
        <family val="2"/>
      </rPr>
      <t xml:space="preserve"> </t>
    </r>
    <r>
      <rPr>
        <sz val="7"/>
        <rFont val="Arial"/>
        <family val="2"/>
      </rPr>
      <t>Not compatible with TDMA operations</t>
    </r>
    <r>
      <rPr>
        <sz val="8"/>
        <rFont val="Arial"/>
        <family val="2"/>
      </rPr>
      <t xml:space="preserve">
</t>
    </r>
    <r>
      <rPr>
        <b/>
        <sz val="8"/>
        <rFont val="Arial"/>
        <family val="2"/>
      </rPr>
      <t>[Intrinsically Safe Option]</t>
    </r>
  </si>
  <si>
    <r>
      <t xml:space="preserve">Lt. Wt. Single muff headset w/boom mic &amp; In-line PTT
</t>
    </r>
    <r>
      <rPr>
        <b/>
        <u/>
        <sz val="7"/>
        <rFont val="Arial"/>
        <family val="2"/>
      </rPr>
      <t xml:space="preserve">Note: </t>
    </r>
    <r>
      <rPr>
        <sz val="7"/>
        <rFont val="Arial"/>
        <family val="2"/>
      </rPr>
      <t>Not compatible with TDMA operations</t>
    </r>
    <r>
      <rPr>
        <sz val="8"/>
        <rFont val="Arial"/>
        <family val="2"/>
      </rPr>
      <t xml:space="preserve">
</t>
    </r>
    <r>
      <rPr>
        <b/>
        <sz val="8"/>
        <rFont val="Arial"/>
        <family val="2"/>
      </rPr>
      <t>[Intrinsically Safe Option]</t>
    </r>
  </si>
  <si>
    <t>VHF (136-174MHz), 5.0 Watts, 260CH, Standard Key Model</t>
  </si>
  <si>
    <t>VHF (136-174MHz), 5.0 Watts, 260CH, Full Key Model</t>
  </si>
  <si>
    <t>UHF (400-520MHz), 5.0 Watts, 260CH, Standard Key Model</t>
  </si>
  <si>
    <t>UHF (400-520MHz), 5.0 Watts, 260CH, Full Key Model</t>
  </si>
  <si>
    <r>
      <t>Configure NX-3000 series for CSA US Intrinsically Safe</t>
    </r>
    <r>
      <rPr>
        <sz val="7"/>
        <rFont val="Arial"/>
        <family val="2"/>
      </rPr>
      <t xml:space="preserve">
</t>
    </r>
    <r>
      <rPr>
        <b/>
        <u/>
        <sz val="7"/>
        <rFont val="Arial"/>
        <family val="2"/>
      </rPr>
      <t>Note:</t>
    </r>
    <r>
      <rPr>
        <sz val="7"/>
        <rFont val="Arial"/>
        <family val="2"/>
      </rPr>
      <t xml:space="preserve"> NX-3000 series I.S. radios must be used with matching I.S. battery KNB-79LCM.</t>
    </r>
  </si>
  <si>
    <r>
      <t xml:space="preserve">Configure NX-3000 series for CSA US Intrinsically Safe
</t>
    </r>
    <r>
      <rPr>
        <b/>
        <u/>
        <sz val="7"/>
        <rFont val="Arial"/>
        <family val="2"/>
      </rPr>
      <t>Note:</t>
    </r>
    <r>
      <rPr>
        <b/>
        <sz val="7"/>
        <rFont val="Arial"/>
        <family val="2"/>
      </rPr>
      <t xml:space="preserve"> </t>
    </r>
    <r>
      <rPr>
        <sz val="7"/>
        <rFont val="Arial"/>
        <family val="2"/>
      </rPr>
      <t>NX-3000 series I.S. radios must be used with matching I.S. battery KNB-79LCM.</t>
    </r>
  </si>
  <si>
    <r>
      <t>External Vibration Unit</t>
    </r>
    <r>
      <rPr>
        <b/>
        <sz val="7"/>
        <rFont val="Arial"/>
        <family val="2"/>
      </rPr>
      <t xml:space="preserve">
</t>
    </r>
    <r>
      <rPr>
        <b/>
        <u/>
        <sz val="7"/>
        <rFont val="Arial"/>
        <family val="2"/>
      </rPr>
      <t>Note</t>
    </r>
    <r>
      <rPr>
        <b/>
        <sz val="7"/>
        <rFont val="Arial"/>
        <family val="2"/>
      </rPr>
      <t>:</t>
    </r>
    <r>
      <rPr>
        <sz val="7"/>
        <rFont val="Arial"/>
        <family val="2"/>
      </rPr>
      <t xml:space="preserve"> Audio accessories cannot be used when this option installed.</t>
    </r>
  </si>
  <si>
    <t>CONTROL HEAD REMOTE KIT</t>
  </si>
  <si>
    <t>KRK-18HM</t>
  </si>
  <si>
    <t>KRK-19BM</t>
  </si>
  <si>
    <t>REMOTE CONTROL CABLES</t>
  </si>
  <si>
    <t>Interface Kit for a Control Head</t>
  </si>
  <si>
    <t>External Accessory Connection Cable for KRK-18HM</t>
  </si>
  <si>
    <t>KWD-3505DE</t>
  </si>
  <si>
    <r>
      <t xml:space="preserve">License Key for DES Encryption
</t>
    </r>
    <r>
      <rPr>
        <b/>
        <u/>
        <sz val="8"/>
        <rFont val="Arial"/>
        <family val="2"/>
      </rPr>
      <t>Note:</t>
    </r>
    <r>
      <rPr>
        <sz val="8"/>
        <rFont val="Arial"/>
        <family val="2"/>
      </rPr>
      <t xml:space="preserve"> 
Requires KPG-AE1/DE1 software key loader to load encryption keys</t>
    </r>
  </si>
  <si>
    <r>
      <rPr>
        <b/>
        <u/>
        <sz val="8"/>
        <rFont val="Arial"/>
        <family val="2"/>
      </rPr>
      <t>Note:</t>
    </r>
    <r>
      <rPr>
        <sz val="8"/>
        <rFont val="Arial"/>
        <family val="2"/>
      </rPr>
      <t xml:space="preserve"> Remote Contorl Cable must be purchased seperately.</t>
    </r>
  </si>
  <si>
    <t>Interface Kit for an RF Deck</t>
  </si>
  <si>
    <t>Radio Features, CON'T</t>
  </si>
  <si>
    <t>NX-3200K2-XLKVP</t>
  </si>
  <si>
    <t>NX-3300K2-XLKVP</t>
  </si>
  <si>
    <t>NX-3220K2-XLKVP</t>
  </si>
  <si>
    <t>NX-3320K2-XLKVP</t>
  </si>
  <si>
    <t>Li-ion VALUE PACKAGES (Preferred for Trunked Mode Usage)</t>
  </si>
  <si>
    <t>Li-ion VALUE PACKAGES (Preferred for Conventional Mode Usage)</t>
  </si>
  <si>
    <r>
      <t>VHF Extra-Cap Li-Ion Value Pack</t>
    </r>
    <r>
      <rPr>
        <sz val="7"/>
        <rFont val="Arial"/>
        <family val="2"/>
      </rPr>
      <t xml:space="preserve"> : NX-3220K2+KNB-78L(2860mAh)+KSC-25LSK+KRA-26M</t>
    </r>
  </si>
  <si>
    <r>
      <t>UHF Extra-Cap Li-Ion Value Pack</t>
    </r>
    <r>
      <rPr>
        <sz val="7"/>
        <rFont val="Arial"/>
        <family val="2"/>
      </rPr>
      <t xml:space="preserve"> : NX-3320K2+KNB-78L(2860mAh)+KSC-25LSK+KRA-27M</t>
    </r>
  </si>
  <si>
    <r>
      <t xml:space="preserve">VHF Extra-Cap Li-Ion Value Pack : </t>
    </r>
    <r>
      <rPr>
        <sz val="7"/>
        <rFont val="Arial"/>
        <family val="2"/>
      </rPr>
      <t>NX-3200K2+KNB-78L(2860mAh)+KSC-25LSK+KRA-26M</t>
    </r>
  </si>
  <si>
    <r>
      <t xml:space="preserve">UHF Extra-Cap Li-Ion Value Pack </t>
    </r>
    <r>
      <rPr>
        <sz val="7"/>
        <rFont val="Arial"/>
        <family val="2"/>
      </rPr>
      <t>: NX-3300K2+KNB-78L(2860mAh)+KSC-25LSK+KRA-27M</t>
    </r>
  </si>
  <si>
    <t>Programming Cable</t>
  </si>
  <si>
    <r>
      <t xml:space="preserve">Yellow Housing Kit for NX-5000 series Portables (Standard Key Model K2/K5 Only)
Order </t>
    </r>
    <r>
      <rPr>
        <b/>
        <u/>
        <sz val="8"/>
        <rFont val="Arial"/>
        <family val="2"/>
      </rPr>
      <t>L-5024</t>
    </r>
    <r>
      <rPr>
        <sz val="8"/>
        <rFont val="Arial"/>
        <family val="2"/>
      </rPr>
      <t xml:space="preserve"> for Factory Install. (Eligible for warranty of IP67/68 immersion / Intrinsically Safe Option must be installed by Kenwood.)
</t>
    </r>
    <r>
      <rPr>
        <b/>
        <i/>
        <sz val="7"/>
        <rFont val="Arial"/>
        <family val="2"/>
      </rPr>
      <t xml:space="preserve">Note: </t>
    </r>
    <r>
      <rPr>
        <i/>
        <sz val="7"/>
        <rFont val="Arial"/>
        <family val="2"/>
      </rPr>
      <t xml:space="preserve">If you order only housing and perform Dealer Installation, IP67/68 Warranty Claim will not be eligible. </t>
    </r>
  </si>
  <si>
    <t>KCT-71A50</t>
  </si>
  <si>
    <t>KCT-71A100</t>
  </si>
  <si>
    <t>KCT-90USB</t>
  </si>
  <si>
    <t>KCT-91MRS</t>
  </si>
  <si>
    <r>
      <t xml:space="preserve">KCT-71A Extended Control Head Cable (up to 50 ft. max.)
</t>
    </r>
    <r>
      <rPr>
        <b/>
        <u/>
        <sz val="7"/>
        <rFont val="Arial"/>
        <family val="2"/>
      </rPr>
      <t>Note</t>
    </r>
    <r>
      <rPr>
        <sz val="7"/>
        <rFont val="Arial"/>
        <family val="2"/>
      </rPr>
      <t xml:space="preserve">: Please specify exact length at 1ft. increments when ordering.
</t>
    </r>
    <r>
      <rPr>
        <b/>
        <u/>
        <sz val="7"/>
        <rFont val="Arial"/>
        <family val="2"/>
      </rPr>
      <t>Caution</t>
    </r>
    <r>
      <rPr>
        <sz val="7"/>
        <rFont val="Arial"/>
        <family val="2"/>
      </rPr>
      <t>: Extended control head cables exhibit a loss in speaker audio power to the control heads.</t>
    </r>
  </si>
  <si>
    <r>
      <t xml:space="preserve">KCT-71A Extended Control Head Cable (up to 100 ft. max.)
</t>
    </r>
    <r>
      <rPr>
        <b/>
        <u/>
        <sz val="7"/>
        <rFont val="Arial"/>
        <family val="2"/>
      </rPr>
      <t>Note</t>
    </r>
    <r>
      <rPr>
        <sz val="7"/>
        <rFont val="Arial"/>
        <family val="2"/>
      </rPr>
      <t xml:space="preserve">: Please specify exact length at 1ft. increments when ordering.
</t>
    </r>
    <r>
      <rPr>
        <b/>
        <u/>
        <sz val="7"/>
        <rFont val="Arial"/>
        <family val="2"/>
      </rPr>
      <t>Caution</t>
    </r>
    <r>
      <rPr>
        <sz val="7"/>
        <rFont val="Arial"/>
        <family val="2"/>
      </rPr>
      <t>: Extended control head cables exhibit a loss in speaker audio power to the control heads.</t>
    </r>
  </si>
  <si>
    <r>
      <t>Vehicular charger adapter for the KSC-16/18/20/24/25SK chargers
(chargers not included) *KSC-25</t>
    </r>
    <r>
      <rPr>
        <b/>
        <sz val="8"/>
        <rFont val="Arial"/>
        <family val="2"/>
      </rPr>
      <t>L</t>
    </r>
    <r>
      <rPr>
        <sz val="8"/>
        <rFont val="Arial"/>
        <family val="2"/>
      </rPr>
      <t>SK is not compatible with KVC-4.</t>
    </r>
  </si>
  <si>
    <r>
      <t xml:space="preserve">CSA US Intrinsically Safe Battery Li-ion 2000mAh
</t>
    </r>
    <r>
      <rPr>
        <b/>
        <u/>
        <sz val="8"/>
        <color theme="1"/>
        <rFont val="Arial"/>
        <family val="2"/>
      </rPr>
      <t>Note:</t>
    </r>
    <r>
      <rPr>
        <sz val="8"/>
        <color theme="1"/>
        <rFont val="Arial"/>
        <family val="2"/>
      </rPr>
      <t xml:space="preserve">
Due to the I.S. circuitry on the KNB-LS5CU, the cells may lose charge during storage.   To prevent loss of capacity during storage, charge the battery
for 10 minutes at least every 4 months with the KSC-32, KSC-Y32K, KSC-326K or KSC-326AK. </t>
    </r>
    <r>
      <rPr>
        <b/>
        <sz val="7"/>
        <color theme="1"/>
        <rFont val="Arial"/>
        <family val="2"/>
      </rPr>
      <t>[Intrinsically Safe Option]</t>
    </r>
  </si>
  <si>
    <t>KSC-326AK</t>
  </si>
  <si>
    <t>Rapid rate 6-unit charger CEC Compliant</t>
  </si>
  <si>
    <t>KSC-256AK</t>
  </si>
  <si>
    <t>110 volt Rapid rate single unit charger for 
KNB-26N/40LC(V)/55L/56N/57L/68LC/78LM/79LCM</t>
  </si>
  <si>
    <t>Rapid rate 6-Unit charger for KNB-26N/55L/56N/57L/68LC/78LM/79LCM</t>
  </si>
  <si>
    <t>*IP grades for microphones and audio accessories are decided by each item.</t>
  </si>
  <si>
    <r>
      <t xml:space="preserve">License Key for Bluetooth Data (Required for Data Communication)
</t>
    </r>
    <r>
      <rPr>
        <b/>
        <u/>
        <sz val="7"/>
        <rFont val="Arial"/>
        <family val="2"/>
      </rPr>
      <t>Note</t>
    </r>
    <r>
      <rPr>
        <sz val="7"/>
        <rFont val="Arial"/>
        <family val="2"/>
      </rPr>
      <t>: Voice Communication for Bluetooth Head Set does NOT require KWD-5003BT.
You can pair with any Bluetooth audio device without this option.</t>
    </r>
  </si>
  <si>
    <r>
      <t xml:space="preserve">License Key for Bluetooth Data (Required for Data Communication)
</t>
    </r>
    <r>
      <rPr>
        <b/>
        <u/>
        <sz val="7"/>
        <rFont val="Arial"/>
        <family val="2"/>
      </rPr>
      <t>Note</t>
    </r>
    <r>
      <rPr>
        <sz val="7"/>
        <rFont val="Arial"/>
        <family val="2"/>
      </rPr>
      <t>: Voice Communication for Bluetooth Head Set does NOT require KWD-3002BT. You can pair with any Bluetooth audio device without this option.</t>
    </r>
  </si>
  <si>
    <r>
      <t xml:space="preserve">MIL-SPEC, Speaker Mic. with Antenna Connector
</t>
    </r>
    <r>
      <rPr>
        <b/>
        <u/>
        <sz val="7"/>
        <rFont val="Arial"/>
        <family val="2"/>
      </rPr>
      <t>Note</t>
    </r>
    <r>
      <rPr>
        <sz val="7"/>
        <rFont val="Arial"/>
        <family val="2"/>
      </rPr>
      <t xml:space="preserve">:  5/16" Coax cable hex wrench included (antenna is not included).
</t>
    </r>
    <r>
      <rPr>
        <b/>
        <sz val="8"/>
        <rFont val="Arial"/>
        <family val="2"/>
      </rPr>
      <t>[Intrinsically Safe Option]</t>
    </r>
  </si>
  <si>
    <t>L-5019</t>
  </si>
  <si>
    <t>Heavy duty leather carrying case for NX-5000 series with KNB-L1/L2/L3/LS5CU
(for both keypad models)</t>
  </si>
  <si>
    <t>Nylon carrying case for NX-5000-series with KNB-L1/L2/L3/LS5CU
(for both keypad models)</t>
  </si>
  <si>
    <t>KNB-LS7M</t>
  </si>
  <si>
    <r>
      <t xml:space="preserve">Must Order L-5039 &amp; "KNB-LS5CU or KNB-LS7M" Intrinsically Safe Battery per radio
</t>
    </r>
    <r>
      <rPr>
        <b/>
        <i/>
        <sz val="8"/>
        <color theme="0"/>
        <rFont val="Arial"/>
        <family val="2"/>
      </rPr>
      <t>*Note: microSD card is not allowed to use as Intrinsically Safe Option.</t>
    </r>
  </si>
  <si>
    <r>
      <t xml:space="preserve">CSA US Intrinsically Safe Battery Li-ion 3800mAh
</t>
    </r>
    <r>
      <rPr>
        <b/>
        <u/>
        <sz val="8"/>
        <color theme="1"/>
        <rFont val="Arial"/>
        <family val="2"/>
      </rPr>
      <t>Note:</t>
    </r>
    <r>
      <rPr>
        <sz val="8"/>
        <color theme="1"/>
        <rFont val="Arial"/>
        <family val="2"/>
      </rPr>
      <t xml:space="preserve">
Due to the I.S. circuitry on the KNB-LS7M, the cells may lose charge during storage.   To prevent loss of capacity during storage, charge the battery
for 10 minutes at least every 4 months with the KSC-32, KSC-Y32K, KSC-326K or KSC-326AK. </t>
    </r>
    <r>
      <rPr>
        <b/>
        <sz val="7"/>
        <color theme="1"/>
        <rFont val="Arial"/>
        <family val="2"/>
      </rPr>
      <t>[Intrinsically Safe Option]</t>
    </r>
  </si>
  <si>
    <t>NX-3220K2LAKVP</t>
  </si>
  <si>
    <t>NX-3320K2LAKVP</t>
  </si>
  <si>
    <t>KNB-57LAM</t>
  </si>
  <si>
    <r>
      <t>VHF Hi-Cap Li-Ion Value Pack</t>
    </r>
    <r>
      <rPr>
        <sz val="7"/>
        <rFont val="Arial"/>
        <family val="2"/>
      </rPr>
      <t xml:space="preserve"> : NX-3220K2+KNB-57LAM(2000mAh)+KSC-25LSK+KRA-26M</t>
    </r>
  </si>
  <si>
    <r>
      <t>UHF Hi-Cap Li-Ion Value Pack</t>
    </r>
    <r>
      <rPr>
        <sz val="7"/>
        <rFont val="Arial"/>
        <family val="2"/>
      </rPr>
      <t xml:space="preserve"> : NX-3320K2+KNB-57LAM(2000mAh)+KSC-25LSK+KRA-27M</t>
    </r>
  </si>
  <si>
    <r>
      <t xml:space="preserve">VHF Hi-Cap Li-Ion Value Pack </t>
    </r>
    <r>
      <rPr>
        <sz val="7"/>
        <rFont val="Arial"/>
        <family val="2"/>
      </rPr>
      <t>: NX-3200K2+KNB-57LAM(2000mAh)+KSC-25LSK+KRA-26M</t>
    </r>
  </si>
  <si>
    <r>
      <t xml:space="preserve">UHF Hi-Cap Li-Ion Value Pack </t>
    </r>
    <r>
      <rPr>
        <sz val="7"/>
        <rFont val="Arial"/>
        <family val="2"/>
      </rPr>
      <t>: NX-3300K2+KNB-57LAM(2000mAh)+KSC-25LSK+KRA-27M</t>
    </r>
  </si>
  <si>
    <t>1950 mAh, Li-ion battery - requires KSC-32/326K/326AK charger</t>
  </si>
  <si>
    <t>2550 mAh, Li-ion battery - requires KSC-32/326K/326AK charger</t>
  </si>
  <si>
    <t>Rapid rate 6-Unit charger for KNB-26N/55L/56N/57L/57LAM/68LC/78LM/79LCM</t>
  </si>
  <si>
    <t>NX-3200K2LAKVP</t>
  </si>
  <si>
    <t>NX-3300K2LAKVP</t>
  </si>
  <si>
    <t>100~240 volt rapid rate single unit charger for 
KNB-40LC(V)/55L/57L/68LC/78LM/79LCM Li-ion Battery</t>
  </si>
  <si>
    <t>110 volt Rapid rate single unit charger for 
KNB-26N/40LC(V)/55L/56N/57L/57LAM/68LC/78LM/79LCM</t>
  </si>
  <si>
    <t>100~240 volt rapid rate single unit charger for 
KNB-40LC(V)/55L/57L/57LAM/68LC/78LM/79LCM Li-ion Battery</t>
  </si>
  <si>
    <t>2860 mAh, Li-ion battery, IP67, battery only, best for trunked mode operation</t>
  </si>
  <si>
    <t>2000 mAh, Li-ion battery, IP67, battery only, best for conventional mode operation</t>
  </si>
  <si>
    <t>1480 mAh, Li-ion battery, IP67, battery only</t>
  </si>
  <si>
    <t>1400 mAh, Ni-MH battery, IP67, battery only</t>
  </si>
  <si>
    <r>
      <t xml:space="preserve">CSA US Intrinsically Safe Battery Li-ion 2860mAh, IP67, battery only
</t>
    </r>
    <r>
      <rPr>
        <b/>
        <sz val="8"/>
        <rFont val="Arial"/>
        <family val="2"/>
      </rPr>
      <t>[Intrinsically Safe Option]</t>
    </r>
  </si>
  <si>
    <t>KWD-YH-3000U</t>
  </si>
  <si>
    <t>KWD-YH-3000P</t>
  </si>
  <si>
    <t>L-5068</t>
  </si>
  <si>
    <t>KWD-3302TR</t>
  </si>
  <si>
    <t>KWD-5301TR</t>
  </si>
  <si>
    <t>License Key for DMR Tier 3 Trunking</t>
  </si>
  <si>
    <t>License Key for DMR Tier 3 Trunking (requires KWD-5300CV)</t>
  </si>
  <si>
    <t>NX-5700HBF</t>
  </si>
  <si>
    <t>KMB-36</t>
  </si>
  <si>
    <r>
      <t xml:space="preserve">License Key for P25 Phase 1 Trunking
</t>
    </r>
    <r>
      <rPr>
        <b/>
        <u/>
        <sz val="8"/>
        <rFont val="Arial"/>
        <family val="2"/>
      </rPr>
      <t>Note:</t>
    </r>
    <r>
      <rPr>
        <sz val="8"/>
        <rFont val="Arial"/>
        <family val="2"/>
      </rPr>
      <t xml:space="preserve"> Required for Link Layer Authentication</t>
    </r>
  </si>
  <si>
    <t>License Key for P25 Phase 2 Trunking (requires KWD-5101TR)</t>
  </si>
  <si>
    <t>License Key for P25 Trunking OTAR / GPS 
Note: Conventional (OTAR/GPS) DO NOT require KWD-5106DT.</t>
  </si>
  <si>
    <t>NX-5700H</t>
  </si>
  <si>
    <t>NX-3400K3</t>
  </si>
  <si>
    <t>800/900MHz, 3.0 Watts, 512 CH, Full Key Model, NXDN Conv &amp; Trunking</t>
  </si>
  <si>
    <t>KWD-3301CV</t>
  </si>
  <si>
    <t>License Key for DMR Tier 3 Trunking (Requires KWD-3301CV)</t>
  </si>
  <si>
    <t>NX-3420K3</t>
  </si>
  <si>
    <t>800/900MHz, 3.0 Watts, 260 CH, Full Key Model, NXDN Conv &amp; Trunking</t>
  </si>
  <si>
    <t>NX-3920GK</t>
  </si>
  <si>
    <t>NX-3921GK</t>
  </si>
  <si>
    <t>800MHz, 15 Watts, 512 CH, 128 Zones, NXDN Conv &amp; Trunking</t>
  </si>
  <si>
    <t>900MHz, 15 Watts, 512 CH, 128 Zones, NXDN Conv &amp; Trunking</t>
  </si>
  <si>
    <t>NX-3400</t>
  </si>
  <si>
    <t>NX-3420</t>
  </si>
  <si>
    <t>NX-3720HG/3820HG/3920G/3921G Programming (with basic TX/RX check)</t>
  </si>
  <si>
    <t>NX-3920G / 3921G</t>
  </si>
  <si>
    <t>All in one package with Radio, Antenna, Battery (KNB-82LCM Intrinsically Safe Battery) and Charger</t>
  </si>
  <si>
    <t>KNB-82LCM</t>
  </si>
  <si>
    <r>
      <t xml:space="preserve">Hvy-duty noise reduction over-the-headset w/noise cancelling boom mic &amp; in-line PTT </t>
    </r>
    <r>
      <rPr>
        <b/>
        <sz val="8"/>
        <rFont val="Arial"/>
        <family val="2"/>
      </rPr>
      <t>[Intrinsically Safe Option]</t>
    </r>
  </si>
  <si>
    <r>
      <t xml:space="preserve">Clip Mic w/earphone
</t>
    </r>
    <r>
      <rPr>
        <b/>
        <sz val="8"/>
        <rFont val="Arial"/>
        <family val="2"/>
      </rPr>
      <t>[Intrinsically Safe Option]</t>
    </r>
  </si>
  <si>
    <t>Heavy-Duty Leather Case w/Swivel Belt Loop for Full Keypad Model</t>
  </si>
  <si>
    <r>
      <t>Windows</t>
    </r>
    <r>
      <rPr>
        <vertAlign val="superscript"/>
        <sz val="8"/>
        <rFont val="Arial"/>
        <family val="2"/>
      </rPr>
      <t>®</t>
    </r>
    <r>
      <rPr>
        <sz val="8"/>
        <rFont val="Arial"/>
        <family val="2"/>
      </rPr>
      <t xml:space="preserve"> Programming Software for NX series MPT </t>
    </r>
    <r>
      <rPr>
        <sz val="7"/>
        <rFont val="Arial"/>
        <family val="2"/>
      </rPr>
      <t xml:space="preserve">
(Compliant with FCC Part 90 Narrowbanding)</t>
    </r>
    <r>
      <rPr>
        <sz val="8"/>
        <rFont val="Arial"/>
        <family val="2"/>
      </rPr>
      <t xml:space="preserve">
(Dealer Level License ID included)
</t>
    </r>
    <r>
      <rPr>
        <b/>
        <u/>
        <sz val="7"/>
        <rFont val="Arial"/>
        <family val="2"/>
      </rPr>
      <t>Note</t>
    </r>
    <r>
      <rPr>
        <sz val="7"/>
        <rFont val="Arial"/>
        <family val="2"/>
      </rPr>
      <t xml:space="preserve">: 
- Must order </t>
    </r>
    <r>
      <rPr>
        <b/>
        <u/>
        <sz val="7"/>
        <rFont val="Arial"/>
        <family val="2"/>
      </rPr>
      <t>L-1727</t>
    </r>
    <r>
      <rPr>
        <sz val="7"/>
        <rFont val="Arial"/>
        <family val="2"/>
      </rPr>
      <t xml:space="preserve"> for Network Level License ID &amp; programming privileges.</t>
    </r>
  </si>
  <si>
    <t>MMM</t>
  </si>
  <si>
    <t>Triple Deck</t>
  </si>
  <si>
    <t>MM</t>
  </si>
  <si>
    <t>Dual Deck</t>
  </si>
  <si>
    <t>M</t>
  </si>
  <si>
    <t>Single Deck</t>
  </si>
  <si>
    <t>IG</t>
  </si>
  <si>
    <t>Ignition Sense Cable</t>
  </si>
  <si>
    <t>B</t>
  </si>
  <si>
    <t>Single Basic Control Head</t>
  </si>
  <si>
    <t>Single Speaker (leave blank)</t>
  </si>
  <si>
    <t>F</t>
  </si>
  <si>
    <t>Single Featured Control Head</t>
  </si>
  <si>
    <t>-MR</t>
  </si>
  <si>
    <t>Multiple Speakers</t>
  </si>
  <si>
    <t>H</t>
  </si>
  <si>
    <t>Single Handheld Control Head</t>
  </si>
  <si>
    <t>BB</t>
  </si>
  <si>
    <t>Dual Basic Control Head</t>
  </si>
  <si>
    <t>FF</t>
  </si>
  <si>
    <t>Dual Featured Control Head</t>
  </si>
  <si>
    <t>HH</t>
  </si>
  <si>
    <t>Dual Handheld Control Head</t>
  </si>
  <si>
    <t>Microphone</t>
  </si>
  <si>
    <t>Head</t>
  </si>
  <si>
    <t>Head Cover</t>
  </si>
  <si>
    <t>Ctrl Head Cable</t>
  </si>
  <si>
    <t>Power Cable</t>
  </si>
  <si>
    <t>Ext Acc Connector</t>
  </si>
  <si>
    <t>Ext. Speaker</t>
  </si>
  <si>
    <t>Ignition Sense</t>
  </si>
  <si>
    <t>Mounting Bracket</t>
  </si>
  <si>
    <t>6A</t>
  </si>
  <si>
    <t>6ABMIG</t>
  </si>
  <si>
    <t>6AFMIG</t>
  </si>
  <si>
    <t>6AHMIG</t>
  </si>
  <si>
    <t xml:space="preserve">KMC-65M, </t>
  </si>
  <si>
    <t xml:space="preserve">KCH-19M, </t>
  </si>
  <si>
    <t xml:space="preserve">KRK-14HM, </t>
  </si>
  <si>
    <t xml:space="preserve">KCT-71M2, </t>
  </si>
  <si>
    <t xml:space="preserve">KCT-23M2, </t>
  </si>
  <si>
    <t xml:space="preserve">KCT-18, </t>
  </si>
  <si>
    <t xml:space="preserve">KCH-20RM, </t>
  </si>
  <si>
    <t xml:space="preserve">KCT-72M, </t>
  </si>
  <si>
    <t xml:space="preserve">KES-5, </t>
  </si>
  <si>
    <t xml:space="preserve">KCH-21RM, </t>
  </si>
  <si>
    <t xml:space="preserve">KMC-65M(x2), </t>
  </si>
  <si>
    <t xml:space="preserve">KCH-19M(x2), </t>
  </si>
  <si>
    <t xml:space="preserve">KRK-14HM(x2), </t>
  </si>
  <si>
    <t xml:space="preserve">KCT-71M2(x2), </t>
  </si>
  <si>
    <t xml:space="preserve">KCH-20RM(x2), </t>
  </si>
  <si>
    <t xml:space="preserve">KCT-72M(x2), </t>
  </si>
  <si>
    <t xml:space="preserve">KES-5(x2), </t>
  </si>
  <si>
    <t>6ABBMIG</t>
  </si>
  <si>
    <t>6AFFMIG</t>
  </si>
  <si>
    <t>KMC-65M</t>
  </si>
  <si>
    <t>KMC-66M</t>
  </si>
  <si>
    <t xml:space="preserve">KMC-35, </t>
  </si>
  <si>
    <t>FOR REFERENCE (CURRENT PACKAGES as of APR2019)</t>
  </si>
  <si>
    <t>NEW PACKAGES (Starting from MAY2019)</t>
  </si>
  <si>
    <t xml:space="preserve">KCT-23M4, </t>
  </si>
  <si>
    <t>KMC-65M, KCH-19M, KRK-14HM, KCT-71M2, KCT-23M4, KCT-18, KMB-36</t>
  </si>
  <si>
    <t>KMC-65M(x2), KCH-19M(x2), KRK-14HM(x2), KCT-71M2(x2), KCT-23M4, KCT-18, KMB-36</t>
  </si>
  <si>
    <t xml:space="preserve">KCT-77M2, </t>
  </si>
  <si>
    <t>5ABM</t>
  </si>
  <si>
    <t xml:space="preserve">KMC-65M, KCH-19M, KRK-14HM, KRK-15BM, KCT-71M2, KCT-23M3, KMB-33M </t>
  </si>
  <si>
    <t>5AFM</t>
  </si>
  <si>
    <t>5AHM</t>
  </si>
  <si>
    <t>5ABBM</t>
  </si>
  <si>
    <t>KMC-65M(x2), KCH-19M(x2), KRK-14HM(x2), KRK-15BM, KCT-71M2(x2), KCT-23M3, KMB-33M</t>
  </si>
  <si>
    <t>5AFFM</t>
  </si>
  <si>
    <t>5ABMM</t>
  </si>
  <si>
    <t>KMC-65M, KCH-19M, KRK-14HM, KRK-15BM(x2), KCT-71M2, KCT-71M4, KCT-23M3(x2), KMB-33M(x2)</t>
  </si>
  <si>
    <t>5AFMM</t>
  </si>
  <si>
    <t>5AHMM</t>
  </si>
  <si>
    <t>5ABMM-MR</t>
  </si>
  <si>
    <t>5AFMM-MR</t>
  </si>
  <si>
    <t>5AHMM-MR</t>
  </si>
  <si>
    <t>5ABBMM</t>
  </si>
  <si>
    <t>KMC-65M(x2), KCH-19M(x2), KRK-14HM(x2), KRK-15BM(x2), KCT-71M2(x2), KCT-71M4, KCT-23M3(x2), KMB-33M(x2)</t>
  </si>
  <si>
    <t>5AFFMM</t>
  </si>
  <si>
    <t>5ABBMM-MR</t>
  </si>
  <si>
    <t>5AFFMM-MR</t>
  </si>
  <si>
    <t>KCH-21RM, KCT-77M2, KCT-23M4, KCT-18, KMB-36</t>
  </si>
  <si>
    <t>DMR Features</t>
  </si>
  <si>
    <t>KNB-48LAM</t>
  </si>
  <si>
    <t>NX-3200K2SLAKVP</t>
  </si>
  <si>
    <r>
      <t>VHF Li-Ion Value Pack</t>
    </r>
    <r>
      <rPr>
        <sz val="7"/>
        <rFont val="Arial"/>
        <family val="2"/>
      </rPr>
      <t xml:space="preserve"> : NX-3200K2+KNB-55LAM(1480mAh)+KSC-25LSK+KRA-26M</t>
    </r>
  </si>
  <si>
    <t>NX-3300K2SLAKVP</t>
  </si>
  <si>
    <r>
      <t>UHF Li-Ion Value Pack</t>
    </r>
    <r>
      <rPr>
        <sz val="7"/>
        <rFont val="Arial"/>
        <family val="2"/>
      </rPr>
      <t xml:space="preserve"> : NX-3300K2+KNB-55LAM(1480mAh)+KSC-25LSK+KRA-27M</t>
    </r>
  </si>
  <si>
    <t>KNB-55LAM</t>
  </si>
  <si>
    <t>NX-3220K2SLAKVP</t>
  </si>
  <si>
    <r>
      <t>VHF Li-Ion Value Pack</t>
    </r>
    <r>
      <rPr>
        <sz val="7"/>
        <rFont val="Arial"/>
        <family val="2"/>
      </rPr>
      <t xml:space="preserve"> : NX-3220K2+KNB-55LAM(1480mAh)+KSC-25LSK+KRA-26M</t>
    </r>
  </si>
  <si>
    <t>NX-3320K2SLAKVP</t>
  </si>
  <si>
    <r>
      <t>UHF Li-Ion Value Pack</t>
    </r>
    <r>
      <rPr>
        <sz val="7"/>
        <rFont val="Arial"/>
        <family val="2"/>
      </rPr>
      <t xml:space="preserve"> : NX-3320K2+KNB-55LAM(1480mAh)+KSC-25LSK+KRA-27M</t>
    </r>
  </si>
  <si>
    <t>NX-3220KSLAKVP</t>
  </si>
  <si>
    <r>
      <t xml:space="preserve">VHF Li-Ion Value Pack : </t>
    </r>
    <r>
      <rPr>
        <sz val="7"/>
        <rFont val="Arial"/>
        <family val="2"/>
      </rPr>
      <t>NX-3220K+KNB-55LAM(1480mAh)+KSC-25LSK+KRA-26M</t>
    </r>
  </si>
  <si>
    <t>NX-3220K3SLAKVP</t>
  </si>
  <si>
    <r>
      <t>VHF Li-Ion Value Pack</t>
    </r>
    <r>
      <rPr>
        <sz val="7"/>
        <rFont val="Arial"/>
        <family val="2"/>
      </rPr>
      <t xml:space="preserve"> : NX-3220K3+KNB-55LAM(1480mAh)+KSC-25LSK+KRA-26M</t>
    </r>
  </si>
  <si>
    <t>NX-3320KSLAKVP</t>
  </si>
  <si>
    <r>
      <t>UHF Li-Ion Value Pack</t>
    </r>
    <r>
      <rPr>
        <sz val="7"/>
        <rFont val="Arial"/>
        <family val="2"/>
      </rPr>
      <t xml:space="preserve"> : NX-3320K+KNB-55LAM(1480mAh)+KSC-25LSK+KRA-27M</t>
    </r>
  </si>
  <si>
    <t>NX-3320K3SLAKVP</t>
  </si>
  <si>
    <r>
      <t>UHF Li-Ion Value Pack</t>
    </r>
    <r>
      <rPr>
        <sz val="7"/>
        <rFont val="Arial"/>
        <family val="2"/>
      </rPr>
      <t xml:space="preserve"> : NX-3320K3+KNB-55LAM(1480mAh)+KSC-25LSK+KRA-27M</t>
    </r>
  </si>
  <si>
    <t>50 Watts</t>
  </si>
  <si>
    <t>110 Watts</t>
  </si>
  <si>
    <t>7/800</t>
  </si>
  <si>
    <t>35 Watts</t>
  </si>
  <si>
    <t>Power</t>
  </si>
  <si>
    <t>Models</t>
  </si>
  <si>
    <t>NX-5800</t>
  </si>
  <si>
    <t>NX-5700</t>
  </si>
  <si>
    <t>NX-5900</t>
  </si>
  <si>
    <t>Operable Modes</t>
  </si>
  <si>
    <t>VHF (136-174)</t>
  </si>
  <si>
    <t>UHF (380-470, 450-520)</t>
  </si>
  <si>
    <t>Bands</t>
  </si>
  <si>
    <t>Analog/NXDN/DMR/P25</t>
  </si>
  <si>
    <t>Analog/NXDN/P25</t>
  </si>
  <si>
    <t>NX-5600H</t>
  </si>
  <si>
    <t>Analog/NXDN</t>
  </si>
  <si>
    <t>NX-5600HBF3</t>
  </si>
  <si>
    <r>
      <t xml:space="preserve">NX-5600HBF3 (110W, 39-50 MHz) RF Deck Only, Analog &amp; NXDN Conv
</t>
    </r>
    <r>
      <rPr>
        <sz val="7"/>
        <rFont val="Arial"/>
        <family val="2"/>
      </rPr>
      <t>(Remote Control Head, Microphone,  Bracket, DC Cable not included)</t>
    </r>
  </si>
  <si>
    <t>Lowband VHF (39-50)</t>
  </si>
  <si>
    <t>KES-5A</t>
  </si>
  <si>
    <t>KMC-65M, KCH-20RM, KRK-15BM, KCT-71M2, KCT-23M3, KMB-33M, KES-5A, KCT-72M</t>
  </si>
  <si>
    <t>KMC-65M(x2), KCH-20RM(x2), KRK-15BM, KCT-71M2(x2), KCT-23M3, KMB-33M, KES-5A(x2), KCT-72M(x2)</t>
  </si>
  <si>
    <t>KMC-65M, KCH-20RM, KRK-15BM(x2), KCT-71M2, KCT-71M4, KCT-23M3(x2), KMB-33M(x2), KES-5A, KCT-72M</t>
  </si>
  <si>
    <t>KMC-65M, KCH-19M, KRK-14HM, KRK-15BM(x2), KCT-71M2, KCT-71M4, KCT-23M3(x2), KMB-33M(x2), KES-5A(x2), KAP-2(x2)</t>
  </si>
  <si>
    <t>KMC-65M, KCH-20RM, KRK-15BM(x2), KCT-71M2, KCT-71M4, KCT-23M3(x2), KMB-33M(x2), KES-5A(x2), KAP-2(x2)</t>
  </si>
  <si>
    <t>KCH-21RM, KRK-15BM(x2), KCT-77M2, KCT-71M4, KCT-23M3(x2), KMB-33M(x2), KES-5A(x2), KAP-2(x2)</t>
  </si>
  <si>
    <t>KMC-65M(x2), KCH-19M(x2), KRK-14HM(x2), KRK-15BM(x2), KCT-71M2(x2), KCT-71M4, KCT-23M3(x2), KMB-33M(x2), KES-5A(x2), KAP-2(x2)</t>
  </si>
  <si>
    <t>KMC-65M(x2), KCH-20RM(x2), KRK-15BM(x2), KCT-71M2(x2), KCT-71M4, KCT-23M3(x2), KMB-33M(x2), KES-5A(x2), KAP-2(x2)</t>
  </si>
  <si>
    <t>KMC-65M(x2), KCH-20RM(x2), KRK-15BM(x2), KCT-71M2(x2), KCT-71M4, KCT-23M3(x2), KMB-33M(x2), KES-5A(x2), KCT-72M(x2)</t>
  </si>
  <si>
    <t>KMC-65M, KCH-20RM, KCT-71M2, KCT-23M4, KCT-72M, KES-5A, KCT-18, KMB-36</t>
  </si>
  <si>
    <t>KMC-65M(x2), KCH-20RM(x2), KCT-71M2(x2), KCT-23M4, KCT-72M(x2), KES-5A(x2), KCT-18, KMB-36</t>
  </si>
  <si>
    <t>KNB-47LAM</t>
  </si>
  <si>
    <t>5A</t>
  </si>
  <si>
    <t>Basic Control Head</t>
  </si>
  <si>
    <t>Featured Control Head</t>
  </si>
  <si>
    <t>Handheld Control Head</t>
  </si>
  <si>
    <t>Kit for High Power Mobile</t>
  </si>
  <si>
    <t>Kit for Mid Power Mobile</t>
  </si>
  <si>
    <t>D</t>
  </si>
  <si>
    <t>SH</t>
  </si>
  <si>
    <t>DH</t>
  </si>
  <si>
    <t>CF</t>
  </si>
  <si>
    <t>CC</t>
  </si>
  <si>
    <t>Dash Mount</t>
  </si>
  <si>
    <t>Dual Head Remote</t>
  </si>
  <si>
    <t>Single Head Remote</t>
  </si>
  <si>
    <t>D1</t>
  </si>
  <si>
    <t>SH1</t>
  </si>
  <si>
    <t>Wall Mount Bracket for KSC-326K/326AK/256K/256AK</t>
  </si>
  <si>
    <t>KMB-30A</t>
  </si>
  <si>
    <r>
      <t xml:space="preserve">NX-5700HBF (110W, 136-174 MHz) RF Deck Only, NXDN Conv &amp; P25 Conv
</t>
    </r>
    <r>
      <rPr>
        <sz val="7"/>
        <rFont val="Arial"/>
        <family val="2"/>
      </rPr>
      <t>(Remote Control Head, Microphone,  Bracket, DC Cable not included)</t>
    </r>
  </si>
  <si>
    <t>KWD-5201TR</t>
  </si>
  <si>
    <t>License Key for NXDN Type-C Trunking</t>
  </si>
  <si>
    <t>NXDN Radio Features</t>
  </si>
  <si>
    <t>KMC-70M</t>
  </si>
  <si>
    <t>KMC-72W</t>
  </si>
  <si>
    <t>KHS-22A</t>
  </si>
  <si>
    <t>KRA-39</t>
  </si>
  <si>
    <t>KWD-NX2G-10</t>
  </si>
  <si>
    <t>KWD-NX10MPT</t>
  </si>
  <si>
    <t xml:space="preserve">RADIO </t>
  </si>
  <si>
    <t>Other Accessories, Software, and Services</t>
  </si>
  <si>
    <t>Refer to NX-5000 series mobile accessory pages</t>
  </si>
  <si>
    <r>
      <t xml:space="preserve">External speaker, 40W max input
</t>
    </r>
    <r>
      <rPr>
        <b/>
        <u/>
        <sz val="7"/>
        <rFont val="Arial"/>
        <family val="2"/>
      </rPr>
      <t>Note:</t>
    </r>
    <r>
      <rPr>
        <b/>
        <sz val="7"/>
        <rFont val="Arial"/>
        <family val="2"/>
      </rPr>
      <t xml:space="preserve"> </t>
    </r>
    <r>
      <rPr>
        <sz val="7"/>
        <rFont val="Arial"/>
        <family val="2"/>
      </rPr>
      <t>Requires KCT-72M to connect to Remote Control Head</t>
    </r>
  </si>
  <si>
    <t>DC POWER CABLES</t>
  </si>
  <si>
    <r>
      <t xml:space="preserve">DC Cable, 35-50W, 10 feet
</t>
    </r>
    <r>
      <rPr>
        <b/>
        <u/>
        <sz val="7"/>
        <rFont val="Arial"/>
        <family val="2"/>
      </rPr>
      <t>Note:</t>
    </r>
    <r>
      <rPr>
        <sz val="7"/>
        <rFont val="Arial"/>
        <family val="2"/>
      </rPr>
      <t xml:space="preserve"> For mid power mobiles (NX-5700/5700B/5800/5800B/5900/5900B) only.</t>
    </r>
  </si>
  <si>
    <r>
      <t xml:space="preserve">DC Cable, 35-50W, 23 feet
</t>
    </r>
    <r>
      <rPr>
        <b/>
        <u/>
        <sz val="7"/>
        <rFont val="Arial"/>
        <family val="2"/>
      </rPr>
      <t>Note:</t>
    </r>
    <r>
      <rPr>
        <sz val="7"/>
        <rFont val="Arial"/>
        <family val="2"/>
      </rPr>
      <t xml:space="preserve"> For mid power mobiles (NX-5700/5700B/5800/5800B/5900/5900B) only.</t>
    </r>
  </si>
  <si>
    <r>
      <t xml:space="preserve">DC Cable, 75-110W, 10 feet
</t>
    </r>
    <r>
      <rPr>
        <b/>
        <u/>
        <sz val="7"/>
        <rFont val="Arial"/>
        <family val="2"/>
      </rPr>
      <t>Note:</t>
    </r>
    <r>
      <rPr>
        <b/>
        <sz val="7"/>
        <rFont val="Arial"/>
        <family val="2"/>
      </rPr>
      <t xml:space="preserve"> </t>
    </r>
    <r>
      <rPr>
        <sz val="7"/>
        <rFont val="Arial"/>
        <family val="2"/>
      </rPr>
      <t>For high power mobiles (NX-5600HB/5700HB) only.</t>
    </r>
  </si>
  <si>
    <r>
      <t xml:space="preserve">DC Cable, 75/110W, 23 feet
</t>
    </r>
    <r>
      <rPr>
        <b/>
        <u/>
        <sz val="7"/>
        <rFont val="Arial"/>
        <family val="2"/>
      </rPr>
      <t>Note</t>
    </r>
    <r>
      <rPr>
        <sz val="7"/>
        <rFont val="Arial"/>
        <family val="2"/>
      </rPr>
      <t>: For high power mobiles (NX-5600HB/5700HB) only.</t>
    </r>
  </si>
  <si>
    <t>MOUNTING BRACKETS</t>
  </si>
  <si>
    <r>
      <t xml:space="preserve">Mounting Bracket 
</t>
    </r>
    <r>
      <rPr>
        <b/>
        <u/>
        <sz val="7"/>
        <rFont val="Arial"/>
        <family val="2"/>
      </rPr>
      <t>Note:</t>
    </r>
    <r>
      <rPr>
        <sz val="7"/>
        <rFont val="Arial"/>
        <family val="2"/>
      </rPr>
      <t xml:space="preserve"> For mid power mobiles (NX-5700/5700B/5800/5800B/5900/5900B) only.</t>
    </r>
  </si>
  <si>
    <r>
      <t xml:space="preserve">Mounting Bracket
</t>
    </r>
    <r>
      <rPr>
        <b/>
        <u/>
        <sz val="7"/>
        <rFont val="Arial"/>
        <family val="2"/>
      </rPr>
      <t>Note</t>
    </r>
    <r>
      <rPr>
        <sz val="7"/>
        <rFont val="Arial"/>
        <family val="2"/>
      </rPr>
      <t>: For high power mobiles (NX-5600HB/5700HB) only.</t>
    </r>
  </si>
  <si>
    <t>CONTROL HEADS</t>
  </si>
  <si>
    <r>
      <t xml:space="preserve">Full Featured Remote Control Panel
</t>
    </r>
    <r>
      <rPr>
        <b/>
        <u/>
        <sz val="7"/>
        <rFont val="Arial"/>
        <family val="2"/>
      </rPr>
      <t>Note</t>
    </r>
    <r>
      <rPr>
        <sz val="7"/>
        <rFont val="Arial"/>
        <family val="2"/>
      </rPr>
      <t xml:space="preserve">: 
- Remote configuration only. No Internal Speaker included. KES-5A is required.
- microSD License (KWD-5002SD) and Bluetooth SPP License (KWD-5003BT) are </t>
    </r>
    <r>
      <rPr>
        <b/>
        <u/>
        <sz val="7"/>
        <rFont val="Arial"/>
        <family val="2"/>
      </rPr>
      <t>NOT</t>
    </r>
    <r>
      <rPr>
        <sz val="7"/>
        <rFont val="Arial"/>
        <family val="2"/>
      </rPr>
      <t xml:space="preserve"> required for both </t>
    </r>
    <r>
      <rPr>
        <b/>
        <sz val="7"/>
        <rFont val="Arial"/>
        <family val="2"/>
      </rPr>
      <t>KCH-20RM</t>
    </r>
    <r>
      <rPr>
        <sz val="7"/>
        <rFont val="Arial"/>
        <family val="2"/>
      </rPr>
      <t xml:space="preserve"> and </t>
    </r>
    <r>
      <rPr>
        <b/>
        <sz val="7"/>
        <rFont val="Arial"/>
        <family val="2"/>
      </rPr>
      <t>connected RF Decks</t>
    </r>
    <r>
      <rPr>
        <sz val="7"/>
        <rFont val="Arial"/>
        <family val="2"/>
      </rPr>
      <t xml:space="preserve">.KCH-20RM and connected RF Decks can be used of  microSD and Bluetooth SPP with </t>
    </r>
    <r>
      <rPr>
        <b/>
        <u/>
        <sz val="7"/>
        <rFont val="Arial"/>
        <family val="2"/>
      </rPr>
      <t>NO</t>
    </r>
    <r>
      <rPr>
        <sz val="7"/>
        <rFont val="Arial"/>
        <family val="2"/>
      </rPr>
      <t xml:space="preserve"> License Activation.
</t>
    </r>
  </si>
  <si>
    <t>CONTROL HEAD REMOTE KIT (for Mid Power Mobiles)</t>
  </si>
  <si>
    <r>
      <t xml:space="preserve">Control Head Remote Kit
</t>
    </r>
    <r>
      <rPr>
        <b/>
        <u/>
        <sz val="7"/>
        <rFont val="Arial"/>
        <family val="2"/>
      </rPr>
      <t>Note:</t>
    </r>
    <r>
      <rPr>
        <sz val="7"/>
        <rFont val="Arial"/>
        <family val="2"/>
      </rPr>
      <t xml:space="preserve"> For mid power mobiles (NX-5700/5700B/5800/5800B/5900/5900B) only.</t>
    </r>
  </si>
  <si>
    <t>REMOTE &amp; MULTI RF DECK CABLES</t>
  </si>
  <si>
    <t>OTHER ACCESSORIES</t>
  </si>
  <si>
    <r>
      <t xml:space="preserve">Ignition sense cable 
</t>
    </r>
    <r>
      <rPr>
        <b/>
        <u/>
        <sz val="7"/>
        <rFont val="Arial"/>
        <family val="2"/>
      </rPr>
      <t>Note:</t>
    </r>
    <r>
      <rPr>
        <sz val="7"/>
        <rFont val="Arial"/>
        <family val="2"/>
      </rPr>
      <t xml:space="preserve"> For mid power mobiles (NX-5700/5700B/5800/5800B/5900/5900B) only</t>
    </r>
    <r>
      <rPr>
        <sz val="8"/>
        <rFont val="Arial"/>
        <family val="2"/>
      </rPr>
      <t>.</t>
    </r>
  </si>
  <si>
    <r>
      <t xml:space="preserve">Ignition sense cable
</t>
    </r>
    <r>
      <rPr>
        <b/>
        <u/>
        <sz val="7"/>
        <rFont val="Arial"/>
        <family val="2"/>
      </rPr>
      <t>Note:</t>
    </r>
    <r>
      <rPr>
        <sz val="7"/>
        <rFont val="Arial"/>
        <family val="2"/>
      </rPr>
      <t xml:space="preserve"> For high power mobiles (NX-5600HB/5700HB) only.</t>
    </r>
  </si>
  <si>
    <r>
      <t xml:space="preserve">Horn Alert/P.A. Relay Option
</t>
    </r>
    <r>
      <rPr>
        <b/>
        <u/>
        <sz val="7"/>
        <rFont val="Arial"/>
        <family val="2"/>
      </rPr>
      <t>Note:</t>
    </r>
    <r>
      <rPr>
        <sz val="7"/>
        <rFont val="Arial"/>
        <family val="2"/>
      </rPr>
      <t xml:space="preserve"> For mid power mobiles (NX-5700/5700B/5800/5800B/5900/5900B) only.</t>
    </r>
  </si>
  <si>
    <t xml:space="preserve"> Refer to model page for available Radio Feature Licenses.</t>
  </si>
  <si>
    <t xml:space="preserve"> Radio &amp; Feature compatibility may differ per model.</t>
  </si>
  <si>
    <t>ENCRYPTION MODULES</t>
  </si>
  <si>
    <t>REMOTE &amp; MULTI-RF DECK CONFIGURATIONS</t>
  </si>
  <si>
    <r>
      <t xml:space="preserve">   - Dash Mount  </t>
    </r>
    <r>
      <rPr>
        <i/>
        <sz val="8"/>
        <rFont val="Arial"/>
        <family val="2"/>
      </rPr>
      <t>*Mid power models only</t>
    </r>
  </si>
  <si>
    <t xml:space="preserve">   - Single Band / Single Control Head</t>
  </si>
  <si>
    <t xml:space="preserve">   - Single Band / Dual Control Head</t>
  </si>
  <si>
    <t xml:space="preserve">   - Dual Band / Single Control Head</t>
  </si>
  <si>
    <t xml:space="preserve">   - Dual Band / Dual Control Head</t>
  </si>
  <si>
    <t xml:space="preserve">   - Triple Band / Single Control Head</t>
  </si>
  <si>
    <t xml:space="preserve">   - Triple Band / Dual Control Head</t>
  </si>
  <si>
    <t>MID POWER / Remote Kit - Single Head / Single RF Deck</t>
  </si>
  <si>
    <t>MID POWER / Remote Kit - Dual Head / Single RF Deck</t>
  </si>
  <si>
    <t>MID POWER / Remote Kit - Single Head / Dual RF Deck</t>
  </si>
  <si>
    <t>MID POWER / Remote Kit - Single Head / Dual RF Deck, External Speakers per deck</t>
  </si>
  <si>
    <t>MID POWER / Remote Kit - Dual Head / Dual RF Deck</t>
  </si>
  <si>
    <t>MID POWER / Remote Kit - Dual Head / Dual RF Deck, External Speakers per deck</t>
  </si>
  <si>
    <t>HIGH POWER / Single Head Remote Mount Kit</t>
  </si>
  <si>
    <t>HIGH POWER / Single Deck Dual Head Remote Mount</t>
  </si>
  <si>
    <t>REMOTE &amp; MULTI-RF DECK ASSEMBLY LABORS</t>
  </si>
  <si>
    <t xml:space="preserve"> Basic assembly and setup service for Remote &amp; Multi-RF Deck configurations.</t>
  </si>
  <si>
    <r>
      <t xml:space="preserve"> </t>
    </r>
    <r>
      <rPr>
        <b/>
        <sz val="8"/>
        <rFont val="Arial"/>
        <family val="2"/>
      </rPr>
      <t>Note1:</t>
    </r>
    <r>
      <rPr>
        <sz val="8"/>
        <rFont val="Arial"/>
        <family val="2"/>
      </rPr>
      <t xml:space="preserve">   MUST submit the Remote Mount Configuration Request Form for multi-band system</t>
    </r>
  </si>
  <si>
    <r>
      <t xml:space="preserve"> </t>
    </r>
    <r>
      <rPr>
        <b/>
        <sz val="8"/>
        <rFont val="Arial"/>
        <family val="2"/>
      </rPr>
      <t>Note2:</t>
    </r>
    <r>
      <rPr>
        <sz val="8"/>
        <rFont val="Arial"/>
        <family val="2"/>
      </rPr>
      <t xml:space="preserve">   When mixing two accessory kits to configure one multi-band system, you MUST add ONE KCT-71M4 cable to your order.</t>
    </r>
  </si>
  <si>
    <r>
      <rPr>
        <b/>
        <sz val="8"/>
        <rFont val="Arial"/>
        <family val="2"/>
      </rPr>
      <t xml:space="preserve"> Note3:</t>
    </r>
    <r>
      <rPr>
        <sz val="8"/>
        <rFont val="Arial"/>
        <family val="2"/>
      </rPr>
      <t xml:space="preserve">   MUST purchase NX-5x00(H)B RF Decks and corresponding Remote Kit(s) with all listed labors.</t>
    </r>
  </si>
  <si>
    <t>Factory Assembly &amp; Factory Packing for Single Head Remote Kit and Radio</t>
  </si>
  <si>
    <t>Factory Assembly &amp; Factory Packing for Dual Head Remote Kit and Radio</t>
  </si>
  <si>
    <t>Factory Assembly &amp; Factory Packing for Single Head Remote Kit and Dual Deck Radio</t>
  </si>
  <si>
    <t>Factory Assembly &amp; Factory Packing for Single Head / Dual Deck / Ext. Speakers</t>
  </si>
  <si>
    <t>Factory Assembly &amp; Factory Packing for Dual Head and Dual Deck Radio</t>
  </si>
  <si>
    <t>Factory Assembly &amp; Factory Packing for Dual Head / Dual Deck / Ext. Speakers</t>
  </si>
  <si>
    <t>Factory Assembly &amp; Factory Packing for Single Head Remote and Triple Deck Radio</t>
  </si>
  <si>
    <t xml:space="preserve">Factory Assembly &amp; Factory Packing for Dual Head and Triple Deck Radio
</t>
  </si>
  <si>
    <t>INSTALLATION / TUNING SERVICES</t>
  </si>
  <si>
    <t>NX-5000 Mobile Programming (with basic TX/RX check)</t>
  </si>
  <si>
    <r>
      <t xml:space="preserve">License Key for KPG-D1NK
Programming Software for NX-5000 Portable/Mobile (Windows® Vista/7/8/8.1)  
</t>
    </r>
    <r>
      <rPr>
        <b/>
        <sz val="7"/>
        <color theme="1"/>
        <rFont val="Arial"/>
        <family val="2"/>
      </rPr>
      <t xml:space="preserve">Note: </t>
    </r>
    <r>
      <rPr>
        <sz val="7"/>
        <color theme="1"/>
        <rFont val="Arial"/>
        <family val="2"/>
      </rPr>
      <t>Requires KPT-300LMC for authentication</t>
    </r>
    <r>
      <rPr>
        <sz val="7"/>
        <rFont val="Arial"/>
        <family val="2"/>
      </rPr>
      <t xml:space="preserve">
</t>
    </r>
    <r>
      <rPr>
        <b/>
        <sz val="7"/>
        <rFont val="Arial"/>
        <family val="2"/>
      </rPr>
      <t xml:space="preserve">Note: </t>
    </r>
    <r>
      <rPr>
        <sz val="7"/>
        <rFont val="Arial"/>
        <family val="2"/>
      </rPr>
      <t>Requires P25 Trunk system programming privileges for P25 Trunk programming. Must purchase L-5005 or KWD-ASK Hardware Access Keys</t>
    </r>
  </si>
  <si>
    <r>
      <t xml:space="preserve">Control Station Desktop Microphone (8-pin mod. plug)
</t>
    </r>
    <r>
      <rPr>
        <b/>
        <u/>
        <sz val="7"/>
        <rFont val="Arial"/>
        <family val="2"/>
      </rPr>
      <t xml:space="preserve">Note: </t>
    </r>
    <r>
      <rPr>
        <sz val="7"/>
        <rFont val="Arial"/>
        <family val="2"/>
      </rPr>
      <t>NOT compatible with TDMA operations</t>
    </r>
  </si>
  <si>
    <r>
      <t xml:space="preserve">Key lock adapter
</t>
    </r>
    <r>
      <rPr>
        <b/>
        <u/>
        <sz val="7"/>
        <rFont val="Arial"/>
        <family val="2"/>
      </rPr>
      <t>Note:</t>
    </r>
    <r>
      <rPr>
        <sz val="7"/>
        <rFont val="Arial"/>
        <family val="2"/>
      </rPr>
      <t xml:space="preserve"> For mid power mobiles (NX-5700/5700B/5800/5800B/5900/5900B) only.</t>
    </r>
  </si>
  <si>
    <r>
      <t xml:space="preserve">DB25 Cable for Mobile Relay Station (Conventional Only)
</t>
    </r>
    <r>
      <rPr>
        <b/>
        <u/>
        <sz val="7"/>
        <rFont val="Arial"/>
        <family val="2"/>
      </rPr>
      <t>Note</t>
    </r>
    <r>
      <rPr>
        <sz val="7"/>
        <rFont val="Arial"/>
        <family val="2"/>
      </rPr>
      <t>: 
- Mobile Relay Station requires Multi RF Deck Configuration.
- Built-in GPS and Bluetooth are not available with Mobile Relay Station.
- DMR mode is not available</t>
    </r>
  </si>
  <si>
    <r>
      <t xml:space="preserve">Control Station Mounting Case for KPS-15 Power Supply with mobile
</t>
    </r>
    <r>
      <rPr>
        <b/>
        <u/>
        <sz val="7"/>
        <rFont val="Arial"/>
        <family val="2"/>
      </rPr>
      <t>Note:</t>
    </r>
    <r>
      <rPr>
        <sz val="7"/>
        <rFont val="Arial"/>
        <family val="2"/>
      </rPr>
      <t xml:space="preserve"> For mid power mobiles (NX-5700/5700B/5800/5800B/5900/5900B) only.</t>
    </r>
  </si>
  <si>
    <t>NX-5000 Mobile Acc.</t>
  </si>
  <si>
    <r>
      <rPr>
        <b/>
        <u/>
        <sz val="8"/>
        <rFont val="Arial"/>
        <family val="2"/>
      </rPr>
      <t>Note:</t>
    </r>
    <r>
      <rPr>
        <sz val="8"/>
        <rFont val="Arial"/>
        <family val="2"/>
      </rPr>
      <t xml:space="preserve"> KNB-68LC is NOT compatible for NX-3000 Intrinsically Safe usage.</t>
    </r>
  </si>
  <si>
    <r>
      <t xml:space="preserve">MIL-SPEC, IP54/55/67/68* Speaker Mic with </t>
    </r>
    <r>
      <rPr>
        <b/>
        <u/>
        <sz val="8"/>
        <rFont val="Arial"/>
        <family val="2"/>
      </rPr>
      <t>Active Noise Reduction</t>
    </r>
    <r>
      <rPr>
        <sz val="8"/>
        <rFont val="Arial"/>
        <family val="2"/>
      </rPr>
      <t xml:space="preserve"> 
</t>
    </r>
    <r>
      <rPr>
        <b/>
        <sz val="7"/>
        <rFont val="Arial"/>
        <family val="2"/>
      </rPr>
      <t>Note:</t>
    </r>
    <r>
      <rPr>
        <sz val="7"/>
        <rFont val="Arial"/>
        <family val="2"/>
      </rPr>
      <t xml:space="preserve"> IP68 is avaialble only when used with NX-5000 series portable
</t>
    </r>
    <r>
      <rPr>
        <b/>
        <sz val="8"/>
        <rFont val="Arial"/>
        <family val="2"/>
      </rPr>
      <t>[Intrinsically Safe Option]</t>
    </r>
  </si>
  <si>
    <r>
      <t xml:space="preserve">MIL-SPEC, IP54/55/67 Noise-cancelling Speaker Mic
</t>
    </r>
    <r>
      <rPr>
        <b/>
        <sz val="8"/>
        <rFont val="Arial"/>
        <family val="2"/>
      </rPr>
      <t>[Intrinsically Safe Option]</t>
    </r>
  </si>
  <si>
    <t>NX-3400-ISCK3</t>
  </si>
  <si>
    <t>NX-3420-ISCK3</t>
  </si>
  <si>
    <r>
      <t>Install KAP-2 (Default) HR1/</t>
    </r>
    <r>
      <rPr>
        <b/>
        <u/>
        <sz val="8"/>
        <rFont val="Arial"/>
        <family val="2"/>
      </rPr>
      <t>INTERNAL</t>
    </r>
    <r>
      <rPr>
        <sz val="8"/>
        <rFont val="Arial"/>
        <family val="2"/>
      </rPr>
      <t xml:space="preserve"> Sp./PA.
</t>
    </r>
    <r>
      <rPr>
        <b/>
        <u/>
        <sz val="7"/>
        <rFont val="Arial"/>
        <family val="2"/>
      </rPr>
      <t>Note:</t>
    </r>
    <r>
      <rPr>
        <sz val="7"/>
        <rFont val="Arial"/>
        <family val="2"/>
      </rPr>
      <t xml:space="preserve"> This labor code is only for individual orders for mobile configuration. The labor code (L-5032, 5034, and 5036) for Multi RF Deck Configuration Package includes installation of KAP-2. </t>
    </r>
  </si>
  <si>
    <r>
      <t>Install KAP-2 (Default) HR1/</t>
    </r>
    <r>
      <rPr>
        <b/>
        <u/>
        <sz val="8"/>
        <rFont val="Arial"/>
        <family val="2"/>
      </rPr>
      <t>EXTERNAL</t>
    </r>
    <r>
      <rPr>
        <sz val="8"/>
        <rFont val="Arial"/>
        <family val="2"/>
      </rPr>
      <t xml:space="preserve"> Sp./PA.
</t>
    </r>
    <r>
      <rPr>
        <b/>
        <u/>
        <sz val="7"/>
        <rFont val="Arial"/>
        <family val="2"/>
      </rPr>
      <t>Note:</t>
    </r>
    <r>
      <rPr>
        <sz val="7"/>
        <rFont val="Arial"/>
        <family val="2"/>
      </rPr>
      <t xml:space="preserve"> This labor code is only for individual orders for mobile configuration. The labor code (L-5032, 5034, and 5036) for Multi RF Deck Configuration Package includes installation of KAP-2. </t>
    </r>
  </si>
  <si>
    <r>
      <t xml:space="preserve">MIL-SPEC, Speaker Mic. with Antenna Connector
</t>
    </r>
    <r>
      <rPr>
        <b/>
        <u/>
        <sz val="7"/>
        <rFont val="Arial"/>
        <family val="2"/>
      </rPr>
      <t>Note</t>
    </r>
    <r>
      <rPr>
        <sz val="7"/>
        <rFont val="Arial"/>
        <family val="2"/>
      </rPr>
      <t>:  5/16" Coax cable hex wrench included (antenna is not included).</t>
    </r>
  </si>
  <si>
    <r>
      <t xml:space="preserve">DES Encryption Software Key Loader for KWD-AE31K
</t>
    </r>
    <r>
      <rPr>
        <b/>
        <sz val="7"/>
        <rFont val="Arial"/>
        <family val="2"/>
      </rPr>
      <t>Authentication by KPT-300LMC is required</t>
    </r>
    <r>
      <rPr>
        <sz val="8"/>
        <rFont val="Arial"/>
        <family val="2"/>
      </rPr>
      <t xml:space="preserve">
</t>
    </r>
    <r>
      <rPr>
        <b/>
        <u/>
        <sz val="7"/>
        <rFont val="Arial"/>
        <family val="2"/>
      </rPr>
      <t/>
    </r>
  </si>
  <si>
    <r>
      <t xml:space="preserve">License Key for DES Encryption Software Key Loader for KWD-3503AE
</t>
    </r>
    <r>
      <rPr>
        <b/>
        <u/>
        <sz val="7"/>
        <rFont val="Arial"/>
        <family val="2"/>
      </rPr>
      <t>Note</t>
    </r>
    <r>
      <rPr>
        <sz val="7"/>
        <rFont val="Arial"/>
        <family val="2"/>
      </rPr>
      <t xml:space="preserve">:  
- Requires KPT-300LMC for authentication
</t>
    </r>
  </si>
  <si>
    <t xml:space="preserve">DES Encryption Software Key Loader for KWD-AE31K
Authentication by KPT-300LMC is required
</t>
  </si>
  <si>
    <r>
      <t xml:space="preserve">                                  </t>
    </r>
    <r>
      <rPr>
        <b/>
        <sz val="8"/>
        <rFont val="Arial"/>
        <family val="2"/>
      </rPr>
      <t>1 x L-5037</t>
    </r>
    <r>
      <rPr>
        <sz val="8"/>
        <rFont val="Arial"/>
        <family val="2"/>
      </rPr>
      <t xml:space="preserve"> ….. Labor code for Triple Deck Radio assembly</t>
    </r>
  </si>
  <si>
    <r>
      <t xml:space="preserve">                                  </t>
    </r>
    <r>
      <rPr>
        <b/>
        <sz val="8"/>
        <rFont val="Arial"/>
        <family val="2"/>
      </rPr>
      <t>1 x 5AFMM</t>
    </r>
    <r>
      <rPr>
        <sz val="8"/>
        <rFont val="Arial"/>
        <family val="2"/>
      </rPr>
      <t xml:space="preserve">  ….. Accessory kit for two mid power decks</t>
    </r>
  </si>
  <si>
    <r>
      <t xml:space="preserve">                                  </t>
    </r>
    <r>
      <rPr>
        <b/>
        <sz val="8"/>
        <rFont val="Arial"/>
        <family val="2"/>
      </rPr>
      <t>1 x 6AFMIG</t>
    </r>
    <r>
      <rPr>
        <sz val="8"/>
        <rFont val="Arial"/>
        <family val="2"/>
      </rPr>
      <t xml:space="preserve"> ….. Accessory kit for high power deck</t>
    </r>
  </si>
  <si>
    <r>
      <t xml:space="preserve">                                  </t>
    </r>
    <r>
      <rPr>
        <b/>
        <sz val="8"/>
        <rFont val="Arial"/>
        <family val="2"/>
      </rPr>
      <t>2 x NX-5x00BK</t>
    </r>
    <r>
      <rPr>
        <sz val="8"/>
        <rFont val="Arial"/>
        <family val="2"/>
      </rPr>
      <t xml:space="preserve">  ….. Any of mid power deck, any band</t>
    </r>
  </si>
  <si>
    <r>
      <t xml:space="preserve">                                  </t>
    </r>
    <r>
      <rPr>
        <b/>
        <sz val="8"/>
        <rFont val="Arial"/>
        <family val="2"/>
      </rPr>
      <t>1 x NX-5x00HBF</t>
    </r>
    <r>
      <rPr>
        <sz val="8"/>
        <rFont val="Arial"/>
        <family val="2"/>
      </rPr>
      <t xml:space="preserve">  ….. Any of high power deck, any band</t>
    </r>
  </si>
  <si>
    <t xml:space="preserve">                Ordering Example: Creating Tri-Deck (2 mid power + 1 high power deck)</t>
  </si>
  <si>
    <r>
      <t xml:space="preserve">                                  </t>
    </r>
    <r>
      <rPr>
        <b/>
        <sz val="8"/>
        <rFont val="Arial"/>
        <family val="2"/>
      </rPr>
      <t>1 x KCT-71M4</t>
    </r>
    <r>
      <rPr>
        <sz val="8"/>
        <rFont val="Arial"/>
        <family val="2"/>
      </rPr>
      <t xml:space="preserve"> ….. Connector cable to bridge two accessory packages</t>
    </r>
  </si>
  <si>
    <r>
      <rPr>
        <sz val="8"/>
        <rFont val="Arial"/>
        <family val="2"/>
      </rPr>
      <t xml:space="preserve">                As a result, radio is configured as... </t>
    </r>
    <r>
      <rPr>
        <b/>
        <u/>
        <sz val="8"/>
        <rFont val="Arial"/>
        <family val="2"/>
      </rPr>
      <t>two control heads</t>
    </r>
    <r>
      <rPr>
        <b/>
        <sz val="8"/>
        <rFont val="Arial"/>
        <family val="2"/>
      </rPr>
      <t xml:space="preserve">, </t>
    </r>
    <r>
      <rPr>
        <b/>
        <u/>
        <sz val="8"/>
        <rFont val="Arial"/>
        <family val="2"/>
      </rPr>
      <t>triple deck connected</t>
    </r>
    <r>
      <rPr>
        <sz val="8"/>
        <rFont val="Arial"/>
        <family val="2"/>
      </rPr>
      <t xml:space="preserve">, with </t>
    </r>
    <r>
      <rPr>
        <b/>
        <u/>
        <sz val="8"/>
        <rFont val="Arial"/>
        <family val="2"/>
      </rPr>
      <t>2 mid power and 1 high power deck</t>
    </r>
    <r>
      <rPr>
        <b/>
        <sz val="8"/>
        <rFont val="Arial"/>
        <family val="2"/>
      </rPr>
      <t>.</t>
    </r>
  </si>
  <si>
    <t>NX-1200NVK</t>
  </si>
  <si>
    <t>NX-1200NVK2</t>
  </si>
  <si>
    <t>NX-1300NUK5</t>
  </si>
  <si>
    <t>NX-1300NUK4</t>
  </si>
  <si>
    <t>Nylon case for NX-1200/1300 srs</t>
  </si>
  <si>
    <r>
      <t xml:space="preserve">Lt. Wt Single muff headset w/boom mic &amp; in-line PTT
</t>
    </r>
    <r>
      <rPr>
        <b/>
        <u/>
        <sz val="7"/>
        <rFont val="Arial"/>
        <family val="2"/>
      </rPr>
      <t>Note:</t>
    </r>
    <r>
      <rPr>
        <sz val="7"/>
        <rFont val="Arial"/>
        <family val="2"/>
      </rPr>
      <t xml:space="preserve"> Available for Analog and NXDN (FDMA) only. NOT compatible with DMR (TDMA) operations.</t>
    </r>
  </si>
  <si>
    <t>Hvy-duty noise reduction over-the-headset w/noise cancelling boom mic &amp; in-line PTT</t>
  </si>
  <si>
    <t>VHF low profile antenna 136-150 MHz</t>
  </si>
  <si>
    <t>110~220 volt Fast rate DC vehicular charger adapter for KSC-35SK charger
(charger not included)</t>
  </si>
  <si>
    <r>
      <t xml:space="preserve">Six Unit Charger Adapter for the KSC-35SK chargers
(chargers not included)
</t>
    </r>
    <r>
      <rPr>
        <b/>
        <u/>
        <sz val="7"/>
        <rFont val="Arial"/>
        <family val="2"/>
      </rPr>
      <t>Note:</t>
    </r>
    <r>
      <rPr>
        <sz val="7"/>
        <rFont val="Arial"/>
        <family val="2"/>
      </rPr>
      <t xml:space="preserve">  A supplied in-line AC-DC switching power supply with six DC plugs supply  installed KSC-xx charger bases. This unit is lower profile and less weight than similar Kenwood six unit charger adapters.</t>
    </r>
  </si>
  <si>
    <t>KPG-D6NK</t>
  </si>
  <si>
    <t>KWD-1201CD</t>
  </si>
  <si>
    <t>KWD-1301CN</t>
  </si>
  <si>
    <t>KWD-1501RC</t>
  </si>
  <si>
    <t>License Key for DMR Conventional Conversion</t>
  </si>
  <si>
    <t>KWD-1500EE</t>
  </si>
  <si>
    <r>
      <t xml:space="preserve">License key for DMR ARC4 Enhanced Encryption
</t>
    </r>
    <r>
      <rPr>
        <b/>
        <u/>
        <sz val="7"/>
        <rFont val="Arial"/>
        <family val="2"/>
      </rPr>
      <t>Note:</t>
    </r>
    <r>
      <rPr>
        <sz val="7"/>
        <rFont val="Arial"/>
        <family val="2"/>
      </rPr>
      <t xml:space="preserve"> ARC4 Enhanced Encryption is avaialble only in DMR mode.</t>
    </r>
  </si>
  <si>
    <t>NX-1200DVK</t>
  </si>
  <si>
    <t>NX-1200DVK2</t>
  </si>
  <si>
    <t>NX-1300DUK4</t>
  </si>
  <si>
    <t>NX-1300DUK5</t>
  </si>
  <si>
    <t>VHF (136-174MHz), 5W, 260 CH, LCD &amp; Standard Keypad, NXDN/Analog</t>
  </si>
  <si>
    <t>VHF (136-174MHz), 5W, 64 CH, Basic Model, NXDN/Analog</t>
  </si>
  <si>
    <t>VHF (136-174MHz), 5W, 64 CH, Basic Model, DMR/Analog</t>
  </si>
  <si>
    <t>VHF (136-174MHz), 5W, 260 CH, LCD &amp; Standard Keypad, DMR/Analog</t>
  </si>
  <si>
    <t>License Key for NXDN Conventional Conversion</t>
  </si>
  <si>
    <t>NX-1200DV / NX-1300DU</t>
  </si>
  <si>
    <t>NX-1200NV / NX-1300NU</t>
  </si>
  <si>
    <r>
      <t xml:space="preserve">3.5mm earphone kit for KMC-41/42W/54W/70M/72W Speaker Mics
</t>
    </r>
    <r>
      <rPr>
        <b/>
        <sz val="7"/>
        <rFont val="Arial"/>
        <family val="2"/>
      </rPr>
      <t>[Intrinsically Safe Option]</t>
    </r>
  </si>
  <si>
    <t xml:space="preserve">  This order guide is intended for DIY configuring and assembly of NX-5000 multi-deck configuration.</t>
  </si>
  <si>
    <t>UHF low-profile helical antenna 470-520 MHz</t>
  </si>
  <si>
    <t>UHF Low-profile helical antenna 470-520 MHz</t>
  </si>
  <si>
    <t xml:space="preserve">  For Factory Assermly orders, refer to convenient Accessory Kit &amp; Assembly Labor codes.</t>
  </si>
  <si>
    <t>CONVENIENT REMOTE &amp; MULTI-RF DECK ACCESSORY KITS</t>
  </si>
  <si>
    <t>L-5075</t>
  </si>
  <si>
    <t>NX-1300NUK</t>
  </si>
  <si>
    <t>NX-1300NUK2</t>
  </si>
  <si>
    <t>NX-1300DUK</t>
  </si>
  <si>
    <t>NX-1300DUK2</t>
  </si>
  <si>
    <t>Leather swivel belt loop / detachable swivel D-Ring back for KLH-148 leather case</t>
  </si>
  <si>
    <t>NX-5800H</t>
  </si>
  <si>
    <t>100 Watts</t>
  </si>
  <si>
    <t>NX-5800HBF</t>
  </si>
  <si>
    <t>NX-5800HBF2</t>
  </si>
  <si>
    <t>NX-5700H / 5800H</t>
  </si>
  <si>
    <t>KWD-AP4-DA</t>
  </si>
  <si>
    <t>KWD-AP5-DP</t>
  </si>
  <si>
    <t xml:space="preserve">D32-0456-03 </t>
  </si>
  <si>
    <t>Channel stopper for NX-1000 series Basic(No Display) model</t>
  </si>
  <si>
    <t>-</t>
  </si>
  <si>
    <t>Contact Kenwood Parts for price and availability for listed parts</t>
  </si>
  <si>
    <t>6AFMMIG</t>
  </si>
  <si>
    <t>KMC-65M, KCH-20RM, KCT-71M2, KCT-23M4(x2), KCT-72M, KES-5A, KCT-18(x2), KMB-36 (x2), KCT-71M4</t>
  </si>
  <si>
    <t>HIGH POWER / Single Remote Mount / Dual High Power RF Deck</t>
  </si>
  <si>
    <r>
      <t xml:space="preserve">NX-5200/5300/5400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</si>
  <si>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r>
      <t xml:space="preserve">NX-3000 Series Portables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</si>
  <si>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r>
      <t xml:space="preserve">NX-1000 Series Portables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</si>
  <si>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t>NXR-710K</t>
  </si>
  <si>
    <t>NXR-810K</t>
  </si>
  <si>
    <t>NXR-810K2</t>
  </si>
  <si>
    <t>KPG-129DNK</t>
  </si>
  <si>
    <t>Repeater Programming Software</t>
  </si>
  <si>
    <t>TKR-D710K</t>
  </si>
  <si>
    <t>TKR-D810K</t>
  </si>
  <si>
    <t>TKR-D810K2</t>
  </si>
  <si>
    <t>KPG-174DNK</t>
  </si>
  <si>
    <t>REPEATER</t>
  </si>
  <si>
    <t>System Accessories and Optional Features</t>
  </si>
  <si>
    <t>Complete set of accessories and software licensed features available from EFJohnson Technologies</t>
  </si>
  <si>
    <t>Repeater, Analog/NXDN, VHF, 136-174MHz, 5-50W 
Default TX power setting 25W - 50W</t>
  </si>
  <si>
    <t>Repeater, Analog/NXDN, UHF, 450-520MHz, 5-40W 
Default TX power setting 25W - 40W</t>
  </si>
  <si>
    <t>Repeater, Analog/NXDN, UHF, 400-470MHz, 5-40W
Default TX power setting 25W - 40W</t>
  </si>
  <si>
    <t>Repeater, Analog/DMR, UHF, 450-520MHz, 5-40W 
Default TX power setting 25W - 40W</t>
  </si>
  <si>
    <t>Repeater, Analog/DMR, UHF, 400-470MHz, 5-40W
Default TX power setting 25W - 40W</t>
  </si>
  <si>
    <t xml:space="preserve">          REPEATERS</t>
  </si>
  <si>
    <t>NXR-710 / 810</t>
  </si>
  <si>
    <r>
      <t xml:space="preserve">AES FIPS140-2 &amp; DES Encryption Module (Multi-Key)
</t>
    </r>
    <r>
      <rPr>
        <sz val="7"/>
        <rFont val="Arial"/>
        <family val="2"/>
      </rPr>
      <t xml:space="preserve">Order a Labor Code </t>
    </r>
    <r>
      <rPr>
        <b/>
        <u/>
        <sz val="7"/>
        <rFont val="Arial"/>
        <family val="2"/>
      </rPr>
      <t>L-5007</t>
    </r>
    <r>
      <rPr>
        <sz val="7"/>
        <rFont val="Arial"/>
        <family val="2"/>
      </rPr>
      <t xml:space="preserve"> if installation is required.
KWD-AE30K requires: a Motorola KVL3000 Plus/4000 key loader device.
KWD-AE30K is an U.S. DOC/BIS Export Controlled Item (ECCN 5A002A.1).
</t>
    </r>
    <r>
      <rPr>
        <b/>
        <u/>
        <sz val="7"/>
        <rFont val="Arial"/>
        <family val="2"/>
      </rPr>
      <t>Note:</t>
    </r>
    <r>
      <rPr>
        <sz val="7"/>
        <rFont val="Arial"/>
        <family val="2"/>
      </rPr>
      <t xml:space="preserve">  Required for Link Layer Authentication
</t>
    </r>
  </si>
  <si>
    <r>
      <t>AES &amp; DES Encryption Module (Multi-Key)</t>
    </r>
    <r>
      <rPr>
        <sz val="7"/>
        <rFont val="Arial"/>
        <family val="2"/>
      </rPr>
      <t xml:space="preserve">
Order a Labor Code </t>
    </r>
    <r>
      <rPr>
        <b/>
        <u/>
        <sz val="7"/>
        <rFont val="Arial"/>
        <family val="2"/>
      </rPr>
      <t>L-5008</t>
    </r>
    <r>
      <rPr>
        <sz val="7"/>
        <rFont val="Arial"/>
        <family val="2"/>
      </rPr>
      <t xml:space="preserve"> if installation is required.
</t>
    </r>
    <r>
      <rPr>
        <b/>
        <u/>
        <sz val="7"/>
        <rFont val="Arial"/>
        <family val="2"/>
      </rPr>
      <t>Note</t>
    </r>
    <r>
      <rPr>
        <sz val="7"/>
        <rFont val="Arial"/>
        <family val="2"/>
      </rPr>
      <t xml:space="preserve">: Requires KPG-AE1/DE1 software key loader or Motorola KVL3000 Plus/4000 key loader device. KWD-AE31K is an U.S. DOC/BIS Export Controlled Item (ECCN 5A002A.1)
</t>
    </r>
    <r>
      <rPr>
        <b/>
        <u/>
        <sz val="7"/>
        <rFont val="Arial"/>
        <family val="2"/>
      </rPr>
      <t xml:space="preserve">Note: </t>
    </r>
    <r>
      <rPr>
        <sz val="7"/>
        <rFont val="Arial"/>
        <family val="2"/>
      </rPr>
      <t xml:space="preserve"> Required for Link Layer Authentication
</t>
    </r>
  </si>
  <si>
    <t>NX-1200AVK</t>
  </si>
  <si>
    <t>NX-1200AVK2</t>
  </si>
  <si>
    <t>NX-1300AUK</t>
  </si>
  <si>
    <t>NX-1300AUK2</t>
  </si>
  <si>
    <t>NX-1300AUK4</t>
  </si>
  <si>
    <t>NX-1300AUK5</t>
  </si>
  <si>
    <t>VHF (136-174MHz), 5W, 260 CH, LCD &amp; Standard Keypad, Analog</t>
  </si>
  <si>
    <t>UHF (450-520MHz), 5W, 64 CH, Basic, Analog</t>
  </si>
  <si>
    <t>UHF (450-520 MHz), 5W, 260 CH, LCD &amp; Standard Keypad,Analog</t>
  </si>
  <si>
    <t>UHF (400-470MHz), 5W, 64 CH, Basic, Analog</t>
  </si>
  <si>
    <t>UHF (400-470 MHz), 5W, 260 CH, LCD &amp; Standard Keypad, Analog</t>
  </si>
  <si>
    <t>KWD-1200CAK</t>
  </si>
  <si>
    <t>KWD-1300CAK</t>
  </si>
  <si>
    <t>License Key for NXDN Conventional Upgrade</t>
  </si>
  <si>
    <t>License Key for DMR Tier2 Conventional Upgrade</t>
  </si>
  <si>
    <t>VHF (136-174MHz), 5W, 64 CH, Basic, Analog</t>
  </si>
  <si>
    <t>UHF (450-520MHz), 5W, 64 CH, Basic Model, DMR/Analog</t>
  </si>
  <si>
    <t>UHF (400-470MHz), 5W, 64 CH, Basic Model, DMR/Analog</t>
  </si>
  <si>
    <t>UHF (450-520MHz), 5W, 64 CH, Basic Model, NXDN/Analog</t>
  </si>
  <si>
    <t>UHF (400-470MHz), 5W, 64 CH, Basic Model, NXDN/Analog</t>
  </si>
  <si>
    <t>VHF (136-174MHz), 2W, 64 CH, Basic Model, Analog</t>
  </si>
  <si>
    <t>UHF (450-520MHz), 2W, 64 CH, Basic Model, Analog</t>
  </si>
  <si>
    <t>NX-1202AVK</t>
  </si>
  <si>
    <t>NX-1302AUK</t>
  </si>
  <si>
    <t>E30-3410-05</t>
  </si>
  <si>
    <t>NX-1200AV / 1300AU</t>
  </si>
  <si>
    <t>NX-1202AV / 1302AU</t>
  </si>
  <si>
    <t>NX-1200-ISCNVK</t>
  </si>
  <si>
    <t>NX-1200-ISCNVK2</t>
  </si>
  <si>
    <t>NX-1300-ISCNUK</t>
  </si>
  <si>
    <t>NX-1300-ISCNUK2</t>
  </si>
  <si>
    <t>NX-1300-ISCNUK4</t>
  </si>
  <si>
    <t>NX-1300-ISCNUK5</t>
  </si>
  <si>
    <r>
      <t xml:space="preserve">VHF (136-174MHz), 5W, 64 CH, Basic Model, NXDN/Analog
</t>
    </r>
    <r>
      <rPr>
        <b/>
        <u/>
        <sz val="8"/>
        <rFont val="Arial"/>
        <family val="2"/>
      </rPr>
      <t>Note:</t>
    </r>
    <r>
      <rPr>
        <sz val="8"/>
        <rFont val="Arial"/>
        <family val="2"/>
      </rPr>
      <t xml:space="preserve"> Can be used in Class I Gas Environment only</t>
    </r>
  </si>
  <si>
    <r>
      <t xml:space="preserve">VHF (136-174MHz), 5W, 260 CH, LCD &amp; Standard Keypad, NXDN/Analog
</t>
    </r>
    <r>
      <rPr>
        <b/>
        <sz val="8"/>
        <rFont val="Arial"/>
        <family val="2"/>
      </rPr>
      <t>Note:</t>
    </r>
    <r>
      <rPr>
        <sz val="8"/>
        <rFont val="Arial"/>
        <family val="2"/>
      </rPr>
      <t xml:space="preserve"> Can be used in Class I Gas Environment only</t>
    </r>
  </si>
  <si>
    <r>
      <t xml:space="preserve">UHF (450-520MHz), 5W, 64 CH, Basic Model, NXDN/Analog
</t>
    </r>
    <r>
      <rPr>
        <b/>
        <u/>
        <sz val="8"/>
        <rFont val="Arial"/>
        <family val="2"/>
      </rPr>
      <t>Note:</t>
    </r>
    <r>
      <rPr>
        <sz val="8"/>
        <rFont val="Arial"/>
        <family val="2"/>
      </rPr>
      <t xml:space="preserve"> Can be used in Class I Gas Environment only</t>
    </r>
  </si>
  <si>
    <r>
      <t xml:space="preserve">UHF (400-470MHz), 5W, 64 CH, Basic Model, NXDN/Analog
</t>
    </r>
    <r>
      <rPr>
        <b/>
        <u/>
        <sz val="8"/>
        <rFont val="Arial"/>
        <family val="2"/>
      </rPr>
      <t>Note</t>
    </r>
    <r>
      <rPr>
        <sz val="8"/>
        <rFont val="Arial"/>
        <family val="2"/>
      </rPr>
      <t>: Can be used in Class I Gas Environment only</t>
    </r>
  </si>
  <si>
    <t>NX-1200-ISCDVK</t>
  </si>
  <si>
    <t>NX-1200-ISCDVK2</t>
  </si>
  <si>
    <t>NX-1300-ISCDUK</t>
  </si>
  <si>
    <t>NX-1300-ISCDUK2</t>
  </si>
  <si>
    <t>NX-1300-ISCDUK4</t>
  </si>
  <si>
    <t>NX-1300-ISCDUK5</t>
  </si>
  <si>
    <r>
      <t xml:space="preserve">UHF (450-520MHz), 5W, 260 CH, LCD &amp; Standard Keypad, NXDN/Analog
</t>
    </r>
    <r>
      <rPr>
        <b/>
        <u/>
        <sz val="8"/>
        <rFont val="Arial"/>
        <family val="2"/>
      </rPr>
      <t>Note</t>
    </r>
    <r>
      <rPr>
        <sz val="8"/>
        <rFont val="Arial"/>
        <family val="2"/>
      </rPr>
      <t>: Can be used in Class I Gas Environment only</t>
    </r>
  </si>
  <si>
    <r>
      <t xml:space="preserve">UHF (400-470MHz), 5W, 260 CH, LCD &amp; Standard Keypad, NXDN/Analog
</t>
    </r>
    <r>
      <rPr>
        <b/>
        <u/>
        <sz val="8"/>
        <rFont val="Arial"/>
        <family val="2"/>
      </rPr>
      <t>Note</t>
    </r>
    <r>
      <rPr>
        <sz val="8"/>
        <rFont val="Arial"/>
        <family val="2"/>
      </rPr>
      <t>: Can be used in Class I Gas Environment only</t>
    </r>
  </si>
  <si>
    <t>UHF (450-520MHz), 5W, 260 CH, LCD &amp; Standard Keypad, DMR/Analog</t>
  </si>
  <si>
    <t>UHF (400-470MHz), 5W, 260 CH, LCD &amp; Standard Keypad, DMR/Analog</t>
  </si>
  <si>
    <t>UHF (450-520MHz), 5W, 260 CH, LCD &amp; Standard Keypad, NXDN/Analog</t>
  </si>
  <si>
    <t>UHF (400-470MHz), 5W, 260 CH, LCD &amp; Standard Keypad, NXDN/Analog</t>
  </si>
  <si>
    <r>
      <t xml:space="preserve">VHF (136-174MHz), 5W, 64 CH, Basic Model, DMR/Analog
</t>
    </r>
    <r>
      <rPr>
        <b/>
        <u/>
        <sz val="8"/>
        <rFont val="Arial"/>
        <family val="2"/>
      </rPr>
      <t>Note:</t>
    </r>
    <r>
      <rPr>
        <sz val="8"/>
        <rFont val="Arial"/>
        <family val="2"/>
      </rPr>
      <t xml:space="preserve"> Can be used in Class I Gas Environment only</t>
    </r>
  </si>
  <si>
    <r>
      <t xml:space="preserve">VHF (136-174MHz), 5W, 260 CH, LCD &amp; Standard Keypad, DMR/Analog
</t>
    </r>
    <r>
      <rPr>
        <b/>
        <sz val="8"/>
        <rFont val="Arial"/>
        <family val="2"/>
      </rPr>
      <t>Note:</t>
    </r>
    <r>
      <rPr>
        <sz val="8"/>
        <rFont val="Arial"/>
        <family val="2"/>
      </rPr>
      <t xml:space="preserve"> Can be used in Class I Gas Environment only</t>
    </r>
  </si>
  <si>
    <r>
      <t xml:space="preserve">UHF (450-520MHz), 5W, 64 CH, Basic Model, DMR/Analog
</t>
    </r>
    <r>
      <rPr>
        <b/>
        <u/>
        <sz val="8"/>
        <rFont val="Arial"/>
        <family val="2"/>
      </rPr>
      <t>Note:</t>
    </r>
    <r>
      <rPr>
        <sz val="8"/>
        <rFont val="Arial"/>
        <family val="2"/>
      </rPr>
      <t xml:space="preserve"> Can be used in Class I Gas Environment only</t>
    </r>
  </si>
  <si>
    <r>
      <t xml:space="preserve">UHF (450-520MHz), 5W, 260 CH, LCD &amp; Standard Keypad, DMR/Analog
</t>
    </r>
    <r>
      <rPr>
        <b/>
        <u/>
        <sz val="8"/>
        <rFont val="Arial"/>
        <family val="2"/>
      </rPr>
      <t>Note</t>
    </r>
    <r>
      <rPr>
        <sz val="8"/>
        <rFont val="Arial"/>
        <family val="2"/>
      </rPr>
      <t>: Can be used in Class I Gas Environment only</t>
    </r>
  </si>
  <si>
    <r>
      <t xml:space="preserve">UHF (400-470MHz), 5W, 64 CH, Basic Model, DMR/Analog
</t>
    </r>
    <r>
      <rPr>
        <b/>
        <u/>
        <sz val="8"/>
        <rFont val="Arial"/>
        <family val="2"/>
      </rPr>
      <t>Note</t>
    </r>
    <r>
      <rPr>
        <sz val="8"/>
        <rFont val="Arial"/>
        <family val="2"/>
      </rPr>
      <t>: Can be used in Class I Gas Environment only</t>
    </r>
  </si>
  <si>
    <r>
      <t xml:space="preserve">UHF (400-470MHz), 5W, 260 CH, LCD &amp; Standard Keypad, DMR/Analog
</t>
    </r>
    <r>
      <rPr>
        <b/>
        <u/>
        <sz val="8"/>
        <rFont val="Arial"/>
        <family val="2"/>
      </rPr>
      <t>Note</t>
    </r>
    <r>
      <rPr>
        <sz val="8"/>
        <rFont val="Arial"/>
        <family val="2"/>
      </rPr>
      <t>: Can be used in Class I Gas Environment only</t>
    </r>
  </si>
  <si>
    <r>
      <t>MIL-SPEC, IP54/55 Speaker microphone (Built-in 2.5mm miniature earphone jack)
Note: KMC-45 (Non D version) is not compatible with DMR (TDMA) operaiton.</t>
    </r>
    <r>
      <rPr>
        <sz val="7"/>
        <rFont val="Arial"/>
        <family val="2"/>
      </rPr>
      <t xml:space="preserve">
</t>
    </r>
    <r>
      <rPr>
        <b/>
        <sz val="8"/>
        <rFont val="Arial"/>
        <family val="2"/>
      </rPr>
      <t>[Intrinsically Safe Option]</t>
    </r>
  </si>
  <si>
    <r>
      <t xml:space="preserve">CSA US Intrinsically Safe Battery Li-ion 1900mAh, battery only
</t>
    </r>
    <r>
      <rPr>
        <b/>
        <sz val="8"/>
        <rFont val="Arial"/>
        <family val="2"/>
      </rPr>
      <t>[Intrinsically Safe Option]</t>
    </r>
  </si>
  <si>
    <r>
      <t xml:space="preserve">NX-5800HBF (100W, 450-520 MHz) RF Deck Only, NXDN Conv &amp; P25 Conv
</t>
    </r>
    <r>
      <rPr>
        <sz val="7"/>
        <rFont val="Arial"/>
        <family val="2"/>
      </rPr>
      <t>(Remote Control Head, Microphone,  Bracket, DC Cable not included)</t>
    </r>
  </si>
  <si>
    <r>
      <t xml:space="preserve">NX-5800HBF2 (100W, 380-470 MHz) RF Deck Only, NXDN Conv &amp; P25 Conv
</t>
    </r>
    <r>
      <rPr>
        <sz val="7"/>
        <rFont val="Arial"/>
        <family val="2"/>
      </rPr>
      <t>(Remote Control Head, Microphone,  Bracket, DC Cable not included)</t>
    </r>
  </si>
  <si>
    <t>KMC-21A</t>
  </si>
  <si>
    <t>KSC-44MLKS</t>
  </si>
  <si>
    <t>Multi-unit AC Adapter (Connect up to 6 KSC-44K charger cups)</t>
  </si>
  <si>
    <t>Six unit Charger Cup Mount and Muli-AC Adapter (Charging Cups not included)</t>
  </si>
  <si>
    <t>KES-8K</t>
  </si>
  <si>
    <t>External speaker, 10W, 4-Ohm, 3.5mm phone plug</t>
  </si>
  <si>
    <t>NX-205GK</t>
  </si>
  <si>
    <t>NX-205GK2</t>
  </si>
  <si>
    <t>NX-305GK</t>
  </si>
  <si>
    <t>NX-305GK2</t>
  </si>
  <si>
    <t>NX-305GK3</t>
  </si>
  <si>
    <t>NX-305GK4</t>
  </si>
  <si>
    <r>
      <t xml:space="preserve">MIL-SPEC, IP54/55/67* Noise-cancelling Speaker Mic
</t>
    </r>
    <r>
      <rPr>
        <b/>
        <sz val="7"/>
        <rFont val="Arial"/>
        <family val="2"/>
      </rPr>
      <t>Note:</t>
    </r>
    <r>
      <rPr>
        <sz val="7"/>
        <rFont val="Arial"/>
        <family val="2"/>
      </rPr>
      <t xml:space="preserve"> Radio does not have an IP67 Immersion spec; meets MIL STD810 rain standards.</t>
    </r>
  </si>
  <si>
    <t>3.5mm earphone kit for KMC-25/26/41M/42WM Speaker Mics</t>
  </si>
  <si>
    <t>Hirose 6-pin Adapter (adapts KVL/aftermarket audio acc. to portable connector)</t>
  </si>
  <si>
    <t>2-wire palm mic w/earphone, universal connector (Black)</t>
  </si>
  <si>
    <t>3-wire mini lapel mic w/earphone, universal connector (Black)</t>
  </si>
  <si>
    <t>Lt. Wt. Single muff headset w/boom mic &amp; In-line PTT</t>
  </si>
  <si>
    <r>
      <t>Man-Down Internal Tilt Switch  (Non-Mercury)</t>
    </r>
    <r>
      <rPr>
        <sz val="7"/>
        <rFont val="Arial"/>
        <family val="2"/>
      </rPr>
      <t xml:space="preserve">
Order </t>
    </r>
    <r>
      <rPr>
        <b/>
        <u/>
        <sz val="7"/>
        <rFont val="Arial"/>
        <family val="2"/>
      </rPr>
      <t>L-1093</t>
    </r>
    <r>
      <rPr>
        <sz val="7"/>
        <rFont val="Arial"/>
        <family val="2"/>
      </rPr>
      <t xml:space="preserve"> for NXDN</t>
    </r>
    <r>
      <rPr>
        <vertAlign val="superscript"/>
        <sz val="7"/>
        <rFont val="Arial"/>
        <family val="2"/>
      </rPr>
      <t>®</t>
    </r>
    <r>
      <rPr>
        <sz val="7"/>
        <rFont val="Arial"/>
        <family val="2"/>
      </rPr>
      <t>/FleetSync® operations</t>
    </r>
  </si>
  <si>
    <r>
      <t xml:space="preserve">AES FIPS140-2 &amp; DES Encryption Module (Multi-Key)
Order a Labor Code L-1828 if installation is required.
KWD-AE30K requires: a Motorola KVL3000 Plus/4000 key loader device.
KWD-AE30K is an U.S. DOC/BIS Export Controlled Item (ECCN 5A002A.1).
</t>
    </r>
    <r>
      <rPr>
        <b/>
        <u/>
        <sz val="7"/>
        <rFont val="Arial"/>
        <family val="2"/>
      </rPr>
      <t>Note:</t>
    </r>
    <r>
      <rPr>
        <sz val="7"/>
        <rFont val="Arial"/>
        <family val="2"/>
      </rPr>
      <t xml:space="preserve"> GPS Board must be removed to install this option.</t>
    </r>
  </si>
  <si>
    <r>
      <t xml:space="preserve">AES &amp; DES Encryption Module (Multi-Key)
Order a Labor Code L-1829 if installation is required.
Note: Requires KPG-AE1/DE1 software key loader or Motorola KVL3000 Plus/4000 key loader device. KWD-AE31K is an U.S. DOC/BIS Export Controlled Item (ECCN 5A002A.1)
</t>
    </r>
    <r>
      <rPr>
        <b/>
        <u/>
        <sz val="7"/>
        <rFont val="Arial"/>
        <family val="2"/>
      </rPr>
      <t>Note:</t>
    </r>
    <r>
      <rPr>
        <sz val="7"/>
        <rFont val="Arial"/>
        <family val="2"/>
      </rPr>
      <t xml:space="preserve"> GPS Board must be removed to install this option.</t>
    </r>
  </si>
  <si>
    <t>NX-205G / 305G</t>
  </si>
  <si>
    <t>OPTIONAL CABLE FOR FOREST/FIRE SERVICES FEATURE SET (FSFS) OPTION</t>
  </si>
  <si>
    <t>KPG-CLN-14P</t>
  </si>
  <si>
    <t>KPG-CLN-RJ45</t>
  </si>
  <si>
    <t>Portable-to-Portable Cloning Cable (14P:14P), 1m</t>
  </si>
  <si>
    <t>Mobile-to-Mobile Cloning Cable (RJ45:RJ45), 3m</t>
  </si>
  <si>
    <t>L-5077</t>
  </si>
  <si>
    <t>L-5078</t>
  </si>
  <si>
    <r>
      <t xml:space="preserve">FSFS++ Forest Service Feature Set - Factory Installation
Adds Tactical Zone improvements and Analog Conv &amp; P25 Conv Zone Cloning
</t>
    </r>
    <r>
      <rPr>
        <b/>
        <u/>
        <sz val="7"/>
        <rFont val="Arial"/>
        <family val="2"/>
      </rPr>
      <t>Note:</t>
    </r>
    <r>
      <rPr>
        <sz val="7"/>
        <rFont val="Arial"/>
        <family val="2"/>
      </rPr>
      <t xml:space="preserve"> Must purchase</t>
    </r>
    <r>
      <rPr>
        <u/>
        <sz val="7"/>
        <rFont val="Arial"/>
        <family val="2"/>
      </rPr>
      <t xml:space="preserve"> per Radio</t>
    </r>
    <r>
      <rPr>
        <sz val="7"/>
        <rFont val="Arial"/>
        <family val="2"/>
      </rPr>
      <t xml:space="preserve">
• This feature set is provided by custom firmware based on V4.21.00 firmware. 
• Feature set is applicable for analog conventional / P25 conventional modes only.
• Feature set does not support mobile multi-deck configuration. 
• Feature set will not work with any other firmware options or customized firmware. 
• Custom firmware is not eligible for warranty compensation.</t>
    </r>
  </si>
  <si>
    <r>
      <t xml:space="preserve">FSFS++  Forest Service Feature Set - Field Installation
Adds Tactical Zone improvements and Analog Conv &amp; P25 Conv Zone Cloning
</t>
    </r>
    <r>
      <rPr>
        <b/>
        <u/>
        <sz val="7"/>
        <rFont val="Arial"/>
        <family val="2"/>
      </rPr>
      <t>Note:</t>
    </r>
    <r>
      <rPr>
        <sz val="7"/>
        <rFont val="Arial"/>
        <family val="2"/>
      </rPr>
      <t xml:space="preserve"> Purchase per application - </t>
    </r>
    <r>
      <rPr>
        <u/>
        <sz val="7"/>
        <rFont val="Arial"/>
        <family val="2"/>
      </rPr>
      <t>provided as Custom FW for unlimited radios
To PLACE AN ORDER</t>
    </r>
    <r>
      <rPr>
        <sz val="7"/>
        <rFont val="Arial"/>
        <family val="2"/>
      </rPr>
      <t>, submit “Kenwood LMR Customization Application” form along with your PO to Land Mobile Order Desk via email (LMRorderdesk@us.jvckenwood.com) or fax (310-761-8246).</t>
    </r>
    <r>
      <rPr>
        <u/>
        <sz val="7"/>
        <rFont val="Arial"/>
        <family val="2"/>
      </rPr>
      <t xml:space="preserve">
</t>
    </r>
    <r>
      <rPr>
        <sz val="7"/>
        <rFont val="Arial"/>
        <family val="2"/>
      </rPr>
      <t xml:space="preserve">
• This feature set is provided as custom firmware based on V4.21.00 firmware. 
• Feature set is applicable for analog conventional / P25 conventional modes only.
• Feature set does not support Mobile multi-deck configuration.
• Feature set will not work with any other firmware options or customized firmware.
• Custom firmware is not eligible for warranty compensation. </t>
    </r>
  </si>
  <si>
    <t xml:space="preserve">Rapid rate DC vehicular charger for TK-5x10/5x20, NX-5x00/x00/x05/x10/x20, TK-x180, TK-x170, &amp; TK-x360 portables with Lithium Ion /Lithium Polymer/NiMH packs only
</t>
  </si>
  <si>
    <t>Heavy duty leather case for TK-5x20, NX-x00/x05 (Non DTMF keypad models)</t>
  </si>
  <si>
    <r>
      <t xml:space="preserve">Yellow Housing Kit for NX-x00/x05 portables (6 Control Keys Version Only)
</t>
    </r>
    <r>
      <rPr>
        <sz val="7"/>
        <rFont val="Arial"/>
        <family val="2"/>
      </rPr>
      <t xml:space="preserve">Order </t>
    </r>
    <r>
      <rPr>
        <b/>
        <u/>
        <sz val="7"/>
        <rFont val="Arial"/>
        <family val="2"/>
      </rPr>
      <t>L-1714</t>
    </r>
    <r>
      <rPr>
        <sz val="7"/>
        <rFont val="Arial"/>
        <family val="2"/>
      </rPr>
      <t xml:space="preserve"> for Factory Install. (required for IP67 radio orders)</t>
    </r>
  </si>
  <si>
    <r>
      <t xml:space="preserve">Orange Housing Kit for NX-x00/x05 portables (6 Control Keys Version Only)
</t>
    </r>
    <r>
      <rPr>
        <sz val="7"/>
        <rFont val="Arial"/>
        <family val="2"/>
      </rPr>
      <t xml:space="preserve">Order </t>
    </r>
    <r>
      <rPr>
        <b/>
        <u/>
        <sz val="7"/>
        <rFont val="Arial"/>
        <family val="2"/>
      </rPr>
      <t>L-1739</t>
    </r>
    <r>
      <rPr>
        <sz val="7"/>
        <rFont val="Arial"/>
        <family val="2"/>
      </rPr>
      <t xml:space="preserve"> for Factory Install. (required for IP67 radio orders)</t>
    </r>
  </si>
  <si>
    <r>
      <t>Gen2 Enhanced Option for NX-*00/*05/*10/*11/*20 Portables &amp; Mobiles</t>
    </r>
    <r>
      <rPr>
        <sz val="7.5"/>
        <rFont val="Arial"/>
        <family val="2"/>
      </rPr>
      <t xml:space="preserve">
</t>
    </r>
    <r>
      <rPr>
        <sz val="7"/>
        <rFont val="Arial"/>
        <family val="2"/>
      </rPr>
      <t xml:space="preserve">Must order </t>
    </r>
    <r>
      <rPr>
        <b/>
        <u/>
        <sz val="7"/>
        <rFont val="Arial"/>
        <family val="2"/>
      </rPr>
      <t>L-1812</t>
    </r>
    <r>
      <rPr>
        <sz val="7"/>
        <rFont val="Arial"/>
        <family val="2"/>
      </rPr>
      <t xml:space="preserve"> for factory installation, or </t>
    </r>
    <r>
      <rPr>
        <b/>
        <u/>
        <sz val="7"/>
        <rFont val="Arial"/>
        <family val="2"/>
      </rPr>
      <t>L-1813</t>
    </r>
    <r>
      <rPr>
        <sz val="7"/>
        <rFont val="Arial"/>
        <family val="2"/>
      </rPr>
      <t xml:space="preserve"> for field-upgrade option</t>
    </r>
  </si>
  <si>
    <r>
      <t xml:space="preserve">USB Hardware Key for activating KWD-NX2G-10 options to NX-*00/*05/*10/*11/*20 series </t>
    </r>
    <r>
      <rPr>
        <b/>
        <u/>
        <sz val="8"/>
        <rFont val="Arial"/>
        <family val="2"/>
      </rPr>
      <t>without ESN</t>
    </r>
    <r>
      <rPr>
        <sz val="8"/>
        <rFont val="Arial"/>
        <family val="2"/>
      </rPr>
      <t xml:space="preserve">. KWD-LIC-USB stores KWD-NX2G-10 options which are purchased seperately and includes KPG-97USB software for activating radios.
</t>
    </r>
    <r>
      <rPr>
        <b/>
        <u/>
        <sz val="7"/>
        <rFont val="Arial"/>
        <family val="2"/>
      </rPr>
      <t>Note:</t>
    </r>
    <r>
      <rPr>
        <sz val="7"/>
        <rFont val="Arial"/>
        <family val="2"/>
      </rPr>
      <t xml:space="preserve">
- Must order L-1819.
- Must purchase KWD-NX2G-10 seperately.
- KWD-LIC-USB Request Form that can be downloaded from Dealer Tools is required to order.
- KWD-LIC-USB cannot be rechargeable. Must purchase it per every orders.
- KWD-LIC-USB can store up to 50,000 KWD-NX2G-10 Gen2 Upgrade Options.
- The licenses (KWD-NX2G-10) installed to the KWD-LIC-USB is </t>
    </r>
    <r>
      <rPr>
        <b/>
        <u/>
        <sz val="7"/>
        <rFont val="Arial"/>
        <family val="2"/>
      </rPr>
      <t>NOT</t>
    </r>
    <r>
      <rPr>
        <sz val="7"/>
        <rFont val="Arial"/>
        <family val="2"/>
      </rPr>
      <t xml:space="preserve"> eligible for warranty compensaton. </t>
    </r>
  </si>
  <si>
    <r>
      <t>Windows</t>
    </r>
    <r>
      <rPr>
        <vertAlign val="superscript"/>
        <sz val="8"/>
        <color theme="1"/>
        <rFont val="Arial"/>
        <family val="2"/>
      </rPr>
      <t>®</t>
    </r>
    <r>
      <rPr>
        <sz val="8"/>
        <color theme="1"/>
        <rFont val="Arial"/>
        <family val="2"/>
      </rPr>
      <t xml:space="preserve"> Programming Software for NX-*00/*05/*10/*11 Series
</t>
    </r>
    <r>
      <rPr>
        <sz val="7"/>
        <color theme="1"/>
        <rFont val="Arial"/>
        <family val="2"/>
      </rPr>
      <t>(Compliant with FCC Part 90 Narrowbanding)</t>
    </r>
  </si>
  <si>
    <t>NX-x00(S)/x05 Programming (with basic TX/RX check)</t>
  </si>
  <si>
    <t>Assemble Yellow Housing KWD-YH20-NX with NX-x00/x05 portables (6 Control Keys Version Only)</t>
  </si>
  <si>
    <r>
      <t xml:space="preserve">Install KWD-AE30K in NX-x00/x05 series Portable
</t>
    </r>
    <r>
      <rPr>
        <sz val="7"/>
        <rFont val="Arial"/>
        <family val="2"/>
      </rPr>
      <t>(Must purchase module separately)</t>
    </r>
  </si>
  <si>
    <r>
      <t xml:space="preserve">Install KWD-AE31K in NX-x00/x05 series Portable
</t>
    </r>
    <r>
      <rPr>
        <sz val="7"/>
        <rFont val="Arial"/>
        <family val="2"/>
      </rPr>
      <t>(Must purchase module separately)</t>
    </r>
  </si>
  <si>
    <t>Heavy duty leather case for TK-5x20, NX-x00/x05 (DTMF keypad models)</t>
  </si>
  <si>
    <t>Nylon carrying case for TK-5x20, NX-x00/x05 (Non DTMF keypad models)</t>
  </si>
  <si>
    <t>Nylon carrying case for TK-5x20, NX-x00/x05 (DTMF keypad models)</t>
  </si>
  <si>
    <r>
      <t>NX-x00(S)/x05 Portable KCT-57MS Installation (for NXDN</t>
    </r>
    <r>
      <rPr>
        <vertAlign val="superscript"/>
        <sz val="8"/>
        <rFont val="Arial"/>
        <family val="2"/>
      </rPr>
      <t>®</t>
    </r>
    <r>
      <rPr>
        <sz val="8"/>
        <rFont val="Arial"/>
        <family val="2"/>
      </rPr>
      <t xml:space="preserve"> / FleetSync</t>
    </r>
    <r>
      <rPr>
        <vertAlign val="superscript"/>
        <sz val="8"/>
        <rFont val="Arial"/>
        <family val="2"/>
      </rPr>
      <t>®</t>
    </r>
    <r>
      <rPr>
        <sz val="8"/>
        <rFont val="Arial"/>
        <family val="2"/>
      </rPr>
      <t>)</t>
    </r>
  </si>
  <si>
    <t>Assemble Orange Housing KWD-OH20-NX with NX-x00/x05 portables (6 Control Keys Version Only)</t>
  </si>
  <si>
    <t>License Management Client (downloadable from MyTools website)</t>
  </si>
  <si>
    <r>
      <t xml:space="preserve">KPT-300LMC Account Registration Key
</t>
    </r>
    <r>
      <rPr>
        <b/>
        <u/>
        <sz val="7"/>
        <rFont val="Arial"/>
        <family val="2"/>
      </rPr>
      <t xml:space="preserve">Note: </t>
    </r>
    <r>
      <rPr>
        <u/>
        <sz val="7"/>
        <rFont val="Arial"/>
        <family val="2"/>
      </rPr>
      <t>Must submit "KPT-300LMC - Account Request Form" to Land Mobile Order Desk.</t>
    </r>
    <r>
      <rPr>
        <sz val="7"/>
        <rFont val="Arial"/>
        <family val="2"/>
      </rPr>
      <t xml:space="preserve"> 
Please find and download form from KENWOOD MyTools website &gt; Product &gt; Forms</t>
    </r>
  </si>
  <si>
    <r>
      <t xml:space="preserve">USB License Storage Hardware key for Radio Feature License
</t>
    </r>
    <r>
      <rPr>
        <b/>
        <u/>
        <sz val="7"/>
        <color theme="1"/>
        <rFont val="Arial"/>
        <family val="2"/>
      </rPr>
      <t>Note:</t>
    </r>
    <r>
      <rPr>
        <b/>
        <sz val="7"/>
        <color theme="1"/>
        <rFont val="Arial"/>
        <family val="2"/>
      </rPr>
      <t xml:space="preserve"> </t>
    </r>
    <r>
      <rPr>
        <sz val="7"/>
        <color theme="1"/>
        <rFont val="Arial"/>
        <family val="2"/>
      </rPr>
      <t xml:space="preserve">
- Must purchase Radio Feature Licenses separately.</t>
    </r>
    <r>
      <rPr>
        <b/>
        <sz val="7"/>
        <color theme="1"/>
        <rFont val="Arial"/>
        <family val="2"/>
      </rPr>
      <t xml:space="preserve">
- </t>
    </r>
    <r>
      <rPr>
        <sz val="7"/>
        <color theme="1"/>
        <rFont val="Arial"/>
        <family val="2"/>
      </rPr>
      <t xml:space="preserve">Can be used with only one (1) KPT-300LMC Account Registration Key.
- Requires KPT-300LMC V1.10 or higher.
- Cancellation rule is different from standard Online/Offline Authentication. Please refer to a leaflet bundled with KWD-OFL-USB.
</t>
    </r>
    <r>
      <rPr>
        <b/>
        <u/>
        <sz val="7"/>
        <color theme="1"/>
        <rFont val="Arial"/>
        <family val="2"/>
      </rPr>
      <t>Warranty Information:</t>
    </r>
    <r>
      <rPr>
        <sz val="7"/>
        <color theme="1"/>
        <rFont val="Arial"/>
        <family val="2"/>
      </rPr>
      <t xml:space="preserve">
- Damaged USB License Storage “KWD-OFL-USB”
a. Remaining Licenses will not be warranted.
b. Licenses not uploaded to the License Management Server will not be warranted.</t>
    </r>
  </si>
  <si>
    <r>
      <rPr>
        <b/>
        <sz val="8"/>
        <rFont val="Arial"/>
        <family val="2"/>
      </rPr>
      <t xml:space="preserve">OTAP Manager Software (Windows® 7/8/8.1/10)  </t>
    </r>
    <r>
      <rPr>
        <sz val="8"/>
        <rFont val="Arial"/>
        <family val="2"/>
      </rPr>
      <t xml:space="preserve">
License includes: Software manages up to fifty(50) radio program files, one communication profile for each NXDN serial connection, DMR serial connection, NXDN Type-C IP, and DMR AIS IP connection 
</t>
    </r>
    <r>
      <rPr>
        <b/>
        <u/>
        <sz val="7"/>
        <rFont val="Arial"/>
        <family val="2"/>
      </rPr>
      <t>Note:</t>
    </r>
    <r>
      <rPr>
        <sz val="7"/>
        <rFont val="Arial"/>
        <family val="2"/>
      </rPr>
      <t xml:space="preserve"> For each additional serial connected base radio or IP connected RF system, one additional communication profile is required.
</t>
    </r>
    <r>
      <rPr>
        <b/>
        <u/>
        <sz val="7"/>
        <rFont val="Arial"/>
        <family val="2"/>
      </rPr>
      <t xml:space="preserve">Note: </t>
    </r>
    <r>
      <rPr>
        <sz val="7"/>
        <rFont val="Arial"/>
        <family val="2"/>
      </rPr>
      <t>Requires KPT-300LMC for license authentication</t>
    </r>
  </si>
  <si>
    <t>FLEET RADIO EXPANSION UPGRADES</t>
  </si>
  <si>
    <t>ADDITIONAL RADIO SYSTEM PROFILES</t>
  </si>
  <si>
    <r>
      <t xml:space="preserve">Additional NXDN Base Radio
License will allow user to add </t>
    </r>
    <r>
      <rPr>
        <u/>
        <sz val="8"/>
        <rFont val="Arial"/>
        <family val="2"/>
      </rPr>
      <t>One Base radio</t>
    </r>
    <r>
      <rPr>
        <sz val="8"/>
        <rFont val="Arial"/>
        <family val="2"/>
      </rPr>
      <t xml:space="preserve"> for either NXDN Conventional, NXDN Type-C Trunking, or Gen2 Trunking</t>
    </r>
  </si>
  <si>
    <r>
      <t xml:space="preserve">Additional IP Connected NXDN System 
License will allow user to add </t>
    </r>
    <r>
      <rPr>
        <u/>
        <sz val="8"/>
        <rFont val="Arial"/>
        <family val="2"/>
      </rPr>
      <t>One IP connected RF system</t>
    </r>
    <r>
      <rPr>
        <sz val="8"/>
        <rFont val="Arial"/>
        <family val="2"/>
      </rPr>
      <t xml:space="preserve"> for either NXDN Conventional, NXDN Type-C Trunking, or Gen2 Trunking</t>
    </r>
  </si>
  <si>
    <r>
      <t xml:space="preserve">Additional P25 Conventional Base Radio
License will allow user to add </t>
    </r>
    <r>
      <rPr>
        <u/>
        <sz val="8"/>
        <rFont val="Arial"/>
        <family val="2"/>
      </rPr>
      <t>One Base radio</t>
    </r>
    <r>
      <rPr>
        <sz val="8"/>
        <rFont val="Arial"/>
        <family val="2"/>
      </rPr>
      <t xml:space="preserve"> for P25 conventional radio to radio over-the-air reprogramming</t>
    </r>
  </si>
  <si>
    <t xml:space="preserve">          SOFTWARE</t>
  </si>
  <si>
    <t>SOFTWARE LICENSING &amp; RADIO FEATURE OPTIONS</t>
  </si>
  <si>
    <t xml:space="preserve">   Submit completed form to LMR Order Desk for all Software license and Radio Feature license options.</t>
  </si>
  <si>
    <t xml:space="preserve">   License Keys will be E-mailed to the address provided on the order form.</t>
  </si>
  <si>
    <t xml:space="preserve">   Form is available on MyTools website &gt; Product &gt; Forms</t>
  </si>
  <si>
    <r>
      <t xml:space="preserve">     - </t>
    </r>
    <r>
      <rPr>
        <u/>
        <sz val="8"/>
        <rFont val="Arial"/>
        <family val="2"/>
      </rPr>
      <t>FPU &amp; Software Applications</t>
    </r>
    <r>
      <rPr>
        <sz val="8"/>
        <rFont val="Arial"/>
        <family val="2"/>
      </rPr>
      <t>:  Software License Key Request Form</t>
    </r>
  </si>
  <si>
    <r>
      <t xml:space="preserve">     - </t>
    </r>
    <r>
      <rPr>
        <u/>
        <sz val="8"/>
        <rFont val="Arial"/>
        <family val="2"/>
      </rPr>
      <t>Radio Feature Licenses</t>
    </r>
    <r>
      <rPr>
        <sz val="8"/>
        <rFont val="Arial"/>
        <family val="2"/>
      </rPr>
      <t>:  Radio Feature License Keys Request Form</t>
    </r>
  </si>
  <si>
    <r>
      <t xml:space="preserve">Add Battery Management with Database
</t>
    </r>
    <r>
      <rPr>
        <sz val="7"/>
        <rFont val="Arial"/>
        <family val="2"/>
      </rPr>
      <t xml:space="preserve">Requires KAS-12K base license for upgrade
</t>
    </r>
    <r>
      <rPr>
        <b/>
        <i/>
        <u/>
        <sz val="7"/>
        <rFont val="Arial"/>
        <family val="2"/>
      </rPr>
      <t>Note:</t>
    </r>
    <r>
      <rPr>
        <i/>
        <sz val="7"/>
        <rFont val="Arial"/>
        <family val="2"/>
      </rPr>
      <t xml:space="preserve"> Requires KPT-300LMC for authentication</t>
    </r>
  </si>
  <si>
    <t>2 pin Clone Cable</t>
  </si>
  <si>
    <r>
      <rPr>
        <b/>
        <sz val="8"/>
        <rFont val="Arial"/>
        <family val="2"/>
      </rPr>
      <t xml:space="preserve">   </t>
    </r>
    <r>
      <rPr>
        <b/>
        <u/>
        <sz val="8"/>
        <rFont val="Arial"/>
        <family val="2"/>
      </rPr>
      <t xml:space="preserve">IMPORTANT: </t>
    </r>
    <r>
      <rPr>
        <u/>
        <sz val="8"/>
        <rFont val="Arial"/>
        <family val="2"/>
      </rPr>
      <t xml:space="preserve">NX-5000/5000S/3000/3x20/1x00 series radio requires </t>
    </r>
    <r>
      <rPr>
        <b/>
        <u/>
        <sz val="8"/>
        <rFont val="Arial"/>
        <family val="2"/>
      </rPr>
      <t>KPT-300LMC</t>
    </r>
    <r>
      <rPr>
        <u/>
        <sz val="8"/>
        <rFont val="Arial"/>
        <family val="2"/>
      </rPr>
      <t xml:space="preserve"> </t>
    </r>
    <r>
      <rPr>
        <b/>
        <u/>
        <sz val="8"/>
        <rFont val="Arial"/>
        <family val="2"/>
      </rPr>
      <t>&amp; L-5000</t>
    </r>
    <r>
      <rPr>
        <u/>
        <sz val="8"/>
        <rFont val="Arial"/>
        <family val="2"/>
      </rPr>
      <t xml:space="preserve"> for activation of Radio Feature licenses.</t>
    </r>
  </si>
  <si>
    <t>KWD-1202TDK</t>
  </si>
  <si>
    <t>License Key for NXDN Type-D Trunking</t>
  </si>
  <si>
    <t>Optional Offline Authentication Key</t>
  </si>
  <si>
    <r>
      <t xml:space="preserve">License Key for NXDN Type-D Trunking
</t>
    </r>
    <r>
      <rPr>
        <b/>
        <u/>
        <sz val="8"/>
        <rFont val="Arial"/>
        <family val="2"/>
      </rPr>
      <t>Note:</t>
    </r>
    <r>
      <rPr>
        <sz val="8"/>
        <rFont val="Arial"/>
        <family val="2"/>
      </rPr>
      <t xml:space="preserve"> Requires KWD-1201CD (NXDN Conventional) enabled before applying NXDN Type-D Trunking license.  </t>
    </r>
  </si>
  <si>
    <r>
      <t xml:space="preserve">License Key for NXDN Type-D Trunking
</t>
    </r>
    <r>
      <rPr>
        <b/>
        <u/>
        <sz val="8"/>
        <rFont val="Arial"/>
        <family val="2"/>
      </rPr>
      <t>Note:</t>
    </r>
    <r>
      <rPr>
        <sz val="8"/>
        <rFont val="Arial"/>
        <family val="2"/>
      </rPr>
      <t xml:space="preserve"> Requires KWD-1200CAK (NXDN Conventional) enabled before applying NXDN Type-D Trunking license.  </t>
    </r>
  </si>
  <si>
    <t>Note: Radio Feature License Keys are transferable from one radio to another radio within 72 hours of activation. If a Radio Feature License is transferred to another radio within the 72 hour window, the 72 hour clock is reset.</t>
  </si>
  <si>
    <r>
      <t xml:space="preserve">Configure NX-5200/5300/5400 for CSA US Intrinsically Safe
</t>
    </r>
    <r>
      <rPr>
        <b/>
        <sz val="7"/>
        <rFont val="Arial"/>
        <family val="2"/>
      </rPr>
      <t>Must order KNB-LS5CU or KNB-LS7M I.S. battery</t>
    </r>
  </si>
  <si>
    <t>NX-1200NVK3</t>
  </si>
  <si>
    <t>VHF (136-174MHz), 5W, 260 CH, LCD &amp; Full Keypad, NXDN/Analog</t>
  </si>
  <si>
    <t>NX-1300NUK3</t>
  </si>
  <si>
    <t>UHF (450-520MHz), 5W, 260 CH, LCD &amp; Full Keypad, NXDN/Analog</t>
  </si>
  <si>
    <t>NX-1300NUK6</t>
  </si>
  <si>
    <t>UHF (400-470MHz), 5W, 260 CH, LCD &amp; Full Keypad, NXDN/Analog</t>
  </si>
  <si>
    <t>KNB-84LA</t>
  </si>
  <si>
    <t>110~220 volt Fast rate single unit charger for KNB-45L/69L/84LA</t>
  </si>
  <si>
    <t>110~220 volt Fast rate single unit charger for KNB-29N/45L/69L/84LA</t>
  </si>
  <si>
    <t>Compact speaker microphone</t>
  </si>
  <si>
    <t>2.5mm earphone kit for KMC-17/45 Speaker Mic</t>
  </si>
  <si>
    <t>Single muff headset w/boom mic</t>
  </si>
  <si>
    <t>NX-1200DVK3</t>
  </si>
  <si>
    <t>VHF (136-174MHz), 5W, 260 CH, Full Keypad Model, DMR/Analog</t>
  </si>
  <si>
    <t>NX-1300DUK3</t>
  </si>
  <si>
    <t>UHF (450-520MHz), 5W, 260 CH, Full Keypad Model, DMR/Analog</t>
  </si>
  <si>
    <t>NX-1300DUK6</t>
  </si>
  <si>
    <t>UHF (400-470MHz), 5W, 260 CH, Full Keypad Model, DMR/Analog</t>
  </si>
  <si>
    <r>
      <t xml:space="preserve">MIL-SPEC, IP54/55 Speaker microphone (Built-in 2.5mm miniature earphone jack)
</t>
    </r>
    <r>
      <rPr>
        <b/>
        <u/>
        <sz val="7"/>
        <rFont val="Arial"/>
        <family val="2"/>
      </rPr>
      <t>Note:</t>
    </r>
    <r>
      <rPr>
        <sz val="7"/>
        <rFont val="Arial"/>
        <family val="2"/>
      </rPr>
      <t xml:space="preserve"> KMC-45 (Non D version) is not compatible with DMR (TDMA) operaiton.</t>
    </r>
  </si>
  <si>
    <t>NX-1200NV / NX-1300NU (K3/K6)</t>
  </si>
  <si>
    <t>NX-1200DV / NX-1300DU (K3/K6)</t>
  </si>
  <si>
    <r>
      <t>1900 mAh, Li-ion battery (</t>
    </r>
    <r>
      <rPr>
        <b/>
        <u/>
        <sz val="8"/>
        <rFont val="Arial"/>
        <family val="2"/>
      </rPr>
      <t>IEC 60529 - IP67</t>
    </r>
    <r>
      <rPr>
        <sz val="8"/>
        <rFont val="Arial"/>
        <family val="2"/>
      </rPr>
      <t>) - requires KSC-35K/SK charger</t>
    </r>
  </si>
  <si>
    <t>Nylon case for NX-1200/1300 srs (non-DTMF)</t>
  </si>
  <si>
    <t>KWD-5107EE</t>
  </si>
  <si>
    <t>License Key for P25 ARC4 Enhanced Encryption</t>
  </si>
  <si>
    <t>Assemble Color Housing KWD-YH-3000U/P with NX-3000 series Portable</t>
  </si>
  <si>
    <r>
      <t xml:space="preserve">High Visibility Green Housing Kit for NX-3x00 series Standard Key Portables
Must order </t>
    </r>
    <r>
      <rPr>
        <b/>
        <u/>
        <sz val="8"/>
        <rFont val="Arial"/>
        <family val="2"/>
      </rPr>
      <t>L-5068</t>
    </r>
    <r>
      <rPr>
        <sz val="8"/>
        <rFont val="Arial"/>
        <family val="2"/>
      </rPr>
      <t xml:space="preserve"> for Factory Install. Eligible for warranty of IP67 immersion only when factory installed with L-5068.
</t>
    </r>
    <r>
      <rPr>
        <b/>
        <u/>
        <sz val="7"/>
        <rFont val="Arial"/>
        <family val="2"/>
      </rPr>
      <t>Note:</t>
    </r>
    <r>
      <rPr>
        <sz val="7"/>
        <rFont val="Arial"/>
        <family val="2"/>
      </rPr>
      <t xml:space="preserve"> If you order only housing and perform Dealer Installation, IP67 Warranty Claim will not be eligible. </t>
    </r>
    <r>
      <rPr>
        <sz val="8"/>
        <rFont val="Arial"/>
        <family val="2"/>
      </rPr>
      <t xml:space="preserve">
</t>
    </r>
    <r>
      <rPr>
        <b/>
        <u/>
        <sz val="7"/>
        <rFont val="Arial"/>
        <family val="2"/>
      </rPr>
      <t>Note:</t>
    </r>
    <r>
      <rPr>
        <sz val="7"/>
        <rFont val="Arial"/>
        <family val="2"/>
      </rPr>
      <t xml:space="preserve"> Coloring of housing changed to High Visibility Green after Nov 2021 production. Original yellow is no longer available.</t>
    </r>
  </si>
  <si>
    <r>
      <t xml:space="preserve">High Visibility Green Housing Kit for NX-3x20 series Standard Key Portables
Must order </t>
    </r>
    <r>
      <rPr>
        <b/>
        <u/>
        <sz val="8"/>
        <rFont val="Arial"/>
        <family val="2"/>
      </rPr>
      <t>L-5068</t>
    </r>
    <r>
      <rPr>
        <sz val="8"/>
        <rFont val="Arial"/>
        <family val="2"/>
      </rPr>
      <t xml:space="preserve"> for Factory Install. Eligible for warranty of IP67 immersion only when factory installed with L-5068.
</t>
    </r>
    <r>
      <rPr>
        <b/>
        <u/>
        <sz val="7"/>
        <rFont val="Arial"/>
        <family val="2"/>
      </rPr>
      <t>Note:</t>
    </r>
    <r>
      <rPr>
        <sz val="7"/>
        <rFont val="Arial"/>
        <family val="2"/>
      </rPr>
      <t xml:space="preserve"> If you order only housing and perform Dealer Installation, IP67 Warranty Claim will not be eligible. </t>
    </r>
    <r>
      <rPr>
        <sz val="8"/>
        <rFont val="Arial"/>
        <family val="2"/>
      </rPr>
      <t xml:space="preserve">
</t>
    </r>
    <r>
      <rPr>
        <b/>
        <u/>
        <sz val="7"/>
        <rFont val="Arial"/>
        <family val="2"/>
      </rPr>
      <t>Note:</t>
    </r>
    <r>
      <rPr>
        <sz val="7"/>
        <rFont val="Arial"/>
        <family val="2"/>
      </rPr>
      <t xml:space="preserve"> Coloring of housing changed to High Visibility Green after Nov 2021 production. Original yellow is no longer available.</t>
    </r>
  </si>
  <si>
    <t>KBP-8M2</t>
  </si>
  <si>
    <t>*All of batteries listed below except KBP-8M2 is compatible with IP67/68 when it is used with a radio.</t>
  </si>
  <si>
    <t>ANTENNAS CON'T</t>
  </si>
  <si>
    <t>CSA US APPROVED MODELS, CON'T</t>
  </si>
  <si>
    <t xml:space="preserve">  NX-5000 series mobile are capable of following configurations using any frequency/power type combinations</t>
  </si>
  <si>
    <t>NX-3400K3-XLKVP</t>
  </si>
  <si>
    <t>NX-3420K3-XLKVP</t>
  </si>
  <si>
    <t>Extra-Cap Li-Ion Value Pack : NX-3400K3+KNB-78L(2860mAh)+KSC-25LSK</t>
  </si>
  <si>
    <t>Extra-Cap Li-Ion Value Pack : NX-3420K3+KNB-78L(2860mAh)+KSC-25LSK</t>
  </si>
  <si>
    <t xml:space="preserve">     </t>
  </si>
  <si>
    <r>
      <t>Two-Wire palm mic w/earphone (black)</t>
    </r>
    <r>
      <rPr>
        <sz val="7"/>
        <rFont val="Arial"/>
        <family val="2"/>
      </rPr>
      <t xml:space="preserve">
</t>
    </r>
    <r>
      <rPr>
        <b/>
        <sz val="8"/>
        <rFont val="Arial"/>
        <family val="2"/>
      </rPr>
      <t>[Intrinsically Safe Option]</t>
    </r>
  </si>
  <si>
    <t>Two-Wire palm mic w/earphone (black)</t>
  </si>
  <si>
    <t>Installation AES/DES for NX-3000 Portable/Mobile</t>
  </si>
  <si>
    <t>Installation for NX-3000 Portable/Mobile AES</t>
  </si>
  <si>
    <r>
      <t xml:space="preserve">Additional DMR Base Radio
License will allow user to add </t>
    </r>
    <r>
      <rPr>
        <u/>
        <sz val="8"/>
        <rFont val="Arial"/>
        <family val="2"/>
      </rPr>
      <t>One Base radio</t>
    </r>
    <r>
      <rPr>
        <sz val="8"/>
        <rFont val="Arial"/>
        <family val="2"/>
      </rPr>
      <t xml:space="preserve"> for either Kenwood DMR Tier 2 Conventional, or Kairos DMR Tier 3 Trunking</t>
    </r>
  </si>
  <si>
    <t>License Key for DMR Tier 2 Conventional</t>
  </si>
  <si>
    <t>License Key for Digital Trunking (Includes NXDN Type-C and Type-C Gen2)</t>
  </si>
  <si>
    <r>
      <t xml:space="preserve">VHF (136-174MHz), 5.0 Watts, 64 CH, Basic Model 
</t>
    </r>
    <r>
      <rPr>
        <u/>
        <sz val="8"/>
        <rFont val="Arial"/>
        <family val="2"/>
      </rPr>
      <t>with NXDN Trunking</t>
    </r>
  </si>
  <si>
    <r>
      <t xml:space="preserve">VHF (136-174MHz), 5.0 Watts, 260CH, Standard Key Model 
</t>
    </r>
    <r>
      <rPr>
        <u/>
        <sz val="8"/>
        <rFont val="Arial"/>
        <family val="2"/>
      </rPr>
      <t>with NXDN Trunking</t>
    </r>
  </si>
  <si>
    <r>
      <t xml:space="preserve">VHF (136-174MHz), 5.0 Watts, 260CH, Full Key Model 
</t>
    </r>
    <r>
      <rPr>
        <u/>
        <sz val="8"/>
        <rFont val="Arial"/>
        <family val="2"/>
      </rPr>
      <t>with NXDN Trunking</t>
    </r>
  </si>
  <si>
    <r>
      <t xml:space="preserve">UHF (400-520MHz), 5.0 Watts, 64 CH, Basic Model 
</t>
    </r>
    <r>
      <rPr>
        <u/>
        <sz val="8"/>
        <rFont val="Arial"/>
        <family val="2"/>
      </rPr>
      <t>with NXDN Trunking</t>
    </r>
  </si>
  <si>
    <r>
      <t xml:space="preserve">UHF (400-520MHz), 5.0 Watts, 260CH, Standard Key Model 
</t>
    </r>
    <r>
      <rPr>
        <u/>
        <sz val="8"/>
        <rFont val="Arial"/>
        <family val="2"/>
      </rPr>
      <t>with NXDN Trunking</t>
    </r>
  </si>
  <si>
    <r>
      <t xml:space="preserve">UHF (400-520MHz), 5.0 Watts, 260CH, Full Key Model 
</t>
    </r>
    <r>
      <rPr>
        <u/>
        <sz val="8"/>
        <rFont val="Arial"/>
        <family val="2"/>
      </rPr>
      <t>with NXDN Trunking</t>
    </r>
  </si>
  <si>
    <t>VHF (136-174MHz), 50 Watts, 512 CH, 128 Zones with NXDN Trunking</t>
  </si>
  <si>
    <t>UHF (450 - 520MHz), 45 Watts, 512 CH, 128 Zones with NXDN Trunking</t>
  </si>
  <si>
    <t>UHF (400 - 470MHz), 45 Watts, 512 CH, 128 Zones with NXDN Trunking</t>
  </si>
  <si>
    <r>
      <t xml:space="preserve">License Key for KAS-12
Battery Reader Software for KNB-L1/2/3/N4/LS5/LS7 &amp; KSC-Y32 (Windows® Vista/7/8/8.1/10) </t>
    </r>
    <r>
      <rPr>
        <b/>
        <i/>
        <u/>
        <sz val="7"/>
        <rFont val="Arial"/>
        <family val="2"/>
      </rPr>
      <t>Note:</t>
    </r>
    <r>
      <rPr>
        <i/>
        <sz val="7"/>
        <rFont val="Arial"/>
        <family val="2"/>
      </rPr>
      <t xml:space="preserve"> Requires KPT-300LMC for authentication</t>
    </r>
  </si>
  <si>
    <t>MODEL</t>
  </si>
  <si>
    <r>
      <t xml:space="preserve">External speaker, 40W max input   </t>
    </r>
    <r>
      <rPr>
        <b/>
        <u/>
        <sz val="7"/>
        <rFont val="Arial"/>
        <family val="2"/>
      </rPr>
      <t>Note:</t>
    </r>
    <r>
      <rPr>
        <sz val="7"/>
        <rFont val="Arial"/>
        <family val="2"/>
      </rPr>
      <t xml:space="preserve"> requires KCT-60M installed.</t>
    </r>
  </si>
  <si>
    <t>GPS15XL-W</t>
  </si>
  <si>
    <t>GA25MCX</t>
  </si>
  <si>
    <r>
      <t xml:space="preserve">Garmin On-dash Style Magnetic base GPS Antenna for GPS15XL-W
</t>
    </r>
    <r>
      <rPr>
        <b/>
        <u/>
        <sz val="7"/>
        <rFont val="Arial"/>
        <family val="2"/>
      </rPr>
      <t>Note</t>
    </r>
    <r>
      <rPr>
        <sz val="7"/>
        <rFont val="Arial"/>
        <family val="2"/>
      </rPr>
      <t>: shipped loose only; Install GA25MCX antenna to GPS15XL-W before vehicle install.</t>
    </r>
  </si>
  <si>
    <t>NX-1700HNVK</t>
  </si>
  <si>
    <t>136-174 MHz VHF 50W, 260 Ch / 128 Zones</t>
  </si>
  <si>
    <r>
      <t xml:space="preserve">License Key for KPG-D6NK
Programming Software for NX-1000 series portable/mobile
</t>
    </r>
    <r>
      <rPr>
        <b/>
        <u/>
        <sz val="7"/>
        <color theme="1"/>
        <rFont val="Arial"/>
        <family val="2"/>
      </rPr>
      <t>Note:</t>
    </r>
    <r>
      <rPr>
        <b/>
        <sz val="7"/>
        <color theme="1"/>
        <rFont val="Arial"/>
        <family val="2"/>
      </rPr>
      <t xml:space="preserve"> </t>
    </r>
    <r>
      <rPr>
        <sz val="7"/>
        <color theme="1"/>
        <rFont val="Arial"/>
        <family val="2"/>
      </rPr>
      <t>Requires KPT-300LMC for authentication</t>
    </r>
  </si>
  <si>
    <r>
      <t xml:space="preserve">Control Station Desktop Microphone (8-pin mod. plug)
</t>
    </r>
    <r>
      <rPr>
        <b/>
        <sz val="8"/>
        <rFont val="Arial"/>
        <family val="2"/>
      </rPr>
      <t>Note: NOT compatible with TDMA operations</t>
    </r>
  </si>
  <si>
    <r>
      <t xml:space="preserve">Control Station Desktop Microphone (8-pin mod. plug)
</t>
    </r>
    <r>
      <rPr>
        <b/>
        <sz val="8"/>
        <rFont val="Arial"/>
        <family val="2"/>
      </rPr>
      <t>Note: Compatible with FDMA (analog / NXDN) and TDMA operations</t>
    </r>
  </si>
  <si>
    <r>
      <t xml:space="preserve">Install Garmin GPS15XL-W in NX-1000 Series mobile
</t>
    </r>
    <r>
      <rPr>
        <b/>
        <u/>
        <sz val="7"/>
        <rFont val="Arial"/>
        <family val="2"/>
      </rPr>
      <t>Note</t>
    </r>
    <r>
      <rPr>
        <sz val="7"/>
        <rFont val="Arial"/>
        <family val="2"/>
      </rPr>
      <t>: The KGS-3 &amp; GPS15XL-W are not compatible with KGP-2A/2B AVL systems.</t>
    </r>
  </si>
  <si>
    <t>NX-1700HDVK</t>
  </si>
  <si>
    <t>NX-1700HAVK</t>
  </si>
  <si>
    <r>
      <t xml:space="preserve">VHF (50W, 136-174 MHz) </t>
    </r>
    <r>
      <rPr>
        <b/>
        <u/>
        <sz val="8"/>
        <rFont val="Arial"/>
        <family val="2"/>
      </rPr>
      <t>RF Deck Only</t>
    </r>
  </si>
  <si>
    <r>
      <t xml:space="preserve">UHF (45W, 450-520 MHz) </t>
    </r>
    <r>
      <rPr>
        <b/>
        <u/>
        <sz val="8"/>
        <rFont val="Arial"/>
        <family val="2"/>
      </rPr>
      <t>RF Deck Only</t>
    </r>
  </si>
  <si>
    <r>
      <t xml:space="preserve">UHF (45W, 380-470 MHz) </t>
    </r>
    <r>
      <rPr>
        <b/>
        <u/>
        <sz val="8"/>
        <rFont val="Arial"/>
        <family val="2"/>
      </rPr>
      <t>RF Deck Only</t>
    </r>
  </si>
  <si>
    <r>
      <t xml:space="preserve">35W, 700/800 MHz </t>
    </r>
    <r>
      <rPr>
        <b/>
        <u/>
        <sz val="8"/>
        <rFont val="Arial"/>
        <family val="2"/>
      </rPr>
      <t>RF Deck Only</t>
    </r>
  </si>
  <si>
    <t>L-1873</t>
  </si>
  <si>
    <t>L-1874</t>
  </si>
  <si>
    <r>
      <t xml:space="preserve">Garmin Internal GPS Receiver Board for NEXEDGE/FleetSync AVL
</t>
    </r>
    <r>
      <rPr>
        <b/>
        <u/>
        <sz val="7"/>
        <rFont val="Arial"/>
        <family val="2"/>
      </rPr>
      <t>Note</t>
    </r>
    <r>
      <rPr>
        <sz val="7"/>
        <rFont val="Arial"/>
        <family val="2"/>
      </rPr>
      <t xml:space="preserve">: 
• Conventional operation only. 
• Requires GA25 MCX GPS antenna. 
• Refer to www.garmin.com for GPS-15XL-W technical specifications.
• Option: Order </t>
    </r>
    <r>
      <rPr>
        <b/>
        <u/>
        <sz val="7"/>
        <rFont val="Arial"/>
        <family val="2"/>
      </rPr>
      <t>L-1874</t>
    </r>
    <r>
      <rPr>
        <sz val="7"/>
        <rFont val="Arial"/>
        <family val="2"/>
      </rPr>
      <t xml:space="preserve"> for Kenwood Long Beach installation.</t>
    </r>
  </si>
  <si>
    <r>
      <t xml:space="preserve">Garmin Internal GPS Receiver Board for DMR/FleetSync AVL
</t>
    </r>
    <r>
      <rPr>
        <b/>
        <u/>
        <sz val="7"/>
        <rFont val="Arial"/>
        <family val="2"/>
      </rPr>
      <t>Note</t>
    </r>
    <r>
      <rPr>
        <sz val="7"/>
        <rFont val="Arial"/>
        <family val="2"/>
      </rPr>
      <t xml:space="preserve">: 
• Conventional operation only. 
• Requires GA25 MCX GPS antenna. 
• Refer to www.garmin.com for GPS-15XL-W technical specifications.
• Option: Order </t>
    </r>
    <r>
      <rPr>
        <b/>
        <u/>
        <sz val="7"/>
        <rFont val="Arial"/>
        <family val="2"/>
      </rPr>
      <t>L-1874</t>
    </r>
    <r>
      <rPr>
        <sz val="7"/>
        <rFont val="Arial"/>
        <family val="2"/>
      </rPr>
      <t xml:space="preserve"> for Kenwood Long Beach installation.</t>
    </r>
  </si>
  <si>
    <r>
      <t xml:space="preserve">Garmin Internal GPS Receiver Board for FleetSync AVL
</t>
    </r>
    <r>
      <rPr>
        <b/>
        <u/>
        <sz val="7"/>
        <rFont val="Arial"/>
        <family val="2"/>
      </rPr>
      <t>Note</t>
    </r>
    <r>
      <rPr>
        <sz val="7"/>
        <rFont val="Arial"/>
        <family val="2"/>
      </rPr>
      <t xml:space="preserve">: 
• Conventional operation only. 
• Requires GA25 MCX GPS antenna. 
• Refer to www.garmin.com for GPS-15XL-W technical specifications.
• Option: Order </t>
    </r>
    <r>
      <rPr>
        <b/>
        <u/>
        <sz val="7"/>
        <rFont val="Arial"/>
        <family val="2"/>
      </rPr>
      <t>L-1874</t>
    </r>
    <r>
      <rPr>
        <sz val="7"/>
        <rFont val="Arial"/>
        <family val="2"/>
      </rPr>
      <t xml:space="preserve"> for Kenwood Long Beach installation.</t>
    </r>
  </si>
  <si>
    <r>
      <t xml:space="preserve">NX-1000 Series Mobiles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</si>
  <si>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r>
      <t xml:space="preserve">Additional IP Connected DMR System
License will allow user to add </t>
    </r>
    <r>
      <rPr>
        <u/>
        <sz val="8"/>
        <rFont val="Arial"/>
        <family val="2"/>
      </rPr>
      <t xml:space="preserve">One IP connected RF system </t>
    </r>
    <r>
      <rPr>
        <sz val="8"/>
        <rFont val="Arial"/>
        <family val="2"/>
      </rPr>
      <t xml:space="preserve"> for Kairos DMR Tier 2 Conventional, Kairos DMR Tier 3 Trunking, or Tait Tier 3 Trunking Systems</t>
    </r>
  </si>
  <si>
    <r>
      <t xml:space="preserve">Encryption modules, key loaders and radios containing encryption are export controlled </t>
    </r>
    <r>
      <rPr>
        <sz val="7"/>
        <color theme="1"/>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color theme="1"/>
        <rFont val="Arial"/>
        <family val="2"/>
      </rPr>
      <t>Kenwood may request the following information to be submitted at time of order (this information must meet Kenwood internal approvals prior to shipment even if being returned to Kenwood later: 
a) Initial Destination:</t>
    </r>
    <r>
      <rPr>
        <sz val="7"/>
        <color theme="1"/>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color theme="1"/>
        <rFont val="Arial"/>
        <family val="2"/>
      </rPr>
      <t>b) Ultimate Destination</t>
    </r>
    <r>
      <rPr>
        <sz val="7"/>
        <color theme="1"/>
        <rFont val="Arial"/>
        <family val="2"/>
      </rPr>
      <t xml:space="preserve">: Final delivery point(s); deployment/distribution
* Business/Agency Name:
* Address:
* Contact Person Name:
* Contact Phone:
</t>
    </r>
    <r>
      <rPr>
        <b/>
        <sz val="7"/>
        <color theme="1"/>
        <rFont val="Arial"/>
        <family val="2"/>
      </rPr>
      <t>c) Intended Use of Radios</t>
    </r>
    <r>
      <rPr>
        <sz val="7"/>
        <color theme="1"/>
        <rFont val="Arial"/>
        <family val="2"/>
      </rPr>
      <t xml:space="preserve">: Law enforcement, security, operations, etc.
</t>
    </r>
  </si>
  <si>
    <t>NXR-1700E</t>
  </si>
  <si>
    <t>KPG-D7K</t>
  </si>
  <si>
    <t>Repeater Feature</t>
  </si>
  <si>
    <t>KWD-NX10DCK</t>
  </si>
  <si>
    <t>NXR-1700</t>
  </si>
  <si>
    <t>Repeater, Analog, VHF, 136-174MHz, 1-50W</t>
  </si>
  <si>
    <t>Repeater, Analog/DMR, VHF, 136-174MHz, 5-50W 
Default TX power setting 25W - 50W</t>
  </si>
  <si>
    <t>TKR-D710 / D810</t>
  </si>
  <si>
    <t>L-1900</t>
  </si>
  <si>
    <r>
      <t xml:space="preserve">Factory Activation of NXR-1x00 Feature Licenses (per Repeater)
</t>
    </r>
    <r>
      <rPr>
        <b/>
        <u/>
        <sz val="7"/>
        <rFont val="Arial"/>
        <family val="2"/>
      </rPr>
      <t>Note:</t>
    </r>
    <r>
      <rPr>
        <sz val="7"/>
        <rFont val="Arial"/>
        <family val="2"/>
      </rPr>
      <t xml:space="preserve"> Must purchase Repeater Feature Licenses separately.
</t>
    </r>
    <r>
      <rPr>
        <u/>
        <sz val="7"/>
        <rFont val="Arial"/>
        <family val="2"/>
      </rPr>
      <t>KPT-300LMC's History Menu will not display the Repeater Features activated by Factory.</t>
    </r>
  </si>
  <si>
    <t>NX-1800HNUK2</t>
  </si>
  <si>
    <t>400-470 MHz UHF 45W, 260 Ch / 128 Zones</t>
  </si>
  <si>
    <t>NX-1800HDUK2</t>
  </si>
  <si>
    <t>NX-1800HAUK2</t>
  </si>
  <si>
    <t>NX-1700HNV / 1800HNU</t>
  </si>
  <si>
    <t>NX-1700HDV / 1800HDU</t>
  </si>
  <si>
    <t>NX-1700HAV / 1800HAU</t>
  </si>
  <si>
    <t>New</t>
  </si>
  <si>
    <t>KNB-N4M</t>
  </si>
  <si>
    <t>Ni-MH 2500mAh</t>
  </si>
  <si>
    <t>KBP-8M</t>
  </si>
  <si>
    <r>
      <t xml:space="preserve">AA Alkaline Refillable Battery Pack (12 AA: 9V). Cells not included.
</t>
    </r>
    <r>
      <rPr>
        <b/>
        <strike/>
        <u/>
        <sz val="8"/>
        <color rgb="FFFF0000"/>
        <rFont val="Arial"/>
        <family val="2"/>
      </rPr>
      <t>Note</t>
    </r>
    <r>
      <rPr>
        <strike/>
        <sz val="8"/>
        <color rgb="FFFF0000"/>
        <rFont val="Arial"/>
        <family val="2"/>
      </rPr>
      <t>: The color of the case is International Orange.</t>
    </r>
  </si>
  <si>
    <t>Discontinued</t>
  </si>
  <si>
    <t>KWD-OH-5000</t>
  </si>
  <si>
    <t>L-5025</t>
  </si>
  <si>
    <t>Assemble Orange Housing KWD-OH-5000 with NX-5000 series Portable</t>
  </si>
  <si>
    <t>NEW</t>
  </si>
  <si>
    <t>NX-5200SK2</t>
  </si>
  <si>
    <t>VHF (136-174MHz), 6.0 Watts,  NXDN Conventional &amp; DMR Tier 2 Conventional</t>
  </si>
  <si>
    <t>NX-5300SK2</t>
  </si>
  <si>
    <t>UHF (450-520MHz), 5.0 Watts,  NXDN Conventional &amp; DMR Tier 2 Conventional</t>
  </si>
  <si>
    <t>NX-5300SK5</t>
  </si>
  <si>
    <t>UHF (380-470MHz), 5.0 Watts,  NXDN Conventional &amp; DMR Tier 2 Conventional</t>
  </si>
  <si>
    <t>NX-5200SK3</t>
  </si>
  <si>
    <t>NX-5300SK3</t>
  </si>
  <si>
    <t>NX-5300SK6</t>
  </si>
  <si>
    <t>NX-5200SK2-TR</t>
  </si>
  <si>
    <t>NX-5200SK2 with NXDN Type-C Trunking Gen1 &amp; Gen2 Features enabled</t>
  </si>
  <si>
    <t>NX-5300SK2-TR</t>
  </si>
  <si>
    <t>NX-5300SK2 with NXDN Type-C Trunking Gen1 &amp; Gen2 Features enabled</t>
  </si>
  <si>
    <t>NX-5300SK5-TR</t>
  </si>
  <si>
    <t>NX-5300SK5 with NXDN Type-C Trunking Gen1 &amp; Gen2 Features enabled</t>
  </si>
  <si>
    <t>Li-ion PACKAGES</t>
  </si>
  <si>
    <t>NX-5200SK2-XLK</t>
  </si>
  <si>
    <t>3400mAh Extra-Cap Li-ion Value Pack : NX-5200SK2, KNB-L3M, KRA-26M, KSC-32</t>
  </si>
  <si>
    <t>NX-5300SK2-XLK</t>
  </si>
  <si>
    <t>3400mAh Extra-Cap Li-ion Value Pack : NX-5300SK2, KNB-L3M, KRA-27M, KSC-32</t>
  </si>
  <si>
    <t>NX-5300SK5-XLK</t>
  </si>
  <si>
    <t>3400mAh Extra-Cap Li-ion Value Pack : NX-5300SK5, KNB-L3M, KRA-27M, KSC-32</t>
  </si>
  <si>
    <t>NX-5200SK2-LK</t>
  </si>
  <si>
    <t>2600mAh Std-Cap Li-ion Value Pack : NX-5200SK2, KNB-L2M, KRA-26M, KSC-32</t>
  </si>
  <si>
    <t>NX-5300SK2-LK</t>
  </si>
  <si>
    <t>2600mAh Std-Cap Li-ion Value Pack : NX-5300SK2, KNB-L2M, KRA-27M, KSC-32</t>
  </si>
  <si>
    <t>NX-5300SK5-LK</t>
  </si>
  <si>
    <t>2600mAh Std-Cap Li-ion Value Pack : NX-5300SK5, KNB-L2M, KRA-27M, KSC-32</t>
  </si>
  <si>
    <t>NX-5200SK2-SLK</t>
  </si>
  <si>
    <t>2000mAh Li-ion Compact Slim Pack : NX-5200SK2, KNB-L1M, KRA-26M, KSC-32</t>
  </si>
  <si>
    <t>NX-5300SK2-SLK</t>
  </si>
  <si>
    <t>2000mAh Li-ion Compact Slim Pack : NX-5300SK2, KNB-L1M, KRA-27M, KSC-32</t>
  </si>
  <si>
    <t>NX-5300SK5-SLK</t>
  </si>
  <si>
    <t>2000mAh Li-ion Compact Slim Pack : NX-5300SK5, KNB-L1M, KRA-27M, KSC-32</t>
  </si>
  <si>
    <t>License Key for NXDN® Type-C &amp; Gen2 Trunking</t>
  </si>
  <si>
    <t>*All of batteries listed below except KBP-8M is compatible with IP67/68 when it is used with a radio.</t>
  </si>
  <si>
    <t>KVC-23</t>
    <phoneticPr fontId="88"/>
  </si>
  <si>
    <t xml:space="preserve">Rapid rate DC vehicular charger for NX-5x00/5x00S/3x00/3x20/x05/x10 portables with Lithium Ion /Lithium Polymer/NiMH packs only
</t>
  </si>
  <si>
    <t>Heavy duty leather carrying case for NX-5000S with KNB-L1/L2/L3
(for both keypad models)</t>
  </si>
  <si>
    <t>Nylon carrying case for NX-5000S with KNB-L1/L2/L3
(for both keypad models)</t>
  </si>
  <si>
    <t>MIL-SPEC, IP54/55/67 Noise-cancelling Speaker Mic</t>
  </si>
  <si>
    <t>3.5mm earphone kit for KMC-41/42W/54W/70M/72W Speaker Mics</t>
  </si>
  <si>
    <t>2.5mm earphone kit for KMC-49 Speaker Mic</t>
  </si>
  <si>
    <t>Hvy-duty noise reduction behind-the-headset w/noise cancelling boom mic &amp; PTT</t>
  </si>
  <si>
    <t>Hvy-duty noise reduction over-the-headset w/noise cancelling boom mic &amp; PTT</t>
  </si>
  <si>
    <t>Assemble Yellow Housing KWD-YH-5000 with NX-5000S series Portable</t>
  </si>
  <si>
    <t>Assemble Orange Housing KWD-OH-5000 with NX-5000S series Portable</t>
  </si>
  <si>
    <r>
      <t xml:space="preserve">License Key for Bluetooth Data (Required for Data Communication)
</t>
    </r>
    <r>
      <rPr>
        <b/>
        <u/>
        <sz val="7"/>
        <color rgb="FFFF0000"/>
        <rFont val="Arial"/>
        <family val="2"/>
      </rPr>
      <t>Note</t>
    </r>
    <r>
      <rPr>
        <sz val="7"/>
        <color rgb="FFFF0000"/>
        <rFont val="Arial"/>
        <family val="2"/>
      </rPr>
      <t>: Voice Communication for Bluetooth Head Set does NOT require KWD-5003BT.
You can pair with any Bluetooth audio device without this option.</t>
    </r>
  </si>
  <si>
    <r>
      <t xml:space="preserve">License Key for Remote Control by Subscriber Units
</t>
    </r>
    <r>
      <rPr>
        <b/>
        <u/>
        <sz val="7"/>
        <color rgb="FFFF0000"/>
        <rFont val="Arial"/>
        <family val="2"/>
      </rPr>
      <t>Note:</t>
    </r>
    <r>
      <rPr>
        <sz val="8"/>
        <color rgb="FFFF0000"/>
        <rFont val="Arial"/>
        <family val="2"/>
      </rPr>
      <t xml:space="preserve"> 
</t>
    </r>
    <r>
      <rPr>
        <sz val="7"/>
        <color rgb="FFFF0000"/>
        <rFont val="Arial"/>
        <family val="2"/>
      </rPr>
      <t xml:space="preserve">- This license may be used by Administrator due to Stun/Revive/Kill.
- The license is required for only Transmitting of Remote Control.
- PC command for Remote Control does </t>
    </r>
    <r>
      <rPr>
        <u/>
        <sz val="7"/>
        <color rgb="FFFF0000"/>
        <rFont val="Arial"/>
        <family val="2"/>
      </rPr>
      <t>NOT</t>
    </r>
    <r>
      <rPr>
        <sz val="7"/>
        <color rgb="FFFF0000"/>
        <rFont val="Arial"/>
        <family val="2"/>
      </rPr>
      <t xml:space="preserve"> require the license. </t>
    </r>
  </si>
  <si>
    <r>
      <t xml:space="preserve">DES Encryption Software Key Loader for KWD-AE31K
</t>
    </r>
    <r>
      <rPr>
        <b/>
        <sz val="7"/>
        <color rgb="FFFF0000"/>
        <rFont val="Arial"/>
        <family val="2"/>
      </rPr>
      <t>Authentication by KPT-300LMC is required</t>
    </r>
    <r>
      <rPr>
        <sz val="8"/>
        <color rgb="FFFF0000"/>
        <rFont val="Arial"/>
        <family val="2"/>
      </rPr>
      <t xml:space="preserve">
</t>
    </r>
    <r>
      <rPr>
        <b/>
        <u/>
        <sz val="7"/>
        <rFont val="Arial"/>
        <family val="2"/>
      </rPr>
      <t/>
    </r>
  </si>
  <si>
    <r>
      <t xml:space="preserve">Factory Activation of Radio Feature Licenses (per Radio)
</t>
    </r>
    <r>
      <rPr>
        <b/>
        <u/>
        <sz val="7"/>
        <color rgb="FFFF0000"/>
        <rFont val="Arial"/>
        <family val="2"/>
      </rPr>
      <t>Note:</t>
    </r>
    <r>
      <rPr>
        <sz val="7"/>
        <color rgb="FFFF0000"/>
        <rFont val="Arial"/>
        <family val="2"/>
      </rPr>
      <t xml:space="preserve"> Must purchase Radio Feature Licenses separately.
</t>
    </r>
    <r>
      <rPr>
        <u/>
        <sz val="7"/>
        <color rgb="FFFF0000"/>
        <rFont val="Arial"/>
        <family val="2"/>
      </rPr>
      <t>KPT-300LMC's History Menu will not display the Radio Features activated by Factory.</t>
    </r>
  </si>
  <si>
    <r>
      <rPr>
        <b/>
        <strike/>
        <sz val="8"/>
        <color rgb="FFFF0000"/>
        <rFont val="Arial"/>
        <family val="2"/>
      </rPr>
      <t xml:space="preserve">   </t>
    </r>
    <r>
      <rPr>
        <b/>
        <strike/>
        <u/>
        <sz val="8"/>
        <color rgb="FFFF0000"/>
        <rFont val="Arial"/>
        <family val="2"/>
      </rPr>
      <t xml:space="preserve">IMPORTANT: </t>
    </r>
    <r>
      <rPr>
        <strike/>
        <u/>
        <sz val="8"/>
        <color rgb="FFFF0000"/>
        <rFont val="Arial"/>
        <family val="2"/>
      </rPr>
      <t xml:space="preserve">NX-5000/5000S/3000/3x20/1x00 series radio requires </t>
    </r>
    <r>
      <rPr>
        <b/>
        <strike/>
        <u/>
        <sz val="8"/>
        <color rgb="FFFF0000"/>
        <rFont val="Arial"/>
        <family val="2"/>
      </rPr>
      <t>KPT-300LMC</t>
    </r>
    <r>
      <rPr>
        <strike/>
        <u/>
        <sz val="8"/>
        <color rgb="FFFF0000"/>
        <rFont val="Arial"/>
        <family val="2"/>
      </rPr>
      <t xml:space="preserve"> </t>
    </r>
    <r>
      <rPr>
        <b/>
        <strike/>
        <u/>
        <sz val="8"/>
        <color rgb="FFFF0000"/>
        <rFont val="Arial"/>
        <family val="2"/>
      </rPr>
      <t>&amp; L-5000</t>
    </r>
    <r>
      <rPr>
        <strike/>
        <u/>
        <sz val="8"/>
        <color rgb="FFFF0000"/>
        <rFont val="Arial"/>
        <family val="2"/>
      </rPr>
      <t xml:space="preserve"> for activation of Radio Feature licenses.</t>
    </r>
  </si>
  <si>
    <r>
      <t xml:space="preserve">     - </t>
    </r>
    <r>
      <rPr>
        <strike/>
        <u/>
        <sz val="8"/>
        <color rgb="FFFF0000"/>
        <rFont val="Arial"/>
        <family val="2"/>
      </rPr>
      <t>FPU &amp; Software Applications</t>
    </r>
    <r>
      <rPr>
        <strike/>
        <sz val="8"/>
        <color rgb="FFFF0000"/>
        <rFont val="Arial"/>
        <family val="2"/>
      </rPr>
      <t>:  Software License Key Request Form</t>
    </r>
  </si>
  <si>
    <r>
      <t xml:space="preserve">     - </t>
    </r>
    <r>
      <rPr>
        <strike/>
        <u/>
        <sz val="8"/>
        <color rgb="FFFF0000"/>
        <rFont val="Arial"/>
        <family val="2"/>
      </rPr>
      <t>Radio Feature Licenses</t>
    </r>
    <r>
      <rPr>
        <strike/>
        <sz val="8"/>
        <color rgb="FFFF0000"/>
        <rFont val="Arial"/>
        <family val="2"/>
      </rPr>
      <t>:  Radio Feature License Keys Request Form</t>
    </r>
  </si>
  <si>
    <r>
      <t xml:space="preserve">License Key for Bluetooth Data (Required for Data Communication)
</t>
    </r>
    <r>
      <rPr>
        <b/>
        <strike/>
        <u/>
        <sz val="7"/>
        <color rgb="FFFF0000"/>
        <rFont val="Arial"/>
        <family val="2"/>
      </rPr>
      <t>Note</t>
    </r>
    <r>
      <rPr>
        <strike/>
        <sz val="7"/>
        <color rgb="FFFF0000"/>
        <rFont val="Arial"/>
        <family val="2"/>
      </rPr>
      <t>: Voice Communication for Bluetooth Head Set does NOT require KWD-5003BT.
You can pair with any Bluetooth audio device without this option.</t>
    </r>
  </si>
  <si>
    <r>
      <t xml:space="preserve">License Key for Remote Control by Subscriber Units
</t>
    </r>
    <r>
      <rPr>
        <b/>
        <strike/>
        <u/>
        <sz val="7"/>
        <color rgb="FFFF0000"/>
        <rFont val="Arial"/>
        <family val="2"/>
      </rPr>
      <t>Note:</t>
    </r>
    <r>
      <rPr>
        <strike/>
        <sz val="8"/>
        <color rgb="FFFF0000"/>
        <rFont val="Arial"/>
        <family val="2"/>
      </rPr>
      <t xml:space="preserve"> 
</t>
    </r>
    <r>
      <rPr>
        <strike/>
        <sz val="7"/>
        <color rgb="FFFF0000"/>
        <rFont val="Arial"/>
        <family val="2"/>
      </rPr>
      <t xml:space="preserve">- This license may be used by Administrator due to Stun/Revive/Kill.
- The license is required for only Transmitting of Remote Control.
- PC command for Remote Control does </t>
    </r>
    <r>
      <rPr>
        <strike/>
        <u/>
        <sz val="7"/>
        <color rgb="FFFF0000"/>
        <rFont val="Arial"/>
        <family val="2"/>
      </rPr>
      <t>NOT</t>
    </r>
    <r>
      <rPr>
        <strike/>
        <sz val="7"/>
        <color rgb="FFFF0000"/>
        <rFont val="Arial"/>
        <family val="2"/>
      </rPr>
      <t xml:space="preserve"> require the license. </t>
    </r>
  </si>
  <si>
    <r>
      <t xml:space="preserve">Rapid rate single unit charger </t>
    </r>
    <r>
      <rPr>
        <strike/>
        <sz val="7.5"/>
        <color rgb="FFFF0000"/>
        <rFont val="Arial"/>
        <family val="2"/>
      </rPr>
      <t xml:space="preserve"> (Long-Life Charge Mode capable with KAS-12 Software)</t>
    </r>
    <r>
      <rPr>
        <b/>
        <u/>
        <sz val="7"/>
        <rFont val="Arial"/>
        <family val="2"/>
      </rPr>
      <t/>
    </r>
  </si>
  <si>
    <r>
      <t xml:space="preserve">License Key for KAS-12
Battery Reader Software for KNB-L1/2/3/N4/LS5 &amp; KSC-Y32 (Windows® Vista/7/8/8.1) </t>
    </r>
    <r>
      <rPr>
        <b/>
        <i/>
        <strike/>
        <u/>
        <sz val="7"/>
        <color rgb="FFFF0000"/>
        <rFont val="Arial"/>
        <family val="2"/>
      </rPr>
      <t>Note:</t>
    </r>
    <r>
      <rPr>
        <i/>
        <strike/>
        <sz val="7"/>
        <color rgb="FFFF0000"/>
        <rFont val="Arial"/>
        <family val="2"/>
      </rPr>
      <t xml:space="preserve"> Requires KPT-300LMC for authentication</t>
    </r>
  </si>
  <si>
    <r>
      <t xml:space="preserve">Add Battery Management with Database
</t>
    </r>
    <r>
      <rPr>
        <strike/>
        <sz val="7"/>
        <color rgb="FFFF0000"/>
        <rFont val="Arial"/>
        <family val="2"/>
      </rPr>
      <t xml:space="preserve">Requires KAS-12K base license for upgrade
</t>
    </r>
    <r>
      <rPr>
        <b/>
        <i/>
        <strike/>
        <u/>
        <sz val="7"/>
        <color rgb="FFFF0000"/>
        <rFont val="Arial"/>
        <family val="2"/>
      </rPr>
      <t>Note:</t>
    </r>
    <r>
      <rPr>
        <i/>
        <strike/>
        <sz val="7"/>
        <color rgb="FFFF0000"/>
        <rFont val="Arial"/>
        <family val="2"/>
      </rPr>
      <t xml:space="preserve"> Requires KPT-300LMC for authentication</t>
    </r>
  </si>
  <si>
    <r>
      <t xml:space="preserve">Yellow Housing Kit for NX-5000S series Portables (Standard Key Model K2/K5 Only)
Order </t>
    </r>
    <r>
      <rPr>
        <b/>
        <strike/>
        <u/>
        <sz val="8"/>
        <color rgb="FFFF0000"/>
        <rFont val="Arial"/>
        <family val="2"/>
      </rPr>
      <t>L-5024</t>
    </r>
    <r>
      <rPr>
        <strike/>
        <sz val="8"/>
        <color rgb="FFFF0000"/>
        <rFont val="Arial"/>
        <family val="2"/>
      </rPr>
      <t xml:space="preserve"> for Factory Install. (Eligible for warranty of IP67/68 immersion)
</t>
    </r>
    <r>
      <rPr>
        <b/>
        <i/>
        <strike/>
        <sz val="7"/>
        <color rgb="FFFF0000"/>
        <rFont val="Arial"/>
        <family val="2"/>
      </rPr>
      <t xml:space="preserve">Note: </t>
    </r>
    <r>
      <rPr>
        <i/>
        <strike/>
        <sz val="7"/>
        <color rgb="FFFF0000"/>
        <rFont val="Arial"/>
        <family val="2"/>
      </rPr>
      <t xml:space="preserve">If you order only housing and perform Dealer Installation, IP67/68 Warranty Claim will not be eligible. </t>
    </r>
  </si>
  <si>
    <r>
      <t xml:space="preserve">Orange Housing Kit for NX-5000S series Portables (Standard Key Model K2/K5 Only)
Order </t>
    </r>
    <r>
      <rPr>
        <b/>
        <strike/>
        <u/>
        <sz val="8"/>
        <color rgb="FFFF0000"/>
        <rFont val="Arial"/>
        <family val="2"/>
      </rPr>
      <t>L-5025</t>
    </r>
    <r>
      <rPr>
        <strike/>
        <sz val="8"/>
        <color rgb="FFFF0000"/>
        <rFont val="Arial"/>
        <family val="2"/>
      </rPr>
      <t xml:space="preserve"> for Factory Install. (Eligible for warranty of IP67/68 immersion)
</t>
    </r>
    <r>
      <rPr>
        <b/>
        <i/>
        <strike/>
        <sz val="7"/>
        <color rgb="FFFF0000"/>
        <rFont val="Arial"/>
        <family val="2"/>
      </rPr>
      <t>Note:</t>
    </r>
    <r>
      <rPr>
        <i/>
        <strike/>
        <sz val="7"/>
        <color rgb="FFFF0000"/>
        <rFont val="Arial"/>
        <family val="2"/>
      </rPr>
      <t xml:space="preserve"> If you order only housing and perform Dealer Installation, IP67/68 Warranty Claim will not be eligible.</t>
    </r>
  </si>
  <si>
    <r>
      <t xml:space="preserve">MIL-SPEC, IP54/55/67/68* Speaker Mic with </t>
    </r>
    <r>
      <rPr>
        <b/>
        <strike/>
        <u/>
        <sz val="8"/>
        <color rgb="FFFF0000"/>
        <rFont val="Arial"/>
        <family val="2"/>
      </rPr>
      <t>Active Noise Reduction</t>
    </r>
    <r>
      <rPr>
        <strike/>
        <sz val="8"/>
        <color rgb="FFFF0000"/>
        <rFont val="Arial"/>
        <family val="2"/>
      </rPr>
      <t xml:space="preserve"> 
</t>
    </r>
    <r>
      <rPr>
        <b/>
        <strike/>
        <sz val="7"/>
        <color rgb="FFFF0000"/>
        <rFont val="Arial"/>
        <family val="2"/>
      </rPr>
      <t>Note:</t>
    </r>
    <r>
      <rPr>
        <strike/>
        <sz val="7"/>
        <color rgb="FFFF0000"/>
        <rFont val="Arial"/>
        <family val="2"/>
      </rPr>
      <t xml:space="preserve"> IP68 is avaialble only when used with NX-5000S series portable</t>
    </r>
  </si>
  <si>
    <r>
      <t>MIL-SPEC, Speaker Mic. with Antenna Connector</t>
    </r>
    <r>
      <rPr>
        <strike/>
        <sz val="7"/>
        <color rgb="FFFF0000"/>
        <rFont val="Arial"/>
        <family val="2"/>
      </rPr>
      <t xml:space="preserve">
</t>
    </r>
    <r>
      <rPr>
        <b/>
        <strike/>
        <u/>
        <sz val="7"/>
        <color rgb="FFFF0000"/>
        <rFont val="Arial"/>
        <family val="2"/>
      </rPr>
      <t>Note</t>
    </r>
    <r>
      <rPr>
        <strike/>
        <sz val="7"/>
        <color rgb="FFFF0000"/>
        <rFont val="Arial"/>
        <family val="2"/>
      </rPr>
      <t>:  5/16" Coax cable hex wrench included (antenna is not included).</t>
    </r>
  </si>
  <si>
    <r>
      <t xml:space="preserve">3-wire mini lapel mic w/earphone, universal connector (Black)
</t>
    </r>
    <r>
      <rPr>
        <b/>
        <strike/>
        <sz val="8"/>
        <color rgb="FFFF0000"/>
        <rFont val="Arial"/>
        <family val="2"/>
      </rPr>
      <t xml:space="preserve">Note: </t>
    </r>
    <r>
      <rPr>
        <strike/>
        <sz val="8"/>
        <color rgb="FFFF0000"/>
        <rFont val="Arial"/>
        <family val="2"/>
      </rPr>
      <t>NOT compatible with TDMA operations</t>
    </r>
  </si>
  <si>
    <r>
      <t xml:space="preserve">Lt. Wt. Single muff headset w/boom mic &amp; In-line PTT
</t>
    </r>
    <r>
      <rPr>
        <b/>
        <strike/>
        <sz val="8"/>
        <color rgb="FFFF0000"/>
        <rFont val="Arial"/>
        <family val="2"/>
      </rPr>
      <t xml:space="preserve">Note: </t>
    </r>
    <r>
      <rPr>
        <strike/>
        <sz val="8"/>
        <color rgb="FFFF0000"/>
        <rFont val="Arial"/>
        <family val="2"/>
      </rPr>
      <t>NOT compatible with TDMA operations</t>
    </r>
  </si>
  <si>
    <r>
      <t xml:space="preserve">AES FIPS140-2 &amp; DES Encryption Module (Multi-Key)
</t>
    </r>
    <r>
      <rPr>
        <strike/>
        <sz val="7"/>
        <color rgb="FFFF0000"/>
        <rFont val="Arial"/>
        <family val="2"/>
      </rPr>
      <t xml:space="preserve">Order a Labor Code </t>
    </r>
    <r>
      <rPr>
        <b/>
        <strike/>
        <u/>
        <sz val="7"/>
        <color rgb="FFFF0000"/>
        <rFont val="Arial"/>
        <family val="2"/>
      </rPr>
      <t>L-5003</t>
    </r>
    <r>
      <rPr>
        <strike/>
        <sz val="7"/>
        <color rgb="FFFF0000"/>
        <rFont val="Arial"/>
        <family val="2"/>
      </rPr>
      <t xml:space="preserve"> if installation is required. (Eligible for warranty of IP67/68 immersion must be installed by Kenwood. If you order only a Module and perform Dealer Installation, IP67/68 Warranty Claim will not be eligible.) 
KWD-AE30K requires: a Motorola KVL3000 Plus/4000 key loader device.
KWD-AE30K is an U.S. DOC/BIS Export Controlled Item (ECCN 5A002A.1).</t>
    </r>
  </si>
  <si>
    <r>
      <t>AES &amp; DES Encryption Module (Multi-Key)</t>
    </r>
    <r>
      <rPr>
        <strike/>
        <sz val="7"/>
        <color rgb="FFFF0000"/>
        <rFont val="Arial"/>
        <family val="2"/>
      </rPr>
      <t xml:space="preserve">
Order a Labor Code </t>
    </r>
    <r>
      <rPr>
        <b/>
        <strike/>
        <u/>
        <sz val="7"/>
        <color rgb="FFFF0000"/>
        <rFont val="Arial"/>
        <family val="2"/>
      </rPr>
      <t>L-5004</t>
    </r>
    <r>
      <rPr>
        <strike/>
        <sz val="7"/>
        <color rgb="FFFF0000"/>
        <rFont val="Arial"/>
        <family val="2"/>
      </rPr>
      <t xml:space="preserve"> if installation is required. (Eligible for warranty of IP67/68 immersion must be installed by Kenwood. If you order only a Module and perform Dealer Installation, IP67/68 Warranty Claim will not be eligible.) 
</t>
    </r>
    <r>
      <rPr>
        <b/>
        <strike/>
        <u/>
        <sz val="7"/>
        <color rgb="FFFF0000"/>
        <rFont val="Arial"/>
        <family val="2"/>
      </rPr>
      <t>Note</t>
    </r>
    <r>
      <rPr>
        <strike/>
        <sz val="7"/>
        <color rgb="FFFF0000"/>
        <rFont val="Arial"/>
        <family val="2"/>
      </rPr>
      <t>: Requires KPG-AE1/DE1 software key loader or Motorola KVL3000 Plus/4000 key loader device. KWD-AE31K is an U.S. DOC/BIS Export Controlled Item (ECCN 5A002A.1)</t>
    </r>
  </si>
  <si>
    <r>
      <t>External Vibration Unit</t>
    </r>
    <r>
      <rPr>
        <b/>
        <strike/>
        <sz val="7"/>
        <color rgb="FFFF0000"/>
        <rFont val="Arial"/>
        <family val="2"/>
      </rPr>
      <t xml:space="preserve">
</t>
    </r>
    <r>
      <rPr>
        <b/>
        <strike/>
        <u/>
        <sz val="7"/>
        <color rgb="FFFF0000"/>
        <rFont val="Arial"/>
        <family val="2"/>
      </rPr>
      <t>Note</t>
    </r>
    <r>
      <rPr>
        <b/>
        <strike/>
        <sz val="7"/>
        <color rgb="FFFF0000"/>
        <rFont val="Arial"/>
        <family val="2"/>
      </rPr>
      <t xml:space="preserve">:  </t>
    </r>
    <r>
      <rPr>
        <strike/>
        <sz val="7"/>
        <color rgb="FFFF0000"/>
        <rFont val="Arial"/>
        <family val="2"/>
      </rPr>
      <t>Audio accessories cannot be used when this option installed.</t>
    </r>
  </si>
  <si>
    <r>
      <t xml:space="preserve">AES/DES Encryption Software Key Loader for KWD-AE31K
</t>
    </r>
    <r>
      <rPr>
        <b/>
        <strike/>
        <sz val="7"/>
        <color rgb="FFFF0000"/>
        <rFont val="Arial"/>
        <family val="2"/>
      </rPr>
      <t>Authentication by KPT-300LMC is required</t>
    </r>
    <r>
      <rPr>
        <strike/>
        <sz val="8"/>
        <color rgb="FFFF0000"/>
        <rFont val="Arial"/>
        <family val="2"/>
      </rPr>
      <t xml:space="preserve">
</t>
    </r>
    <r>
      <rPr>
        <b/>
        <strike/>
        <u/>
        <sz val="7"/>
        <color rgb="FFFF0000"/>
        <rFont val="Arial"/>
        <family val="2"/>
      </rPr>
      <t>Note</t>
    </r>
    <r>
      <rPr>
        <strike/>
        <sz val="7"/>
        <color rgb="FFFF0000"/>
        <rFont val="Arial"/>
        <family val="2"/>
      </rPr>
      <t>: KPG-AE1 is a U.S. DOC/BIS Export Controlled Item (ECCN 5D002A).</t>
    </r>
  </si>
  <si>
    <r>
      <t xml:space="preserve">DES Encryption Software Key Loader for KWD-AE31K
</t>
    </r>
    <r>
      <rPr>
        <b/>
        <strike/>
        <sz val="7"/>
        <color rgb="FFFF0000"/>
        <rFont val="Arial"/>
        <family val="2"/>
      </rPr>
      <t>Authentication by KPT-300LMC is required</t>
    </r>
    <r>
      <rPr>
        <strike/>
        <sz val="8"/>
        <color rgb="FFFF0000"/>
        <rFont val="Arial"/>
        <family val="2"/>
      </rPr>
      <t xml:space="preserve">
</t>
    </r>
    <r>
      <rPr>
        <b/>
        <u/>
        <sz val="7"/>
        <rFont val="Arial"/>
        <family val="2"/>
      </rPr>
      <t/>
    </r>
  </si>
  <si>
    <r>
      <t xml:space="preserve">License Key for KPG-D1NK
Programming Software for NX-5000S Portable/Mobile (Windows® Vista/7/8/8.1/10)  
</t>
    </r>
    <r>
      <rPr>
        <b/>
        <i/>
        <strike/>
        <u/>
        <sz val="7"/>
        <color rgb="FFFF0000"/>
        <rFont val="Arial"/>
        <family val="2"/>
      </rPr>
      <t>Note:</t>
    </r>
    <r>
      <rPr>
        <b/>
        <i/>
        <strike/>
        <sz val="7"/>
        <color rgb="FFFF0000"/>
        <rFont val="Arial"/>
        <family val="2"/>
      </rPr>
      <t xml:space="preserve"> </t>
    </r>
    <r>
      <rPr>
        <i/>
        <strike/>
        <sz val="7"/>
        <color rgb="FFFF0000"/>
        <rFont val="Arial"/>
        <family val="2"/>
      </rPr>
      <t>Requires KPT-300LMC for authentication</t>
    </r>
  </si>
  <si>
    <r>
      <t xml:space="preserve">Full Speed USB Programming interface cable
</t>
    </r>
    <r>
      <rPr>
        <b/>
        <strike/>
        <u/>
        <sz val="7"/>
        <color rgb="FFFF0000"/>
        <rFont val="Arial"/>
        <family val="2"/>
      </rPr>
      <t>Note:</t>
    </r>
    <r>
      <rPr>
        <strike/>
        <sz val="7"/>
        <color rgb="FFFF0000"/>
        <rFont val="Arial"/>
        <family val="2"/>
      </rPr>
      <t xml:space="preserve"> This cable with USB mode may used for SD Card Direct Access.</t>
    </r>
  </si>
  <si>
    <r>
      <t xml:space="preserve">Factory Activation of Radio Feature Licenses (per Radio)
</t>
    </r>
    <r>
      <rPr>
        <b/>
        <strike/>
        <u/>
        <sz val="7"/>
        <color rgb="FFFF0000"/>
        <rFont val="Arial"/>
        <family val="2"/>
      </rPr>
      <t>Note:</t>
    </r>
    <r>
      <rPr>
        <strike/>
        <sz val="7"/>
        <color rgb="FFFF0000"/>
        <rFont val="Arial"/>
        <family val="2"/>
      </rPr>
      <t xml:space="preserve"> Must purchase Radio Feature Licenses separately.
</t>
    </r>
    <r>
      <rPr>
        <strike/>
        <u/>
        <sz val="7"/>
        <color rgb="FFFF0000"/>
        <rFont val="Arial"/>
        <family val="2"/>
      </rPr>
      <t>KPT-300LMC's History Menu will not display the Radio Features activated by Factory.</t>
    </r>
  </si>
  <si>
    <r>
      <t xml:space="preserve">NX-5000S Programming (with basic TX/RX check)
</t>
    </r>
    <r>
      <rPr>
        <b/>
        <strike/>
        <sz val="8"/>
        <color rgb="FFFF0000"/>
        <rFont val="Arial"/>
        <family val="2"/>
      </rPr>
      <t xml:space="preserve">Must submit </t>
    </r>
    <r>
      <rPr>
        <b/>
        <strike/>
        <u/>
        <sz val="8"/>
        <color rgb="FFFF0000"/>
        <rFont val="Arial"/>
        <family val="2"/>
      </rPr>
      <t>NX-x000 Series Programming Order Form</t>
    </r>
    <r>
      <rPr>
        <b/>
        <strike/>
        <sz val="8"/>
        <color rgb="FFFF0000"/>
        <rFont val="Arial"/>
        <family val="2"/>
      </rPr>
      <t xml:space="preserve"> upon placing order for any programming services.</t>
    </r>
  </si>
  <si>
    <r>
      <t xml:space="preserve">Install KWD-AE30K in NX-5000S series Portable 
</t>
    </r>
    <r>
      <rPr>
        <strike/>
        <sz val="7"/>
        <color rgb="FFFF0000"/>
        <rFont val="Arial"/>
        <family val="2"/>
      </rPr>
      <t>(Must purchase module separately)</t>
    </r>
  </si>
  <si>
    <r>
      <t xml:space="preserve">Install KWD-AE31K in NX-5000S series Portable 
</t>
    </r>
    <r>
      <rPr>
        <strike/>
        <sz val="7"/>
        <color rgb="FFFF0000"/>
        <rFont val="Arial"/>
        <family val="2"/>
      </rPr>
      <t>(Must purchase module separately)</t>
    </r>
  </si>
  <si>
    <r>
      <t xml:space="preserve">Encryption modules, key loaders and radios containing encryption are export controlled </t>
    </r>
    <r>
      <rPr>
        <strike/>
        <sz val="7"/>
        <color rgb="FFFF0000"/>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trike/>
        <sz val="7"/>
        <color rgb="FFFF0000"/>
        <rFont val="Arial"/>
        <family val="2"/>
      </rPr>
      <t>Kenwood may request the following information to be submitted at time of order (this information must meet Kenwood internal approvals prior to shipment even if being returned to Kenwood later: 
a) Initial Destination:</t>
    </r>
    <r>
      <rPr>
        <strike/>
        <sz val="7"/>
        <color rgb="FFFF0000"/>
        <rFont val="Arial"/>
        <family val="2"/>
      </rPr>
      <t xml:space="preserve"> Initial delivery point if different from Ultimate Destination 
(customer distribution center, headquarters, dealership, manufacturer's representative)
* Business/Agency Name:
* Address:
* Contact Person Name:
* Contact Phone:
</t>
    </r>
    <r>
      <rPr>
        <b/>
        <strike/>
        <sz val="7"/>
        <color rgb="FFFF0000"/>
        <rFont val="Arial"/>
        <family val="2"/>
      </rPr>
      <t>b) Ultimate Destination</t>
    </r>
    <r>
      <rPr>
        <strike/>
        <sz val="7"/>
        <color rgb="FFFF0000"/>
        <rFont val="Arial"/>
        <family val="2"/>
      </rPr>
      <t xml:space="preserve">: Final delivery point(s); deployment/distribution
* Business/Agency Name:
* Address:
* Contact Person Name:
* Contact Phone:
</t>
    </r>
    <r>
      <rPr>
        <b/>
        <strike/>
        <sz val="7"/>
        <color rgb="FFFF0000"/>
        <rFont val="Arial"/>
        <family val="2"/>
      </rPr>
      <t>c) Intended Use of Radios</t>
    </r>
    <r>
      <rPr>
        <strike/>
        <sz val="7"/>
        <color rgb="FFFF0000"/>
        <rFont val="Arial"/>
        <family val="2"/>
      </rPr>
      <t xml:space="preserve">: Law enforcement, security, operations, etc.
</t>
    </r>
  </si>
  <si>
    <r>
      <t xml:space="preserve">KWD-AE30 AES FIPS140-2 SCM , NIST Validation &amp; Customer Shipping
</t>
    </r>
    <r>
      <rPr>
        <strike/>
        <sz val="7"/>
        <color rgb="FFFF0000"/>
        <rFont val="Arial"/>
        <family val="2"/>
      </rPr>
      <t>A secure delivery method direct to the end user customer is required by the NIST AES FIPS 140-2 validation rules. For U.S. Federal Government entities the SCM must ship from Kenwood USA Corporation directly to the end user customer by a trusted carrier (FEDEX, UPS or a designated Kenwood USA Corporation employee); shipping/handling by a dealer or other entity is not acceptable. This may or may not be required by local/state government agencies or business/industrial users. Please check with the end use customer about their AES encryption handling requirements before ordering. Kenwood will not be responsible for shipments of KWD-AE30K modules to erroneous destinations specified on an order.</t>
    </r>
  </si>
  <si>
    <t>DISCONTINUED</t>
  </si>
  <si>
    <t>NX-210GK2</t>
  </si>
  <si>
    <t>136-174MHz 5W, 14 characters Alphanumeric LCD, 6 Control Keys, Full Keypad</t>
  </si>
  <si>
    <t>Must Order L-1750 &amp; an Intrinsically Safe Battery per radio</t>
  </si>
  <si>
    <t>NX-210-ISCGK2</t>
  </si>
  <si>
    <t>136-174MHz 5W, 14 characters Alphanumeric LCD, 6 Control Keys, Full Key (I.S.)</t>
  </si>
  <si>
    <t>PACKAGE</t>
  </si>
  <si>
    <t>NX-210GK2-LKP</t>
  </si>
  <si>
    <t>136-174MHz 5W, 14 characters Alphanumeric LCD, 6 Control Keys, Full Keypad
VHF Li-Ion Battery Package (NX-210K2 + KNB-33L + KSC-32 + KRA-26M)</t>
  </si>
  <si>
    <t>KNB-41NC</t>
  </si>
  <si>
    <t>KNB-54N</t>
  </si>
  <si>
    <t>2500 mAh, Ni-MH battery - requires KSC-32/326K/326AK charger</t>
  </si>
  <si>
    <t>KNB-33L</t>
  </si>
  <si>
    <t>2000 mAh, Li-ion battery - requires KSC-32/326K/326AK charger</t>
  </si>
  <si>
    <t>KNB-43L</t>
  </si>
  <si>
    <t>3300 mAh, Li-Polymer battery - requires KSC-32/326K/326AK charger</t>
  </si>
  <si>
    <t>KBP-6</t>
  </si>
  <si>
    <t xml:space="preserve">Rapid rate DC vehicular charger for TK-5x10/5x20, NX-5x00/x00/x10/x20, TK-x180, TK-x170, &amp; TK-x360 portables with Lithium Ion /Lithium Polymer/NiMH packs only
</t>
    <phoneticPr fontId="88"/>
  </si>
  <si>
    <t>Low profile spring action belt clip (for use with KNB-33L Only)</t>
  </si>
  <si>
    <t>KLH-154K2</t>
  </si>
  <si>
    <t>MICROPHONES &amp; AUDIO ACCESSORIES, CON'T</t>
  </si>
  <si>
    <t>AES FIPS140-2 &amp; DES Encryption Module (Multi-Key)
Order a Labor Code L-1832 if installation is required.
KWD-AE30K requires: a Motorola KVL3000 Plus/4000 key loader device.
KWD-AE30K is an U.S. DOC/BIS Export Controlled Item (ECCN 5A002A.1).
[Intrinsically Safe Option]- Must be Kenwood installed for I.S.</t>
  </si>
  <si>
    <t>AES &amp; DES Encryption Module (Multi-Key)
Order a Labor Code L-1833 if installation is required.
Note: Requires KPG-AE1/DE1 software key loader or Motorola KVL3000 Plus/4000 key loader device. KWD-AE31K is an U.S. DOC/BIS Export Controlled Item (ECCN 5A002A.1)
[Intrinsically Safe Option]- Must be Kenwood installed for I.S.</t>
  </si>
  <si>
    <t>L-1633</t>
  </si>
  <si>
    <t>NX-210 Programming (with basic TX/RX check)</t>
  </si>
  <si>
    <t>L-1667</t>
  </si>
  <si>
    <t>Install VGS-1 Voice Guide &amp; Storage Unit in NX-210</t>
  </si>
  <si>
    <t>L-1671</t>
  </si>
  <si>
    <t>L-1750</t>
  </si>
  <si>
    <t>L-1832</t>
  </si>
  <si>
    <t>L-1833</t>
  </si>
  <si>
    <t>No longer avail on contract</t>
  </si>
  <si>
    <r>
      <t xml:space="preserve">2500 mAh, Ni-MH battery - requires KSC-32/326K/326AK charger
</t>
    </r>
    <r>
      <rPr>
        <b/>
        <strike/>
        <sz val="7"/>
        <color rgb="FFFF0000"/>
        <rFont val="Arial"/>
        <family val="2"/>
      </rPr>
      <t xml:space="preserve">[CSA-us Intrinsically Safe Option]  
</t>
    </r>
    <r>
      <rPr>
        <b/>
        <strike/>
        <u/>
        <sz val="7"/>
        <color rgb="FFFF0000"/>
        <rFont val="Arial"/>
        <family val="2"/>
      </rPr>
      <t xml:space="preserve">Note:
</t>
    </r>
    <r>
      <rPr>
        <strike/>
        <sz val="7"/>
        <color rgb="FFFF0000"/>
        <rFont val="Arial"/>
        <family val="2"/>
      </rPr>
      <t>FM Intrinsically Safe Option and repairs for FM certified radio are no longer available. Once repaired, radio loses FM certification and is required to be recertified to CSA-us to maintain the IS rating.</t>
    </r>
  </si>
  <si>
    <r>
      <t xml:space="preserve">AA Alkaline Refillable Battery Pack (6 AA; 9V) cells not included
</t>
    </r>
    <r>
      <rPr>
        <b/>
        <strike/>
        <u/>
        <sz val="7"/>
        <color rgb="FFFF0000"/>
        <rFont val="Arial"/>
        <family val="2"/>
      </rPr>
      <t>Note:</t>
    </r>
    <r>
      <rPr>
        <strike/>
        <sz val="7"/>
        <color rgb="FFFF0000"/>
        <rFont val="Arial"/>
        <family val="2"/>
      </rPr>
      <t xml:space="preserve"> the color of the case is orange.</t>
    </r>
  </si>
  <si>
    <r>
      <t xml:space="preserve">Rapid rate single unit charger for KNB-31A/32N/33L/41NC/43L/47L/48L/50NC
</t>
    </r>
    <r>
      <rPr>
        <b/>
        <strike/>
        <u/>
        <sz val="7"/>
        <color rgb="FFFF0000"/>
        <rFont val="Arial"/>
        <family val="2"/>
      </rPr>
      <t>Note:</t>
    </r>
    <r>
      <rPr>
        <strike/>
        <sz val="7"/>
        <color rgb="FFFF0000"/>
        <rFont val="Arial"/>
        <family val="2"/>
      </rPr>
      <t xml:space="preserve"> Includes 110/220V auto-switching AC adapter with U.S.-style line cord plug; requires plug adapter for 220V Euro-style outlets (not supplied).</t>
    </r>
  </si>
  <si>
    <r>
      <t xml:space="preserve">Heavy duty leather carrying case for NX-210K2/410K2/411K2
</t>
    </r>
    <r>
      <rPr>
        <b/>
        <strike/>
        <u/>
        <sz val="7"/>
        <color rgb="FFFF0000"/>
        <rFont val="Arial"/>
        <family val="2"/>
      </rPr>
      <t>Note:</t>
    </r>
    <r>
      <rPr>
        <strike/>
        <sz val="7"/>
        <color rgb="FFFF0000"/>
        <rFont val="Arial"/>
        <family val="2"/>
      </rPr>
      <t xml:space="preserve"> No belt loop flap is included. Must order KLH-6SW for belt loop.</t>
    </r>
  </si>
  <si>
    <r>
      <t xml:space="preserve">MIL-SPEC, Speaker Mic. with Antenna Connector
</t>
    </r>
    <r>
      <rPr>
        <b/>
        <strike/>
        <sz val="7"/>
        <color rgb="FFFF0000"/>
        <rFont val="Arial"/>
        <family val="2"/>
      </rPr>
      <t>[Intrinsically Safe Approved Accessory]</t>
    </r>
    <r>
      <rPr>
        <strike/>
        <sz val="8"/>
        <color rgb="FFFF0000"/>
        <rFont val="Arial"/>
        <family val="2"/>
      </rPr>
      <t xml:space="preserve">
</t>
    </r>
    <r>
      <rPr>
        <b/>
        <strike/>
        <u/>
        <sz val="7"/>
        <color rgb="FFFF0000"/>
        <rFont val="Arial"/>
        <family val="2"/>
      </rPr>
      <t>Note</t>
    </r>
    <r>
      <rPr>
        <strike/>
        <sz val="7"/>
        <color rgb="FFFF0000"/>
        <rFont val="Arial"/>
        <family val="2"/>
      </rPr>
      <t>:  5/16" Coax cable hex wrench included (antenna is not included).</t>
    </r>
  </si>
  <si>
    <r>
      <t xml:space="preserve">MIL-SPEC, IP54/55/67* Noise-cancelling Speaker Mic
</t>
    </r>
    <r>
      <rPr>
        <b/>
        <strike/>
        <sz val="7"/>
        <color rgb="FFFF0000"/>
        <rFont val="Arial"/>
        <family val="2"/>
      </rPr>
      <t>Note:</t>
    </r>
    <r>
      <rPr>
        <strike/>
        <sz val="7"/>
        <color rgb="FFFF0000"/>
        <rFont val="Arial"/>
        <family val="2"/>
      </rPr>
      <t xml:space="preserve"> Radio does not have an IP67 Immersion spec; meets MIL STD810 rain standards.</t>
    </r>
    <r>
      <rPr>
        <strike/>
        <sz val="8"/>
        <color rgb="FFFF0000"/>
        <rFont val="Arial"/>
        <family val="2"/>
      </rPr>
      <t xml:space="preserve">
</t>
    </r>
    <r>
      <rPr>
        <b/>
        <strike/>
        <sz val="8"/>
        <color rgb="FFFF0000"/>
        <rFont val="Arial"/>
        <family val="2"/>
      </rPr>
      <t>[Intrinsically Safe Approved Accessory]</t>
    </r>
  </si>
  <si>
    <r>
      <t xml:space="preserve">3.5mm earphone kit for KMC-25/26/41M/42WM Speaker Mics
</t>
    </r>
    <r>
      <rPr>
        <b/>
        <strike/>
        <sz val="7"/>
        <color rgb="FFFF0000"/>
        <rFont val="Arial"/>
        <family val="2"/>
      </rPr>
      <t>[Intrinsically Safe Approved Accessory]</t>
    </r>
  </si>
  <si>
    <r>
      <t xml:space="preserve">Hirose 6-pin Adapter (adapts KVL/aftermarket audio acc. to portable connector)
</t>
    </r>
    <r>
      <rPr>
        <b/>
        <strike/>
        <sz val="7"/>
        <color rgb="FFFF0000"/>
        <rFont val="Arial"/>
        <family val="2"/>
      </rPr>
      <t>[Intrinsically Safe Approved Accessory]</t>
    </r>
  </si>
  <si>
    <r>
      <t xml:space="preserve">2-wire palm mic w/earphone, universal connector (Black)
</t>
    </r>
    <r>
      <rPr>
        <b/>
        <strike/>
        <sz val="7"/>
        <color rgb="FFFF0000"/>
        <rFont val="Arial"/>
        <family val="2"/>
      </rPr>
      <t>[Intrinsically Safe Approved Accessory]</t>
    </r>
  </si>
  <si>
    <r>
      <t xml:space="preserve">3-wire mini lapel mic w/earphone, universal connector (Black)
</t>
    </r>
    <r>
      <rPr>
        <b/>
        <strike/>
        <sz val="7"/>
        <color rgb="FFFF0000"/>
        <rFont val="Arial"/>
        <family val="2"/>
      </rPr>
      <t>[Intrinsically Safe Approved Accessory]</t>
    </r>
  </si>
  <si>
    <r>
      <t xml:space="preserve">Lt. Wt. Single muff headset w/boom mic &amp; In-line PTT
</t>
    </r>
    <r>
      <rPr>
        <b/>
        <strike/>
        <sz val="7"/>
        <color rgb="FFFF0000"/>
        <rFont val="Arial"/>
        <family val="2"/>
      </rPr>
      <t>[Intrinsically Safe Approved Accessory]</t>
    </r>
  </si>
  <si>
    <r>
      <t xml:space="preserve">Hvy-duty noise reduction behind-the-headset w/noise cancelling boom mic &amp; in-line PTT </t>
    </r>
    <r>
      <rPr>
        <b/>
        <strike/>
        <sz val="7"/>
        <color rgb="FFFF0000"/>
        <rFont val="Arial"/>
        <family val="2"/>
      </rPr>
      <t>[Intrinsically Safe Approved Accessory]</t>
    </r>
  </si>
  <si>
    <r>
      <t>Hvy-duty noise reduction over-the-headset w/noise cancelling boom mic &amp; in-line PTT</t>
    </r>
    <r>
      <rPr>
        <strike/>
        <sz val="7"/>
        <color rgb="FFFF0000"/>
        <rFont val="Arial"/>
        <family val="2"/>
      </rPr>
      <t xml:space="preserve"> </t>
    </r>
    <r>
      <rPr>
        <b/>
        <strike/>
        <sz val="7"/>
        <color rgb="FFFF0000"/>
        <rFont val="Arial"/>
        <family val="2"/>
      </rPr>
      <t>[Intrinsically Safe Approved Accessory]</t>
    </r>
  </si>
  <si>
    <r>
      <t>Gen2 Enhanced Option for NX-*00/*10/*11/*20 Portables &amp; Mobiles</t>
    </r>
    <r>
      <rPr>
        <strike/>
        <sz val="7.5"/>
        <color rgb="FFFF0000"/>
        <rFont val="Arial"/>
        <family val="2"/>
      </rPr>
      <t xml:space="preserve">
</t>
    </r>
    <r>
      <rPr>
        <b/>
        <strike/>
        <u/>
        <sz val="7"/>
        <color rgb="FFFF0000"/>
        <rFont val="Arial"/>
        <family val="2"/>
      </rPr>
      <t>Must order L-1812 for factory installation, or L-1813 for field-upgrade option</t>
    </r>
  </si>
  <si>
    <r>
      <t xml:space="preserve">USB Hardware Key for activating KWD-NX2G-10 options to NX-*00/*10/*11/*20 series </t>
    </r>
    <r>
      <rPr>
        <b/>
        <strike/>
        <u/>
        <sz val="8"/>
        <color rgb="FFFF0000"/>
        <rFont val="Arial"/>
        <family val="2"/>
      </rPr>
      <t>without ESN</t>
    </r>
    <r>
      <rPr>
        <strike/>
        <sz val="8"/>
        <color rgb="FFFF0000"/>
        <rFont val="Arial"/>
        <family val="2"/>
      </rPr>
      <t xml:space="preserve">. KWD-LIC-USB stores KWD-NX2G-10 options which are purchased seperately and includes KPG-97USB software for activating radios.
</t>
    </r>
    <r>
      <rPr>
        <b/>
        <strike/>
        <u/>
        <sz val="7"/>
        <color rgb="FFFF0000"/>
        <rFont val="Arial"/>
        <family val="2"/>
      </rPr>
      <t>Note:</t>
    </r>
    <r>
      <rPr>
        <strike/>
        <sz val="7"/>
        <color rgb="FFFF0000"/>
        <rFont val="Arial"/>
        <family val="2"/>
      </rPr>
      <t xml:space="preserve">
- Must order L-1819.
- Must purchase KWD-NX2G-10 seperately.
- KWD-LIC-USB Request Form that can be downloaded from Dealer Tools is required to order.
- KWD-LIC-USB cannot be rechargeable. Must purchase it per every orders.
- KWD-LIC-USB can store up to 50,000 KWD-NX2G-10 Gen2 Upgrade Options.
- The licenses (KWD-NX2G-10) installed to the KWD-LIC-USB is </t>
    </r>
    <r>
      <rPr>
        <b/>
        <strike/>
        <u/>
        <sz val="7"/>
        <color rgb="FFFF0000"/>
        <rFont val="Arial"/>
        <family val="2"/>
      </rPr>
      <t>NOT</t>
    </r>
    <r>
      <rPr>
        <strike/>
        <sz val="7"/>
        <color rgb="FFFF0000"/>
        <rFont val="Arial"/>
        <family val="2"/>
      </rPr>
      <t xml:space="preserve"> eligible for warranty compensaton. </t>
    </r>
  </si>
  <si>
    <r>
      <t xml:space="preserve">External Vibration Unit
</t>
    </r>
    <r>
      <rPr>
        <b/>
        <strike/>
        <sz val="7"/>
        <color rgb="FFFF0000"/>
        <rFont val="Arial"/>
        <family val="2"/>
      </rPr>
      <t xml:space="preserve">[Intrinsically Safe Approved Accessory]
</t>
    </r>
    <r>
      <rPr>
        <b/>
        <strike/>
        <u/>
        <sz val="7"/>
        <color rgb="FFFF0000"/>
        <rFont val="Arial"/>
        <family val="2"/>
      </rPr>
      <t>Note</t>
    </r>
    <r>
      <rPr>
        <b/>
        <strike/>
        <sz val="7"/>
        <color rgb="FFFF0000"/>
        <rFont val="Arial"/>
        <family val="2"/>
      </rPr>
      <t>:</t>
    </r>
    <r>
      <rPr>
        <strike/>
        <sz val="7"/>
        <color rgb="FFFF0000"/>
        <rFont val="Arial"/>
        <family val="2"/>
      </rPr>
      <t xml:space="preserve"> Audio accessories cannot be used when this option installed.</t>
    </r>
  </si>
  <si>
    <r>
      <t xml:space="preserve">Man-Down Internal Tilt Switch  (Non-Mercury)
</t>
    </r>
    <r>
      <rPr>
        <b/>
        <strike/>
        <sz val="7"/>
        <color rgb="FFFF0000"/>
        <rFont val="Arial"/>
        <family val="2"/>
      </rPr>
      <t>[Intrinsically Safe Approved Accessory]</t>
    </r>
    <r>
      <rPr>
        <strike/>
        <sz val="7"/>
        <color rgb="FFFF0000"/>
        <rFont val="Arial"/>
        <family val="2"/>
      </rPr>
      <t>- Must be Kenwood installed for I.S.</t>
    </r>
  </si>
  <si>
    <r>
      <t>Windows</t>
    </r>
    <r>
      <rPr>
        <strike/>
        <vertAlign val="superscript"/>
        <sz val="8"/>
        <color rgb="FFFF0000"/>
        <rFont val="Arial"/>
        <family val="2"/>
      </rPr>
      <t>®</t>
    </r>
    <r>
      <rPr>
        <strike/>
        <sz val="8"/>
        <color rgb="FFFF0000"/>
        <rFont val="Arial"/>
        <family val="2"/>
      </rPr>
      <t xml:space="preserve"> Programming Software for NX-200/210/300/410/411/700/800/900/901
</t>
    </r>
    <r>
      <rPr>
        <b/>
        <strike/>
        <sz val="8"/>
        <color rgb="FFFF0000"/>
        <rFont val="Arial"/>
        <family val="2"/>
      </rPr>
      <t xml:space="preserve">Note: </t>
    </r>
    <r>
      <rPr>
        <strike/>
        <sz val="8"/>
        <color rgb="FFFF0000"/>
        <rFont val="Arial"/>
        <family val="2"/>
      </rPr>
      <t xml:space="preserve"> Version 4.40 is required to program "G" models</t>
    </r>
  </si>
  <si>
    <r>
      <t>NX-210/410/411 Portable KCT-57MS Installation (for NXDN</t>
    </r>
    <r>
      <rPr>
        <strike/>
        <vertAlign val="superscript"/>
        <sz val="8"/>
        <color rgb="FFFF0000"/>
        <rFont val="Arial"/>
        <family val="2"/>
      </rPr>
      <t>®</t>
    </r>
    <r>
      <rPr>
        <strike/>
        <sz val="8"/>
        <color rgb="FFFF0000"/>
        <rFont val="Arial"/>
        <family val="2"/>
      </rPr>
      <t xml:space="preserve"> / FleetSync</t>
    </r>
    <r>
      <rPr>
        <strike/>
        <vertAlign val="superscript"/>
        <sz val="8"/>
        <color rgb="FFFF0000"/>
        <rFont val="Arial"/>
        <family val="2"/>
      </rPr>
      <t>®</t>
    </r>
    <r>
      <rPr>
        <strike/>
        <sz val="8"/>
        <color rgb="FFFF0000"/>
        <rFont val="Arial"/>
        <family val="2"/>
      </rPr>
      <t>)</t>
    </r>
  </si>
  <si>
    <r>
      <t xml:space="preserve">Configure NX-210/210G/410/411 for Intrinsically Safe
</t>
    </r>
    <r>
      <rPr>
        <b/>
        <strike/>
        <sz val="7"/>
        <color rgb="FFFF0000"/>
        <rFont val="Arial"/>
        <family val="2"/>
      </rPr>
      <t>Must order an I.S. battery,</t>
    </r>
  </si>
  <si>
    <r>
      <t xml:space="preserve">Install Gen2 Enhanced Option in NX series radio
</t>
    </r>
    <r>
      <rPr>
        <strike/>
        <sz val="7"/>
        <color rgb="FFFF0000"/>
        <rFont val="Arial"/>
        <family val="2"/>
      </rPr>
      <t>(Must purchase KWD-NX2G-10 separately)</t>
    </r>
  </si>
  <si>
    <r>
      <t xml:space="preserve">NX Series Radio Gen2 Enhanced Option FIELD-UPGRADE
</t>
    </r>
    <r>
      <rPr>
        <strike/>
        <sz val="7"/>
        <color rgb="FFFF0000"/>
        <rFont val="Arial"/>
        <family val="2"/>
      </rPr>
      <t>(Must purchase KWD-NX2G-10 separately)</t>
    </r>
  </si>
  <si>
    <r>
      <t xml:space="preserve">Create KWD-LIC-USB and store KWD-NX2G-10
</t>
    </r>
    <r>
      <rPr>
        <strike/>
        <sz val="7"/>
        <color rgb="FFFF0000"/>
        <rFont val="Arial"/>
        <family val="2"/>
      </rPr>
      <t>(Must purchase KWD-NX2G-10 separately)</t>
    </r>
  </si>
  <si>
    <r>
      <t xml:space="preserve">Install KWD-AE30K in NX-210G/410/411 series Portable
</t>
    </r>
    <r>
      <rPr>
        <strike/>
        <sz val="7"/>
        <color rgb="FFFF0000"/>
        <rFont val="Arial"/>
        <family val="2"/>
      </rPr>
      <t>(Must purchase module separately)</t>
    </r>
  </si>
  <si>
    <r>
      <t xml:space="preserve">Install KWD-AE31K in NX-210G/410/411 series Portable
</t>
    </r>
    <r>
      <rPr>
        <strike/>
        <sz val="7"/>
        <color rgb="FFFF0000"/>
        <rFont val="Arial"/>
        <family val="2"/>
      </rPr>
      <t>(Must purchase module separately)</t>
    </r>
  </si>
  <si>
    <t>136-174 MHz 30W, 512 CH / 128 Zone</t>
  </si>
  <si>
    <t>NX-700HK</t>
  </si>
  <si>
    <t>136-174 MHz 50W, 512 CH / 128 Zone</t>
  </si>
  <si>
    <t>450-520 MHz 30W, 512 CH / 128 Zone</t>
  </si>
  <si>
    <t>NX-800K2</t>
  </si>
  <si>
    <r>
      <t>400-470 MHz 30W, 512 CH / 128 Zone</t>
    </r>
    <r>
      <rPr>
        <sz val="7.5"/>
        <rFont val="Arial"/>
        <family val="2"/>
      </rPr>
      <t/>
    </r>
  </si>
  <si>
    <t>NX-800HK</t>
  </si>
  <si>
    <t xml:space="preserve">450-520 MHz 45W, 512 CH / 128 Zone </t>
  </si>
  <si>
    <t>NX-800HK2</t>
  </si>
  <si>
    <r>
      <t>400-470 MHz 45W, 512 CH / 128 Zone</t>
    </r>
    <r>
      <rPr>
        <sz val="7.5"/>
        <rFont val="Arial"/>
        <family val="2"/>
      </rPr>
      <t/>
    </r>
  </si>
  <si>
    <t>Horn Alert/P.A. Relay Option</t>
  </si>
  <si>
    <t>Ignition sense cable (plugs directly into mobile chassis ignition sense line)</t>
  </si>
  <si>
    <t>KRK-10</t>
  </si>
  <si>
    <t>Remote Control Kit (a remote control cable (23 ft) is included)</t>
  </si>
  <si>
    <t>MOBILE INSTALLATION ACCESSORIES, CON'T</t>
  </si>
  <si>
    <t>DC Cable (35-50W Dash mount; pos/neg. 10 ft. leads)</t>
  </si>
  <si>
    <t>DC Cable (35-50W Remote mount; pos.23 ft.; neg. 3.3. ft. leads)</t>
  </si>
  <si>
    <t>AES FIPS140-2 &amp; DES Encryption Module (Multi-Key)
Order a Labor Code L-1830 if installation is required.
KWD-AE30K requires: a Motorola KVL3000 Plus/4000 key loader device.
KWD-AE30K is an U.S. DOC/BIS Export Controlled Item (ECCN 5A002A.1).</t>
  </si>
  <si>
    <t>OPTION MODULES, CON'T</t>
  </si>
  <si>
    <t>AES &amp; DES Encryption Module (Multi-Key)
Order a Labor Code L-1831 if installation is required.
Note: Requires KPG-AE1/DE1 software key loader or Motorola KVL3000 Plus/4000 key loader device. KWD-AE31K is an U.S. DOC/BIS Export Controlled Item (ECCN 5A002A.1)</t>
  </si>
  <si>
    <t>KPG-46XM</t>
    <phoneticPr fontId="18"/>
  </si>
  <si>
    <t>USB Programming interface cable</t>
    <phoneticPr fontId="18"/>
  </si>
  <si>
    <t>L-1085</t>
  </si>
  <si>
    <t>NX-700/800 Programming (with basic TX/RX check)</t>
  </si>
  <si>
    <t>L-1094</t>
  </si>
  <si>
    <t xml:space="preserve">Install KAP-2 (Default) HR1/Internal Sp./PA                                                                                                                                                        </t>
  </si>
  <si>
    <t>L-1098</t>
  </si>
  <si>
    <t>Install Garmin GPS15XL-W in NX-Series mobile for FleetSync® AVL</t>
  </si>
  <si>
    <t>L-1099</t>
  </si>
  <si>
    <t>Assemble NX-700/800/900/901 with KRK-10 Remote Kit</t>
    <phoneticPr fontId="18"/>
  </si>
  <si>
    <t>L-1830</t>
  </si>
  <si>
    <t>L-1831</t>
  </si>
  <si>
    <t>L-1726</t>
    <phoneticPr fontId="18"/>
  </si>
  <si>
    <t>Install MPT option in NX series radio</t>
    <phoneticPr fontId="18"/>
  </si>
  <si>
    <t>L-1727</t>
    <phoneticPr fontId="18"/>
  </si>
  <si>
    <t>L-1728</t>
    <phoneticPr fontId="18"/>
  </si>
  <si>
    <t>L-1729</t>
    <phoneticPr fontId="18"/>
  </si>
  <si>
    <t>NC</t>
    <phoneticPr fontId="18"/>
  </si>
  <si>
    <t>NX-700K</t>
  </si>
  <si>
    <t>NX-800K</t>
  </si>
  <si>
    <r>
      <t xml:space="preserve">Control Station Desktop Microphone (8-pin mod. plug)
</t>
    </r>
    <r>
      <rPr>
        <b/>
        <strike/>
        <sz val="8"/>
        <color rgb="FFFF0000"/>
        <rFont val="Arial"/>
        <family val="2"/>
      </rPr>
      <t>Note: Compatible with FDMA (analog / NXDN) and TDMA operations.</t>
    </r>
  </si>
  <si>
    <r>
      <t xml:space="preserve">External speaker, 40W max input 
</t>
    </r>
    <r>
      <rPr>
        <b/>
        <strike/>
        <u/>
        <sz val="7"/>
        <color rgb="FFFF0000"/>
        <rFont val="Arial"/>
        <family val="2"/>
      </rPr>
      <t>Note:</t>
    </r>
    <r>
      <rPr>
        <strike/>
        <sz val="7"/>
        <color rgb="FFFF0000"/>
        <rFont val="Arial"/>
        <family val="2"/>
      </rPr>
      <t xml:space="preserve"> requires KAP-2 (PA/HA unit) installed</t>
    </r>
  </si>
  <si>
    <r>
      <t>Gen2 Enhanced Option for NX-*00/*10/*11/*20 Portables &amp; Mobiles</t>
    </r>
    <r>
      <rPr>
        <strike/>
        <sz val="7.5"/>
        <color rgb="FFFF0000"/>
        <rFont val="Arial"/>
        <family val="2"/>
      </rPr>
      <t xml:space="preserve">
</t>
    </r>
    <r>
      <rPr>
        <b/>
        <strike/>
        <u/>
        <sz val="7"/>
        <color rgb="FFFF0000"/>
        <rFont val="Arial"/>
        <family val="2"/>
      </rPr>
      <t xml:space="preserve">Must order L-1812 for factory installation, or L-1813 for field-upgrade option
</t>
    </r>
    <r>
      <rPr>
        <strike/>
        <sz val="7"/>
        <color rgb="FFFF0000"/>
        <rFont val="Arial"/>
        <family val="2"/>
      </rPr>
      <t>Note:</t>
    </r>
    <r>
      <rPr>
        <b/>
        <strike/>
        <u/>
        <sz val="7"/>
        <color rgb="FFFF0000"/>
        <rFont val="Arial"/>
        <family val="2"/>
      </rPr>
      <t xml:space="preserve">
MPT</t>
    </r>
    <r>
      <rPr>
        <strike/>
        <sz val="7"/>
        <color rgb="FFFF0000"/>
        <rFont val="Arial"/>
        <family val="2"/>
      </rPr>
      <t xml:space="preserve"> Firmeware and FPU do </t>
    </r>
    <r>
      <rPr>
        <b/>
        <strike/>
        <u/>
        <sz val="7"/>
        <color rgb="FFFF0000"/>
        <rFont val="Arial"/>
        <family val="2"/>
      </rPr>
      <t>NOT</t>
    </r>
    <r>
      <rPr>
        <strike/>
        <sz val="7"/>
        <color rgb="FFFF0000"/>
        <rFont val="Arial"/>
        <family val="2"/>
      </rPr>
      <t xml:space="preserve"> compatible. </t>
    </r>
  </si>
  <si>
    <r>
      <t xml:space="preserve">USB Hardware Key for activating KWD-NX2G-10 options to NX-*00/*10/*11/*20 series </t>
    </r>
    <r>
      <rPr>
        <b/>
        <strike/>
        <u/>
        <sz val="8"/>
        <color rgb="FFFF0000"/>
        <rFont val="Arial"/>
        <family val="2"/>
      </rPr>
      <t>without ESN</t>
    </r>
    <r>
      <rPr>
        <strike/>
        <sz val="8"/>
        <color rgb="FFFF0000"/>
        <rFont val="Arial"/>
        <family val="2"/>
      </rPr>
      <t xml:space="preserve">. KWD-LIC-USB stores KWD-NX2G-10 options which are purchased seperately and includes KPG-97USB software for activating radios.
</t>
    </r>
    <r>
      <rPr>
        <b/>
        <strike/>
        <u/>
        <sz val="7"/>
        <color rgb="FFFF0000"/>
        <rFont val="Arial"/>
        <family val="2"/>
      </rPr>
      <t>Note:</t>
    </r>
    <r>
      <rPr>
        <strike/>
        <sz val="7"/>
        <color rgb="FFFF0000"/>
        <rFont val="Arial"/>
        <family val="2"/>
      </rPr>
      <t xml:space="preserve">
- Must order L-1819.
- Must purchase KWD-NX2G-10 seperately.
- KWD-LIC-USB Request Form that can be downloaded from Dealer Tools is required to order.
- KWD-LIC-USB cannot be rechargeable. Must purchase it per every orders.
- KWD-LIC-USB can store up to 50,000 KWD-NX2G-10 Gen2 Upgrade Options.
- The licenses (KWD-NX2G-10) installed to the KWD-LIC-USB is </t>
    </r>
    <r>
      <rPr>
        <b/>
        <strike/>
        <u/>
        <sz val="7"/>
        <color rgb="FFFF0000"/>
        <rFont val="Arial"/>
        <family val="2"/>
      </rPr>
      <t>NOT</t>
    </r>
    <r>
      <rPr>
        <strike/>
        <sz val="7"/>
        <color rgb="FFFF0000"/>
        <rFont val="Arial"/>
        <family val="2"/>
      </rPr>
      <t xml:space="preserve"> eligible for warranty compensaton. </t>
    </r>
  </si>
  <si>
    <r>
      <t xml:space="preserve">Garmin On-dash Style Magnetic base GPS Antenna for GPS15XL-W
</t>
    </r>
    <r>
      <rPr>
        <b/>
        <strike/>
        <u/>
        <sz val="7"/>
        <color rgb="FFFF0000"/>
        <rFont val="Arial"/>
        <family val="2"/>
      </rPr>
      <t xml:space="preserve">Note: </t>
    </r>
    <r>
      <rPr>
        <strike/>
        <sz val="7"/>
        <color rgb="FFFF0000"/>
        <rFont val="Arial"/>
        <family val="2"/>
      </rPr>
      <t>shipped loose only; Install GA25MCX antenna to GPS15XL-W before vehicle install; Refer to 180/NX-Series In-depth Technical Manuals for mobile installation.</t>
    </r>
  </si>
  <si>
    <r>
      <t xml:space="preserve">Garmin Internal GPS Receiver Board for FleetSync &amp; NEXEDGE AVL
</t>
    </r>
    <r>
      <rPr>
        <b/>
        <strike/>
        <u/>
        <sz val="7"/>
        <color rgb="FFFF0000"/>
        <rFont val="Arial"/>
        <family val="2"/>
      </rPr>
      <t>Note</t>
    </r>
    <r>
      <rPr>
        <strike/>
        <sz val="7"/>
        <color rgb="FFFF0000"/>
        <rFont val="Arial"/>
        <family val="2"/>
      </rPr>
      <t>: 
• Conventional &amp; LTR operation
• NEXEDGE</t>
    </r>
    <r>
      <rPr>
        <strike/>
        <vertAlign val="superscript"/>
        <sz val="7"/>
        <color rgb="FFFF0000"/>
        <rFont val="Arial"/>
        <family val="2"/>
      </rPr>
      <t>®</t>
    </r>
    <r>
      <rPr>
        <strike/>
        <sz val="7"/>
        <color rgb="FFFF0000"/>
        <rFont val="Arial"/>
        <family val="2"/>
      </rPr>
      <t xml:space="preserve"> Conventional &amp; Trunking operation
• Requires GA25 MCX GPS antenna 
• Refer to 180/NX-Series &amp; KAS-10 In-Depth Technical Manuals for installation, programming &amp; KAS-10 software setup. Refer to www.garmin.com for GPS-15L-W technical specifications.
• Option: Order </t>
    </r>
    <r>
      <rPr>
        <b/>
        <strike/>
        <u/>
        <sz val="7"/>
        <color rgb="FFFF0000"/>
        <rFont val="Arial"/>
        <family val="2"/>
      </rPr>
      <t>L-1098</t>
    </r>
    <r>
      <rPr>
        <strike/>
        <sz val="7"/>
        <color rgb="FFFF0000"/>
        <rFont val="Arial"/>
        <family val="2"/>
      </rPr>
      <t xml:space="preserve"> for Kenwood Long Beach installation</t>
    </r>
  </si>
  <si>
    <r>
      <t xml:space="preserve">FleetSync &amp; NEXEDGE AVL &amp; Messaging Software
with NEXEDGE Trunking VoIP Dispatch 
</t>
    </r>
    <r>
      <rPr>
        <b/>
        <strike/>
        <u/>
        <sz val="7"/>
        <color rgb="FFFF0000"/>
        <rFont val="Arial"/>
        <family val="2"/>
      </rPr>
      <t>Note:</t>
    </r>
    <r>
      <rPr>
        <strike/>
        <sz val="7"/>
        <color rgb="FFFF0000"/>
        <rFont val="Arial"/>
        <family val="2"/>
      </rPr>
      <t xml:space="preserve"> 
- Users can chose to operate Messaging, AVL or VoIP or all three if desired. Compatible with 
Windows</t>
    </r>
    <r>
      <rPr>
        <strike/>
        <vertAlign val="superscript"/>
        <sz val="6"/>
        <color rgb="FFFF0000"/>
        <rFont val="Arial"/>
        <family val="2"/>
      </rPr>
      <t>®</t>
    </r>
    <r>
      <rPr>
        <strike/>
        <sz val="7"/>
        <color rgb="FFFF0000"/>
        <rFont val="Arial"/>
        <family val="2"/>
      </rPr>
      <t xml:space="preserve"> XP, VISTA &amp; 7 and Microsoft</t>
    </r>
    <r>
      <rPr>
        <strike/>
        <vertAlign val="superscript"/>
        <sz val="7"/>
        <color rgb="FFFF0000"/>
        <rFont val="Arial"/>
        <family val="2"/>
      </rPr>
      <t>®</t>
    </r>
    <r>
      <rPr>
        <strike/>
        <sz val="7"/>
        <color rgb="FFFF0000"/>
        <rFont val="Arial"/>
        <family val="2"/>
      </rPr>
      <t>MapPoint</t>
    </r>
    <r>
      <rPr>
        <strike/>
        <vertAlign val="superscript"/>
        <sz val="7"/>
        <color rgb="FFFF0000"/>
        <rFont val="Arial"/>
        <family val="2"/>
      </rPr>
      <t>®</t>
    </r>
    <r>
      <rPr>
        <strike/>
        <sz val="7"/>
        <color rgb="FFFF0000"/>
        <rFont val="Arial"/>
        <family val="2"/>
      </rPr>
      <t>2006/2009/2010 (certain format bitmap images can be imported). Refer to KAS-10 product spec sheets and manuals for details.
- NEXEDGE Gen2, Type-D Trunking and DMR System not supported.</t>
    </r>
  </si>
  <si>
    <r>
      <t>Windows</t>
    </r>
    <r>
      <rPr>
        <strike/>
        <vertAlign val="superscript"/>
        <sz val="8"/>
        <color rgb="FFFF0000"/>
        <rFont val="Arial"/>
        <family val="2"/>
      </rPr>
      <t>®</t>
    </r>
    <r>
      <rPr>
        <strike/>
        <sz val="8"/>
        <color rgb="FFFF0000"/>
        <rFont val="Arial"/>
        <family val="2"/>
      </rPr>
      <t xml:space="preserve"> Programming Software for NX-200/210/300/410/411/700/800/900/901
</t>
    </r>
    <r>
      <rPr>
        <strike/>
        <sz val="7"/>
        <color rgb="FFFF0000"/>
        <rFont val="Arial"/>
        <family val="2"/>
      </rPr>
      <t>(Compliant with FCC Part 90 Narrowbanding)</t>
    </r>
  </si>
  <si>
    <r>
      <t xml:space="preserve">Install KWD-AE30K in NX-700/800/900/901 series Mobile 
</t>
    </r>
    <r>
      <rPr>
        <strike/>
        <sz val="7"/>
        <color rgb="FFFF0000"/>
        <rFont val="Arial"/>
        <family val="2"/>
      </rPr>
      <t>(Must purchase module separately)</t>
    </r>
  </si>
  <si>
    <r>
      <t xml:space="preserve">Install KWD-AE31K in NX-700/800/900/901 series Mobile
</t>
    </r>
    <r>
      <rPr>
        <strike/>
        <sz val="7"/>
        <color rgb="FFFF0000"/>
        <rFont val="Arial"/>
        <family val="2"/>
      </rPr>
      <t>(Must purchase module separately)</t>
    </r>
  </si>
  <si>
    <r>
      <t>Windows</t>
    </r>
    <r>
      <rPr>
        <strike/>
        <vertAlign val="superscript"/>
        <sz val="8"/>
        <color rgb="FFFF0000"/>
        <rFont val="Arial"/>
        <family val="2"/>
      </rPr>
      <t>®</t>
    </r>
    <r>
      <rPr>
        <strike/>
        <sz val="8"/>
        <color rgb="FFFF0000"/>
        <rFont val="Arial"/>
        <family val="2"/>
      </rPr>
      <t xml:space="preserve"> Programming Software for NX series MPT </t>
    </r>
    <r>
      <rPr>
        <strike/>
        <sz val="7"/>
        <color rgb="FFFF0000"/>
        <rFont val="Arial"/>
        <family val="2"/>
      </rPr>
      <t xml:space="preserve">
(Compliant with FCC Part 90 Narrowbanding)</t>
    </r>
    <r>
      <rPr>
        <strike/>
        <sz val="8"/>
        <color rgb="FFFF0000"/>
        <rFont val="Arial"/>
        <family val="2"/>
      </rPr>
      <t xml:space="preserve">
(Dealer Level License ID included)
</t>
    </r>
    <r>
      <rPr>
        <b/>
        <strike/>
        <u/>
        <sz val="7"/>
        <color rgb="FFFF0000"/>
        <rFont val="Arial"/>
        <family val="2"/>
      </rPr>
      <t>Note</t>
    </r>
    <r>
      <rPr>
        <strike/>
        <sz val="7"/>
        <color rgb="FFFF0000"/>
        <rFont val="Arial"/>
        <family val="2"/>
      </rPr>
      <t xml:space="preserve">: 
- Must order </t>
    </r>
    <r>
      <rPr>
        <b/>
        <strike/>
        <u/>
        <sz val="7"/>
        <color rgb="FFFF0000"/>
        <rFont val="Arial"/>
        <family val="2"/>
      </rPr>
      <t>L-1727</t>
    </r>
    <r>
      <rPr>
        <strike/>
        <sz val="7"/>
        <color rgb="FFFF0000"/>
        <rFont val="Arial"/>
        <family val="2"/>
      </rPr>
      <t xml:space="preserve"> for Network Level License ID &amp; programming privileges.
- Gen2 Enhanced Option (KWD-NX2G-10) for MPT will be available on 3Q FY2016.</t>
    </r>
  </si>
  <si>
    <r>
      <t xml:space="preserve">MPT Trunking Field Upgrade Kit for NX series radio
</t>
    </r>
    <r>
      <rPr>
        <strike/>
        <sz val="7"/>
        <color rgb="FFFF0000"/>
        <rFont val="Arial"/>
        <family val="2"/>
      </rPr>
      <t xml:space="preserve">Must order </t>
    </r>
    <r>
      <rPr>
        <b/>
        <strike/>
        <u/>
        <sz val="7"/>
        <color rgb="FFFF0000"/>
        <rFont val="Arial"/>
        <family val="2"/>
      </rPr>
      <t>L-1729
Note</t>
    </r>
    <r>
      <rPr>
        <b/>
        <strike/>
        <sz val="7"/>
        <color rgb="FFFF0000"/>
        <rFont val="Arial"/>
        <family val="2"/>
      </rPr>
      <t xml:space="preserve">: </t>
    </r>
    <r>
      <rPr>
        <strike/>
        <sz val="7"/>
        <color rgb="FFFF0000"/>
        <rFont val="Arial"/>
        <family val="2"/>
      </rPr>
      <t>Not compatible with any other firmware options.
Radio does not retain LTR trunking features once the MPT option is installed.</t>
    </r>
  </si>
  <si>
    <r>
      <t xml:space="preserve">Retrofit Install of MPT option in NX series radio
</t>
    </r>
    <r>
      <rPr>
        <strike/>
        <sz val="7"/>
        <color rgb="FFFF0000"/>
        <rFont val="Arial"/>
        <family val="2"/>
      </rPr>
      <t xml:space="preserve">For previously purchased NX series radios. Order L-1728 through LMR order desk/rep. Ship radios to attn: Kenwood LMR Tuning, Long Beach for installation. Include Kenwood order number for L-1728 provided by order desk &amp; copy of company P.O. or P.O. number. 
</t>
    </r>
    <r>
      <rPr>
        <b/>
        <strike/>
        <u/>
        <sz val="7"/>
        <color rgb="FFFF0000"/>
        <rFont val="Arial"/>
        <family val="2"/>
      </rPr>
      <t>Note</t>
    </r>
    <r>
      <rPr>
        <b/>
        <strike/>
        <sz val="7"/>
        <color rgb="FFFF0000"/>
        <rFont val="Arial"/>
        <family val="2"/>
      </rPr>
      <t xml:space="preserve">: </t>
    </r>
    <r>
      <rPr>
        <strike/>
        <sz val="7"/>
        <color rgb="FFFF0000"/>
        <rFont val="Arial"/>
        <family val="2"/>
      </rPr>
      <t>see NX series MPT Introduction Sales Bulletin for details</t>
    </r>
  </si>
  <si>
    <r>
      <t xml:space="preserve">NX Series Radio MPT Firmware FIELD-UPGRADE
</t>
    </r>
    <r>
      <rPr>
        <strike/>
        <sz val="7"/>
        <color rgb="FFFF0000"/>
        <rFont val="Arial"/>
        <family val="2"/>
      </rPr>
      <t>(Must purchase KWD-NX10MPT separately)</t>
    </r>
  </si>
  <si>
    <t>NX-5700SK</t>
  </si>
  <si>
    <t>VHF (136-174MHz), 50 Watts, NXDN Conventional &amp; DMR Tier 2 Conventional</t>
  </si>
  <si>
    <t>NX-5800SK</t>
  </si>
  <si>
    <t>UHF (450-520MHz), 45 Watts, NXDN Conventional &amp; DMR Tier 2 Conventional</t>
  </si>
  <si>
    <t>NX-5800SK2</t>
  </si>
  <si>
    <t>UHF (380-470MHz), 45 Watts, NXDN Conventional &amp; DMR Tier 2 Conventional</t>
  </si>
  <si>
    <t>NX-5700SK-TR</t>
  </si>
  <si>
    <t>NX-5700SK with NXDN Type-C Trunking Gen1 &amp; Gen2 Features enabled</t>
  </si>
  <si>
    <t>NX-5800SK-TR</t>
  </si>
  <si>
    <t>NX-5800SK with NXDN Type-C Trunking Gen1 &amp; Gen2 Features enabled</t>
  </si>
  <si>
    <t>NX-5800SK2-TR</t>
  </si>
  <si>
    <t>NX-5800SK2 with NXDN Type-C Trunking Gen1 &amp; Gen2 Features enabled</t>
  </si>
  <si>
    <t>DC Cable, 35-50W, 10 feet</t>
  </si>
  <si>
    <t>MOUNTING BRACKET</t>
  </si>
  <si>
    <t xml:space="preserve">Mounting Bracket </t>
  </si>
  <si>
    <t xml:space="preserve">Ignition sense cable </t>
  </si>
  <si>
    <t>Control Station Mounting Case for KPS-15 Power Supply with mobile</t>
  </si>
  <si>
    <t>NX-5000S Mobile Programming (with basic TX/RX check)</t>
  </si>
  <si>
    <r>
      <t xml:space="preserve">External speaker, 40W max input
</t>
    </r>
    <r>
      <rPr>
        <b/>
        <u/>
        <sz val="7"/>
        <color rgb="FFFF0000"/>
        <rFont val="Arial"/>
        <family val="2"/>
      </rPr>
      <t>Note:</t>
    </r>
    <r>
      <rPr>
        <b/>
        <sz val="7"/>
        <color rgb="FFFF0000"/>
        <rFont val="Arial"/>
        <family val="2"/>
      </rPr>
      <t xml:space="preserve"> </t>
    </r>
    <r>
      <rPr>
        <sz val="7"/>
        <color rgb="FFFF0000"/>
        <rFont val="Arial"/>
        <family val="2"/>
      </rPr>
      <t>Requires KCT-72M to connect to Remote Control Head</t>
    </r>
  </si>
  <si>
    <r>
      <t xml:space="preserve">Control Station Desktop Microphone (8-pin mod. plug)
</t>
    </r>
    <r>
      <rPr>
        <b/>
        <u/>
        <sz val="7"/>
        <color rgb="FFFF0000"/>
        <rFont val="Arial"/>
        <family val="2"/>
      </rPr>
      <t xml:space="preserve">Note: </t>
    </r>
    <r>
      <rPr>
        <sz val="7"/>
        <color rgb="FFFF0000"/>
        <rFont val="Arial"/>
        <family val="2"/>
      </rPr>
      <t>NOT compatible with TDMA operations</t>
    </r>
  </si>
  <si>
    <r>
      <t xml:space="preserve">USB Mobile Cable for SD Card Direct Access Support
</t>
    </r>
    <r>
      <rPr>
        <b/>
        <u/>
        <sz val="7"/>
        <color rgb="FFFF0000"/>
        <rFont val="Arial"/>
        <family val="2"/>
      </rPr>
      <t>Note</t>
    </r>
    <r>
      <rPr>
        <sz val="7"/>
        <color rgb="FFFF0000"/>
        <rFont val="Arial"/>
        <family val="2"/>
      </rPr>
      <t>: microSD function requires KWD-5002SD license.</t>
    </r>
  </si>
  <si>
    <r>
      <t xml:space="preserve">AES FIPS140-2 &amp; DES Encryption Module (Multi-Key)
</t>
    </r>
    <r>
      <rPr>
        <sz val="7"/>
        <color rgb="FFFF0000"/>
        <rFont val="Arial"/>
        <family val="2"/>
      </rPr>
      <t xml:space="preserve">Order a Labor Code </t>
    </r>
    <r>
      <rPr>
        <b/>
        <u/>
        <sz val="7"/>
        <color rgb="FFFF0000"/>
        <rFont val="Arial"/>
        <family val="2"/>
      </rPr>
      <t>L-5007</t>
    </r>
    <r>
      <rPr>
        <sz val="7"/>
        <color rgb="FFFF0000"/>
        <rFont val="Arial"/>
        <family val="2"/>
      </rPr>
      <t xml:space="preserve"> if installation is required.
KWD-AE30K requires: a Motorola KVL3000 Plus/4000 key loader device.
KWD-AE30K is an U.S. DOC/BIS Export Controlled Item (ECCN 5A002A.1).
</t>
    </r>
    <r>
      <rPr>
        <b/>
        <u/>
        <sz val="7"/>
        <color rgb="FFFF0000"/>
        <rFont val="Arial"/>
        <family val="2"/>
      </rPr>
      <t>Note:</t>
    </r>
    <r>
      <rPr>
        <sz val="7"/>
        <color rgb="FFFF0000"/>
        <rFont val="Arial"/>
        <family val="2"/>
      </rPr>
      <t xml:space="preserve">  Required for Link Layer Authentication
</t>
    </r>
  </si>
  <si>
    <r>
      <t>AES &amp; DES Encryption Module (Multi-Key)</t>
    </r>
    <r>
      <rPr>
        <sz val="7"/>
        <color rgb="FFFF0000"/>
        <rFont val="Arial"/>
        <family val="2"/>
      </rPr>
      <t xml:space="preserve">
Order a Labor Code </t>
    </r>
    <r>
      <rPr>
        <b/>
        <u/>
        <sz val="7"/>
        <color rgb="FFFF0000"/>
        <rFont val="Arial"/>
        <family val="2"/>
      </rPr>
      <t>L-5008</t>
    </r>
    <r>
      <rPr>
        <sz val="7"/>
        <color rgb="FFFF0000"/>
        <rFont val="Arial"/>
        <family val="2"/>
      </rPr>
      <t xml:space="preserve"> if installation is required.
</t>
    </r>
    <r>
      <rPr>
        <b/>
        <u/>
        <sz val="7"/>
        <color rgb="FFFF0000"/>
        <rFont val="Arial"/>
        <family val="2"/>
      </rPr>
      <t>Note</t>
    </r>
    <r>
      <rPr>
        <sz val="7"/>
        <color rgb="FFFF0000"/>
        <rFont val="Arial"/>
        <family val="2"/>
      </rPr>
      <t xml:space="preserve">: Requires KPG-AE1/DE1 software key loader or Motorola KVL3000 Plus/4000 key loader device. KWD-AE31K is an U.S. DOC/BIS Export Controlled Item (ECCN 5A002A.1)
</t>
    </r>
    <r>
      <rPr>
        <b/>
        <u/>
        <sz val="7"/>
        <color rgb="FFFF0000"/>
        <rFont val="Arial"/>
        <family val="2"/>
      </rPr>
      <t xml:space="preserve">Note: </t>
    </r>
    <r>
      <rPr>
        <sz val="7"/>
        <color rgb="FFFF0000"/>
        <rFont val="Arial"/>
        <family val="2"/>
      </rPr>
      <t xml:space="preserve"> Required for Link Layer Authentication
</t>
    </r>
  </si>
  <si>
    <r>
      <t xml:space="preserve">AES/DES Encryption Software Key Loader for KWD-AE31K
</t>
    </r>
    <r>
      <rPr>
        <b/>
        <sz val="7"/>
        <color rgb="FFFF0000"/>
        <rFont val="Arial"/>
        <family val="2"/>
      </rPr>
      <t>Authentication by KPT-300LMC is required</t>
    </r>
    <r>
      <rPr>
        <sz val="8"/>
        <color rgb="FFFF0000"/>
        <rFont val="Arial"/>
        <family val="2"/>
      </rPr>
      <t xml:space="preserve">
</t>
    </r>
    <r>
      <rPr>
        <b/>
        <u/>
        <sz val="7"/>
        <color rgb="FFFF0000"/>
        <rFont val="Arial"/>
        <family val="2"/>
      </rPr>
      <t>Note</t>
    </r>
    <r>
      <rPr>
        <sz val="7"/>
        <color rgb="FFFF0000"/>
        <rFont val="Arial"/>
        <family val="2"/>
      </rPr>
      <t>: KPG-AE1 is a U.S. DOC/BIS Export Controlled Item (ECCN 5D002A)</t>
    </r>
  </si>
  <si>
    <r>
      <t xml:space="preserve">Install KWD-AE30K in NX-5000S series Mobile 
</t>
    </r>
    <r>
      <rPr>
        <sz val="7"/>
        <color rgb="FFFF0000"/>
        <rFont val="Arial"/>
        <family val="2"/>
      </rPr>
      <t>(Must purchase module separately)</t>
    </r>
  </si>
  <si>
    <r>
      <t xml:space="preserve">Install KWD-AE31K in NX-5000S series Mobile 
</t>
    </r>
    <r>
      <rPr>
        <sz val="7"/>
        <color rgb="FFFF0000"/>
        <rFont val="Arial"/>
        <family val="2"/>
      </rPr>
      <t>(Must purchase module separately)</t>
    </r>
  </si>
  <si>
    <r>
      <t>Install KAP-2 (Default) HR1/</t>
    </r>
    <r>
      <rPr>
        <b/>
        <u/>
        <sz val="8"/>
        <color rgb="FFFF0000"/>
        <rFont val="Arial"/>
        <family val="2"/>
      </rPr>
      <t>INTERNAL</t>
    </r>
    <r>
      <rPr>
        <sz val="8"/>
        <color rgb="FFFF0000"/>
        <rFont val="Arial"/>
        <family val="2"/>
      </rPr>
      <t xml:space="preserve"> Sp./PA.</t>
    </r>
  </si>
  <si>
    <r>
      <t>Install KAP-2 (Default) HR1/</t>
    </r>
    <r>
      <rPr>
        <b/>
        <u/>
        <sz val="8"/>
        <color rgb="FFFF0000"/>
        <rFont val="Arial"/>
        <family val="2"/>
      </rPr>
      <t>EXTERNAL</t>
    </r>
    <r>
      <rPr>
        <sz val="8"/>
        <color rgb="FFFF0000"/>
        <rFont val="Arial"/>
        <family val="2"/>
      </rPr>
      <t xml:space="preserve"> Sp./PA.</t>
    </r>
  </si>
  <si>
    <r>
      <t xml:space="preserve">License Key for KPG-D1NK
Programming Software for NX-5000S Portable/Mobile (Windows® Vista/7/8/8.1)  
</t>
    </r>
    <r>
      <rPr>
        <b/>
        <sz val="7"/>
        <color rgb="FFFF0000"/>
        <rFont val="Arial"/>
        <family val="2"/>
      </rPr>
      <t xml:space="preserve">Note: </t>
    </r>
    <r>
      <rPr>
        <sz val="7"/>
        <color rgb="FFFF0000"/>
        <rFont val="Arial"/>
        <family val="2"/>
      </rPr>
      <t>Requires KPT-300LMC for authentication</t>
    </r>
  </si>
  <si>
    <r>
      <t xml:space="preserve">Full Speed USB Programming interface cable
</t>
    </r>
    <r>
      <rPr>
        <b/>
        <u/>
        <sz val="7"/>
        <color rgb="FFFF0000"/>
        <rFont val="Arial"/>
        <family val="2"/>
      </rPr>
      <t>Note:</t>
    </r>
    <r>
      <rPr>
        <sz val="7"/>
        <color rgb="FFFF0000"/>
        <rFont val="Arial"/>
        <family val="2"/>
      </rPr>
      <t xml:space="preserve"> This cable with USB mode may be used for SD Card Direct Access.</t>
    </r>
  </si>
  <si>
    <t>TK-7180K</t>
  </si>
  <si>
    <t xml:space="preserve">136-174 MHz 30W, 512 CH / 128 Zone CONV-&amp; LTR </t>
  </si>
  <si>
    <t>TK-7180HK</t>
  </si>
  <si>
    <t xml:space="preserve">136-174 MHz 50W, 512 CH / 128 Zone CONV-&amp; LTR </t>
  </si>
  <si>
    <t>TK-8180K</t>
  </si>
  <si>
    <t>450-520 MHz 30W, 512 CH / 128 Zone CONV-&amp; LTR</t>
  </si>
  <si>
    <t>TK-8180HK</t>
  </si>
  <si>
    <t xml:space="preserve">450-520 MHz 45W, 512 CH / 128 Zone CONV-&amp; LTR  </t>
  </si>
  <si>
    <t>TK-8180HK2</t>
  </si>
  <si>
    <t>400-470 MHz 45W, 512 CH / 128 Zone CONV-&amp; LTR</t>
  </si>
  <si>
    <t>Ignition sense cable (plugs directly into mobile chassis ignition sense line).</t>
  </si>
  <si>
    <t>Key lock adapter.</t>
  </si>
  <si>
    <t>Remote Control Kit (a remote control cable (23 ft) is included).</t>
  </si>
  <si>
    <t>Control Station Desktop Microphone (8-pin mod. plug).</t>
  </si>
  <si>
    <t>DC Switching Power Supply (117/230 VAC; 23A max. continuous, 25A peak).</t>
  </si>
  <si>
    <r>
      <t>FleetSync</t>
    </r>
    <r>
      <rPr>
        <b/>
        <i/>
        <vertAlign val="superscript"/>
        <sz val="10"/>
        <color theme="0"/>
        <rFont val="Arial"/>
        <family val="2"/>
      </rPr>
      <t>®</t>
    </r>
    <r>
      <rPr>
        <b/>
        <i/>
        <sz val="10"/>
        <color theme="0"/>
        <rFont val="Arial"/>
        <family val="2"/>
      </rPr>
      <t xml:space="preserve"> AVL &amp; MESSAGING</t>
    </r>
  </si>
  <si>
    <t>FIRMWARE OPTIONS</t>
  </si>
  <si>
    <t>KWD-180MPT</t>
  </si>
  <si>
    <t>KWD-180TFS</t>
  </si>
  <si>
    <t>KPG-89DNK</t>
  </si>
  <si>
    <t>L-965</t>
  </si>
  <si>
    <t>TK-7180/8180 Programming (with basic TX/RX check)</t>
  </si>
  <si>
    <t>L-966</t>
  </si>
  <si>
    <t>L-968</t>
  </si>
  <si>
    <t>Assemble TK-7180/8180 with KRK-10 Remote Kit</t>
  </si>
  <si>
    <t>L-1010</t>
  </si>
  <si>
    <t xml:space="preserve">Install KAP-2 (External Sp.) HR1/External Sp./PA                                                                                                                                                                  </t>
  </si>
  <si>
    <t>L-1033</t>
  </si>
  <si>
    <t>L-1052</t>
  </si>
  <si>
    <t>L-1620</t>
  </si>
  <si>
    <t>L-1625</t>
  </si>
  <si>
    <t>KMC-32</t>
  </si>
  <si>
    <t>Standard mobile microphone with 16-key DTMF (8-pin mod. plug)</t>
  </si>
  <si>
    <t>KPG-96DNK</t>
  </si>
  <si>
    <t>L-1012</t>
  </si>
  <si>
    <t>Install MPT option in 180-Series radio</t>
  </si>
  <si>
    <t>L-1013</t>
  </si>
  <si>
    <t>Network Level License ID for KPG-96D(N) 180-Series Programmer</t>
  </si>
  <si>
    <t>L-1014</t>
  </si>
  <si>
    <r>
      <t>Horn Alert/P.A. Relay Option</t>
    </r>
    <r>
      <rPr>
        <strike/>
        <sz val="7"/>
        <color rgb="FFFF0000"/>
        <rFont val="Arial"/>
        <family val="2"/>
      </rPr>
      <t xml:space="preserve">
</t>
    </r>
    <r>
      <rPr>
        <b/>
        <strike/>
        <sz val="7"/>
        <color rgb="FFFF0000"/>
        <rFont val="Arial"/>
        <family val="2"/>
      </rPr>
      <t>Note</t>
    </r>
    <r>
      <rPr>
        <strike/>
        <sz val="7"/>
        <color rgb="FFFF0000"/>
        <rFont val="Arial"/>
        <family val="2"/>
      </rPr>
      <t>: For MPT, HA operates in Trunked Mode only.</t>
    </r>
  </si>
  <si>
    <r>
      <t xml:space="preserve">External speaker, 40W max input 
</t>
    </r>
    <r>
      <rPr>
        <b/>
        <strike/>
        <u/>
        <sz val="7"/>
        <color rgb="FFFF0000"/>
        <rFont val="Arial"/>
        <family val="2"/>
      </rPr>
      <t>Note:</t>
    </r>
    <r>
      <rPr>
        <strike/>
        <sz val="7"/>
        <color rgb="FFFF0000"/>
        <rFont val="Arial"/>
        <family val="2"/>
      </rPr>
      <t xml:space="preserve"> requires KAP-2 (PA/HA unit) installed.</t>
    </r>
  </si>
  <si>
    <r>
      <t xml:space="preserve">FleetSync &amp; NEXEDGE AVL &amp; Messaging Software
with NEXEDGE Trunking VoIP Dispatch 
</t>
    </r>
    <r>
      <rPr>
        <b/>
        <strike/>
        <u/>
        <sz val="7"/>
        <color rgb="FFFF0000"/>
        <rFont val="Arial"/>
        <family val="2"/>
      </rPr>
      <t>Note:</t>
    </r>
    <r>
      <rPr>
        <strike/>
        <sz val="7"/>
        <color rgb="FFFF0000"/>
        <rFont val="Arial"/>
        <family val="2"/>
      </rPr>
      <t xml:space="preserve"> Users can chose to operate Messaging, AVL or VoIP or all three if desired. Compatible with 
Windows</t>
    </r>
    <r>
      <rPr>
        <strike/>
        <vertAlign val="superscript"/>
        <sz val="6"/>
        <color rgb="FFFF0000"/>
        <rFont val="Arial"/>
        <family val="2"/>
      </rPr>
      <t>®</t>
    </r>
    <r>
      <rPr>
        <strike/>
        <sz val="7"/>
        <color rgb="FFFF0000"/>
        <rFont val="Arial"/>
        <family val="2"/>
      </rPr>
      <t xml:space="preserve"> XP, VISTA &amp; 7 and Microsoft</t>
    </r>
    <r>
      <rPr>
        <strike/>
        <vertAlign val="superscript"/>
        <sz val="7"/>
        <color rgb="FFFF0000"/>
        <rFont val="Arial"/>
        <family val="2"/>
      </rPr>
      <t>®</t>
    </r>
    <r>
      <rPr>
        <strike/>
        <sz val="7"/>
        <color rgb="FFFF0000"/>
        <rFont val="Arial"/>
        <family val="2"/>
      </rPr>
      <t>MapPoint</t>
    </r>
    <r>
      <rPr>
        <strike/>
        <vertAlign val="superscript"/>
        <sz val="7"/>
        <color rgb="FFFF0000"/>
        <rFont val="Arial"/>
        <family val="2"/>
      </rPr>
      <t>®</t>
    </r>
    <r>
      <rPr>
        <strike/>
        <sz val="7"/>
        <color rgb="FFFF0000"/>
        <rFont val="Arial"/>
        <family val="2"/>
      </rPr>
      <t>2006/2009/2010 (certain format bitmap images can be imported). Refer to KAS-10 product spec sheets and manuals for details.</t>
    </r>
  </si>
  <si>
    <r>
      <t xml:space="preserve">Garmin Internal GPS Receiver Board for FleetSync® AVL
</t>
    </r>
    <r>
      <rPr>
        <b/>
        <strike/>
        <u/>
        <sz val="7"/>
        <color rgb="FFFF0000"/>
        <rFont val="Arial"/>
        <family val="2"/>
      </rPr>
      <t>Note</t>
    </r>
    <r>
      <rPr>
        <strike/>
        <sz val="7"/>
        <color rgb="FFFF0000"/>
        <rFont val="Arial"/>
        <family val="2"/>
      </rPr>
      <t xml:space="preserve">: 
• Conventional &amp; LTR operation only 
• Requires GA25 MCX GPS antenna 
• Option: Order </t>
    </r>
    <r>
      <rPr>
        <b/>
        <strike/>
        <u/>
        <sz val="7"/>
        <color rgb="FFFF0000"/>
        <rFont val="Arial"/>
        <family val="2"/>
      </rPr>
      <t>L-1033</t>
    </r>
    <r>
      <rPr>
        <strike/>
        <sz val="7"/>
        <color rgb="FFFF0000"/>
        <rFont val="Arial"/>
        <family val="2"/>
      </rPr>
      <t xml:space="preserve"> for Kenwood Long Beach installation</t>
    </r>
  </si>
  <si>
    <r>
      <t xml:space="preserve">Garmin On-dash Style Magnetic base GPS Antenna for GPS15XL-W
</t>
    </r>
    <r>
      <rPr>
        <b/>
        <strike/>
        <u/>
        <sz val="7"/>
        <color rgb="FFFF0000"/>
        <rFont val="Arial"/>
        <family val="2"/>
      </rPr>
      <t>Note</t>
    </r>
    <r>
      <rPr>
        <strike/>
        <sz val="7"/>
        <color rgb="FFFF0000"/>
        <rFont val="Arial"/>
        <family val="2"/>
      </rPr>
      <t>: shipped loose only; Install GA25MCX antenna to GPS15XL-W before vehicle install; Refer to 180/NX-Series In-depth Technical Manuals for mobile installation.</t>
    </r>
  </si>
  <si>
    <r>
      <t xml:space="preserve">MPT Trunking Field Upgrade Kit for 180-Series
</t>
    </r>
    <r>
      <rPr>
        <strike/>
        <sz val="7"/>
        <color rgb="FFFF0000"/>
        <rFont val="Arial"/>
        <family val="2"/>
      </rPr>
      <t xml:space="preserve">Must order </t>
    </r>
    <r>
      <rPr>
        <b/>
        <strike/>
        <u/>
        <sz val="7"/>
        <color rgb="FFFF0000"/>
        <rFont val="Arial"/>
        <family val="2"/>
      </rPr>
      <t>L-1620
Note</t>
    </r>
    <r>
      <rPr>
        <b/>
        <strike/>
        <sz val="7"/>
        <color rgb="FFFF0000"/>
        <rFont val="Arial"/>
        <family val="2"/>
      </rPr>
      <t xml:space="preserve">: </t>
    </r>
    <r>
      <rPr>
        <strike/>
        <sz val="7"/>
        <color rgb="FFFF0000"/>
        <rFont val="Arial"/>
        <family val="2"/>
      </rPr>
      <t>Refer to 180-Series MPT Price Pages and 180-Series MPT In-Depth Technical Manuals for feature details (available from technical support). Not compatible with any other firmware options
Radio does not retain all normal 180-Series conventional or LTR trunking features once the MPT option is installed.</t>
    </r>
  </si>
  <si>
    <r>
      <t xml:space="preserve">TFS-- Tactical Feature Set-- Field Upgrade Kit for 180-Series
</t>
    </r>
    <r>
      <rPr>
        <strike/>
        <sz val="7"/>
        <color rgb="FFFF0000"/>
        <rFont val="Arial"/>
        <family val="2"/>
      </rPr>
      <t xml:space="preserve">Must order </t>
    </r>
    <r>
      <rPr>
        <b/>
        <strike/>
        <u/>
        <sz val="7"/>
        <color rgb="FFFF0000"/>
        <rFont val="Arial"/>
        <family val="2"/>
      </rPr>
      <t>L-1625
Note</t>
    </r>
    <r>
      <rPr>
        <strike/>
        <sz val="7"/>
        <color rgb="FFFF0000"/>
        <rFont val="Arial"/>
        <family val="2"/>
      </rPr>
      <t>: Refer to 180-Series “Tactical Feature Set” In-Depth Technical Manual for feature details (available from technical support). Not compatible with any other firmware options.</t>
    </r>
  </si>
  <si>
    <r>
      <t>Windows</t>
    </r>
    <r>
      <rPr>
        <strike/>
        <vertAlign val="superscript"/>
        <sz val="8"/>
        <color rgb="FFFF0000"/>
        <rFont val="Arial"/>
        <family val="2"/>
      </rPr>
      <t>®</t>
    </r>
    <r>
      <rPr>
        <strike/>
        <sz val="8"/>
        <color rgb="FFFF0000"/>
        <rFont val="Arial"/>
        <family val="2"/>
      </rPr>
      <t xml:space="preserve"> Programming Software for TK-2180/3180/7180/8180
</t>
    </r>
    <r>
      <rPr>
        <strike/>
        <sz val="7"/>
        <color rgb="FFFF0000"/>
        <rFont val="Arial"/>
        <family val="2"/>
      </rPr>
      <t xml:space="preserve">(Compliant with FCC Part 90 Narrowbanding)
</t>
    </r>
    <r>
      <rPr>
        <b/>
        <strike/>
        <u/>
        <sz val="7"/>
        <color rgb="FFFF0000"/>
        <rFont val="Arial"/>
        <family val="2"/>
      </rPr>
      <t>Note</t>
    </r>
    <r>
      <rPr>
        <b/>
        <strike/>
        <sz val="7"/>
        <color rgb="FFFF0000"/>
        <rFont val="Arial"/>
        <family val="2"/>
      </rPr>
      <t xml:space="preserve">: </t>
    </r>
    <r>
      <rPr>
        <strike/>
        <sz val="7"/>
        <color rgb="FFFF0000"/>
        <rFont val="Arial"/>
        <family val="2"/>
      </rPr>
      <t xml:space="preserve"> Self-programming &amp; Tactical Feature Set* functions are not available.
</t>
    </r>
    <r>
      <rPr>
        <b/>
        <strike/>
        <sz val="7"/>
        <color rgb="FFFF0000"/>
        <rFont val="Arial"/>
        <family val="2"/>
      </rPr>
      <t>* KPG-89DK is required for Tactical Feature Set.  KPG-89DK is no longer supported or distributed by Kenwood.</t>
    </r>
  </si>
  <si>
    <r>
      <t xml:space="preserve">Install Garmin GPS15XL-W in 180-Series mobile for FleetSync® AVL
</t>
    </r>
    <r>
      <rPr>
        <b/>
        <strike/>
        <u/>
        <sz val="7"/>
        <color rgb="FFFF0000"/>
        <rFont val="Arial"/>
        <family val="2"/>
      </rPr>
      <t>Note</t>
    </r>
    <r>
      <rPr>
        <strike/>
        <sz val="7"/>
        <color rgb="FFFF0000"/>
        <rFont val="Arial"/>
        <family val="2"/>
      </rPr>
      <t>: The KGS-3 &amp; GPS15XL-W are not compatible with KGP-2A/2B AVL systems.</t>
    </r>
  </si>
  <si>
    <r>
      <t xml:space="preserve">TK-7180/8180 TFS INSTALLATION
</t>
    </r>
    <r>
      <rPr>
        <b/>
        <strike/>
        <u/>
        <sz val="7"/>
        <color rgb="FFFF0000"/>
        <rFont val="Arial"/>
        <family val="2"/>
      </rPr>
      <t>Note</t>
    </r>
    <r>
      <rPr>
        <b/>
        <strike/>
        <sz val="7"/>
        <color rgb="FFFF0000"/>
        <rFont val="Arial"/>
        <family val="2"/>
      </rPr>
      <t>:</t>
    </r>
    <r>
      <rPr>
        <strike/>
        <sz val="7"/>
        <color rgb="FFFF0000"/>
        <rFont val="Arial"/>
        <family val="2"/>
      </rPr>
      <t xml:space="preserve"> KPG-89DK is required to program the TFS (Tactical Feature Set). KPG-89DK is no longer supported or distributed by Kenwood. TFS will not work with KPG-89DNK.</t>
    </r>
  </si>
  <si>
    <r>
      <t>180 Portable KWD-180MPT FIELD-UPGRADE</t>
    </r>
    <r>
      <rPr>
        <strike/>
        <sz val="7"/>
        <color rgb="FFFF0000"/>
        <rFont val="Arial"/>
        <family val="2"/>
      </rPr>
      <t xml:space="preserve"> (Must purchase KWD-180MPT separately)</t>
    </r>
  </si>
  <si>
    <r>
      <t>180 Portable KWD-180TFS FIELD-UPGRADE</t>
    </r>
    <r>
      <rPr>
        <strike/>
        <sz val="7"/>
        <color rgb="FFFF0000"/>
        <rFont val="Arial"/>
        <family val="2"/>
      </rPr>
      <t xml:space="preserve"> (Must purchase KWD-180TFS separately)</t>
    </r>
  </si>
  <si>
    <r>
      <t>Windows</t>
    </r>
    <r>
      <rPr>
        <strike/>
        <vertAlign val="superscript"/>
        <sz val="8"/>
        <color rgb="FFFF0000"/>
        <rFont val="Arial"/>
        <family val="2"/>
      </rPr>
      <t>®</t>
    </r>
    <r>
      <rPr>
        <strike/>
        <sz val="8"/>
        <color rgb="FFFF0000"/>
        <rFont val="Arial"/>
        <family val="2"/>
      </rPr>
      <t xml:space="preserve"> Programming Software for 180-Series MPT 
</t>
    </r>
    <r>
      <rPr>
        <strike/>
        <sz val="7"/>
        <color rgb="FFFF0000"/>
        <rFont val="Arial"/>
        <family val="2"/>
      </rPr>
      <t>(Compliant with FCC Part 90 Narrowbanding)</t>
    </r>
    <r>
      <rPr>
        <strike/>
        <sz val="8"/>
        <color rgb="FFFF0000"/>
        <rFont val="Arial"/>
        <family val="2"/>
      </rPr>
      <t xml:space="preserve">
(Dealer Level License ID included)
</t>
    </r>
    <r>
      <rPr>
        <b/>
        <strike/>
        <u/>
        <sz val="7"/>
        <color rgb="FFFF0000"/>
        <rFont val="Arial"/>
        <family val="2"/>
      </rPr>
      <t>Note</t>
    </r>
    <r>
      <rPr>
        <strike/>
        <sz val="7"/>
        <color rgb="FFFF0000"/>
        <rFont val="Arial"/>
        <family val="2"/>
      </rPr>
      <t xml:space="preserve">: Must order </t>
    </r>
    <r>
      <rPr>
        <b/>
        <strike/>
        <u/>
        <sz val="7"/>
        <color rgb="FFFF0000"/>
        <rFont val="Arial"/>
        <family val="2"/>
      </rPr>
      <t>L-1013</t>
    </r>
    <r>
      <rPr>
        <strike/>
        <sz val="7"/>
        <color rgb="FFFF0000"/>
        <rFont val="Arial"/>
        <family val="2"/>
      </rPr>
      <t xml:space="preserve"> for Network Level License ID &amp; programming privileges.</t>
    </r>
  </si>
  <si>
    <r>
      <t xml:space="preserve">Retrofit Install of MPT option in 180-Seires radio
</t>
    </r>
    <r>
      <rPr>
        <strike/>
        <sz val="7"/>
        <color rgb="FFFF0000"/>
        <rFont val="Arial"/>
        <family val="2"/>
      </rPr>
      <t xml:space="preserve">(for previously purchased 180-Series radios.) 
Order </t>
    </r>
    <r>
      <rPr>
        <b/>
        <strike/>
        <u/>
        <sz val="7"/>
        <color rgb="FFFF0000"/>
        <rFont val="Arial"/>
        <family val="2"/>
      </rPr>
      <t>L-1014</t>
    </r>
    <r>
      <rPr>
        <strike/>
        <sz val="7"/>
        <color rgb="FFFF0000"/>
        <rFont val="Arial"/>
        <family val="2"/>
      </rPr>
      <t xml:space="preserve"> through LMR order desk/rep. Ship radios to attn: Kenwood LMR Tuning, Long Beach for installation. Include Kenwood order number for L-1014 provided by order desk &amp; copy of company P.O. or P.O. number. 
</t>
    </r>
    <r>
      <rPr>
        <b/>
        <strike/>
        <u/>
        <sz val="7"/>
        <color rgb="FFFF0000"/>
        <rFont val="Arial"/>
        <family val="2"/>
      </rPr>
      <t>Note</t>
    </r>
    <r>
      <rPr>
        <b/>
        <strike/>
        <sz val="7"/>
        <color rgb="FFFF0000"/>
        <rFont val="Arial"/>
        <family val="2"/>
      </rPr>
      <t xml:space="preserve">: </t>
    </r>
    <r>
      <rPr>
        <strike/>
        <sz val="7"/>
        <color rgb="FFFF0000"/>
        <rFont val="Arial"/>
        <family val="2"/>
      </rPr>
      <t>Only certain Serial Number Lots produced in late 2004 and later can be retrofitted - see 180-Series MPT Introduction Sales Bulletin for details.</t>
    </r>
  </si>
  <si>
    <t>TK-7360HVK</t>
  </si>
  <si>
    <t>136-174 MHz 50W, 128 CH / 128 Zone  CONV-&amp; LTR</t>
  </si>
  <si>
    <t>TK-8360HUK</t>
  </si>
  <si>
    <t>450-520 MHz 45W, 128 CH / 128 Zone  CONV-&amp; LTR</t>
  </si>
  <si>
    <t>Control Station Mounting Case for KPS-15 Power Supply and Mobiles (excludes TK-5x10/6110 series). (mobile mounting hardware included)</t>
  </si>
  <si>
    <r>
      <t>FleetSync</t>
    </r>
    <r>
      <rPr>
        <b/>
        <i/>
        <vertAlign val="superscript"/>
        <sz val="10"/>
        <color theme="0"/>
        <rFont val="Arial"/>
        <family val="2"/>
      </rPr>
      <t>®</t>
    </r>
    <r>
      <rPr>
        <b/>
        <i/>
        <sz val="10"/>
        <color theme="0"/>
        <rFont val="Arial"/>
        <family val="2"/>
      </rPr>
      <t xml:space="preserve"> AVL</t>
    </r>
  </si>
  <si>
    <t>KPG-135DNK</t>
  </si>
  <si>
    <t>L-1689</t>
    <phoneticPr fontId="18"/>
  </si>
  <si>
    <t>TK-7360/8360 Programming (with basic TX/RX check)</t>
    <phoneticPr fontId="18"/>
  </si>
  <si>
    <t>L-1690</t>
    <phoneticPr fontId="18"/>
  </si>
  <si>
    <t>L-1693</t>
    <phoneticPr fontId="18"/>
  </si>
  <si>
    <r>
      <t xml:space="preserve">Control Station Desktop Microphone (8-pin mod. plug)
</t>
    </r>
    <r>
      <rPr>
        <b/>
        <strike/>
        <sz val="8"/>
        <color rgb="FFFF0000"/>
        <rFont val="Arial"/>
        <family val="2"/>
      </rPr>
      <t>Note: Compatible with FDMA (analog) and TDMA operations.</t>
    </r>
  </si>
  <si>
    <r>
      <t xml:space="preserve">External speaker, 40W max input 
</t>
    </r>
    <r>
      <rPr>
        <b/>
        <strike/>
        <u/>
        <sz val="7"/>
        <color rgb="FFFF0000"/>
        <rFont val="Arial"/>
        <family val="2"/>
      </rPr>
      <t>Note:</t>
    </r>
    <r>
      <rPr>
        <strike/>
        <sz val="7"/>
        <color rgb="FFFF0000"/>
        <rFont val="Arial"/>
        <family val="2"/>
      </rPr>
      <t xml:space="preserve"> requires KCT-60M installed.</t>
    </r>
  </si>
  <si>
    <r>
      <t xml:space="preserve">Garmin Internal GPS Receiver Board for FleetSync® AVL
</t>
    </r>
    <r>
      <rPr>
        <b/>
        <strike/>
        <u/>
        <sz val="7"/>
        <color rgb="FFFF0000"/>
        <rFont val="Arial"/>
        <family val="2"/>
      </rPr>
      <t>Note</t>
    </r>
    <r>
      <rPr>
        <strike/>
        <sz val="7"/>
        <color rgb="FFFF0000"/>
        <rFont val="Arial"/>
        <family val="2"/>
      </rPr>
      <t xml:space="preserve">: 
• Conventional operation only 
• Requires GA25 MCX GPS antenna 
• Refer to www.garmin.com for GPS-15L-W technical specifications.
• Option: Order </t>
    </r>
    <r>
      <rPr>
        <b/>
        <strike/>
        <u/>
        <sz val="7"/>
        <color rgb="FFFF0000"/>
        <rFont val="Arial"/>
        <family val="2"/>
      </rPr>
      <t>L-1690</t>
    </r>
    <r>
      <rPr>
        <strike/>
        <sz val="7"/>
        <color rgb="FFFF0000"/>
        <rFont val="Arial"/>
        <family val="2"/>
      </rPr>
      <t xml:space="preserve"> for Kenwood Long Beach installation</t>
    </r>
  </si>
  <si>
    <r>
      <t xml:space="preserve">Garmin On-dash Style Magnetic base GPS Antenna for GPS15XL-W
</t>
    </r>
    <r>
      <rPr>
        <b/>
        <strike/>
        <u/>
        <sz val="7"/>
        <color rgb="FFFF0000"/>
        <rFont val="Arial"/>
        <family val="2"/>
      </rPr>
      <t>Note</t>
    </r>
    <r>
      <rPr>
        <strike/>
        <sz val="7"/>
        <color rgb="FFFF0000"/>
        <rFont val="Arial"/>
        <family val="2"/>
      </rPr>
      <t>: shipped loose only; Install GA25MCX antenna to GPS15XL-W before vehicle install.</t>
    </r>
  </si>
  <si>
    <r>
      <t>Windows</t>
    </r>
    <r>
      <rPr>
        <strike/>
        <vertAlign val="superscript"/>
        <sz val="8"/>
        <color rgb="FFFF0000"/>
        <rFont val="Arial"/>
        <family val="2"/>
      </rPr>
      <t>®</t>
    </r>
    <r>
      <rPr>
        <strike/>
        <sz val="8"/>
        <color rgb="FFFF0000"/>
        <rFont val="Arial"/>
        <family val="2"/>
      </rPr>
      <t xml:space="preserve"> Programming Software for TK-7360/8360
</t>
    </r>
    <r>
      <rPr>
        <strike/>
        <sz val="7"/>
        <color rgb="FFFF0000"/>
        <rFont val="Arial"/>
        <family val="2"/>
      </rPr>
      <t>(Compliant with FCC Part 90 Narrowbanding)</t>
    </r>
  </si>
  <si>
    <r>
      <t>Install Garmin GPS15XL-W in 360-Series mobile for FleetSync</t>
    </r>
    <r>
      <rPr>
        <strike/>
        <vertAlign val="superscript"/>
        <sz val="8"/>
        <color rgb="FFFF0000"/>
        <rFont val="Arial"/>
        <family val="2"/>
      </rPr>
      <t>®</t>
    </r>
    <r>
      <rPr>
        <strike/>
        <sz val="8"/>
        <color rgb="FFFF0000"/>
        <rFont val="Arial"/>
        <family val="2"/>
      </rPr>
      <t xml:space="preserve"> AVL</t>
    </r>
  </si>
  <si>
    <r>
      <t xml:space="preserve">Install VGS-1 Voice Guide &amp; Storage Unit
</t>
    </r>
    <r>
      <rPr>
        <b/>
        <strike/>
        <u/>
        <sz val="7"/>
        <color rgb="FFFF0000"/>
        <rFont val="Arial"/>
        <family val="2"/>
      </rPr>
      <t>Note:</t>
    </r>
    <r>
      <rPr>
        <strike/>
        <sz val="7"/>
        <color rgb="FFFF0000"/>
        <rFont val="Arial"/>
        <family val="2"/>
      </rPr>
      <t xml:space="preserve"> VGS-1 installation precludes any ANI or encryption board installation.</t>
    </r>
  </si>
  <si>
    <t>TK-7302HVK</t>
  </si>
  <si>
    <t xml:space="preserve">136-174 MHz 50W, 16 CH / 2 Zone Conventional </t>
  </si>
  <si>
    <t>TK-8302HUK</t>
  </si>
  <si>
    <t>450-520 MHz 45W, 16 CH / 2 Zone Conventional</t>
  </si>
  <si>
    <t>KPG-124DNK</t>
  </si>
  <si>
    <t>L-1642</t>
  </si>
  <si>
    <t>TK-7302/8302 Programming (with basic TX/RX check)</t>
  </si>
  <si>
    <t>L-1643</t>
  </si>
  <si>
    <r>
      <t xml:space="preserve">Garmin Internal GPS Receiver Board for FleetSync® AVL
</t>
    </r>
    <r>
      <rPr>
        <b/>
        <strike/>
        <u/>
        <sz val="7"/>
        <color rgb="FFFF0000"/>
        <rFont val="Arial"/>
        <family val="2"/>
      </rPr>
      <t>Note</t>
    </r>
    <r>
      <rPr>
        <strike/>
        <sz val="7"/>
        <color rgb="FFFF0000"/>
        <rFont val="Arial"/>
        <family val="2"/>
      </rPr>
      <t xml:space="preserve">: 
• Conventional operation only. 
• Requires GA25 MCX GPS antenna. 
• Refer to www.garmin.com for GPS-15L-W technical specifications.
• Option: Order </t>
    </r>
    <r>
      <rPr>
        <b/>
        <strike/>
        <u/>
        <sz val="7"/>
        <color rgb="FFFF0000"/>
        <rFont val="Arial"/>
        <family val="2"/>
      </rPr>
      <t>L-1643</t>
    </r>
    <r>
      <rPr>
        <strike/>
        <sz val="7"/>
        <color rgb="FFFF0000"/>
        <rFont val="Arial"/>
        <family val="2"/>
      </rPr>
      <t xml:space="preserve"> for Kenwood Long Beach installation.</t>
    </r>
  </si>
  <si>
    <r>
      <t>Windows</t>
    </r>
    <r>
      <rPr>
        <strike/>
        <vertAlign val="superscript"/>
        <sz val="8"/>
        <color rgb="FFFF0000"/>
        <rFont val="Arial"/>
        <family val="2"/>
      </rPr>
      <t>®</t>
    </r>
    <r>
      <rPr>
        <strike/>
        <sz val="8"/>
        <color rgb="FFFF0000"/>
        <rFont val="Arial"/>
        <family val="2"/>
      </rPr>
      <t xml:space="preserve"> Programming Software for TK-7302/8302
</t>
    </r>
    <r>
      <rPr>
        <strike/>
        <sz val="7"/>
        <color rgb="FFFF0000"/>
        <rFont val="Arial"/>
        <family val="2"/>
      </rPr>
      <t>(Compliant with FCC Part 90 Narrowbanding).</t>
    </r>
  </si>
  <si>
    <r>
      <t>Install Garmin GPS15XL-W in 302-Series mobile for FleetSync</t>
    </r>
    <r>
      <rPr>
        <strike/>
        <vertAlign val="superscript"/>
        <sz val="8"/>
        <color rgb="FFFF0000"/>
        <rFont val="Arial"/>
        <family val="2"/>
      </rPr>
      <t>®</t>
    </r>
    <r>
      <rPr>
        <strike/>
        <sz val="8"/>
        <color rgb="FFFF0000"/>
        <rFont val="Arial"/>
        <family val="2"/>
      </rPr>
      <t xml:space="preserve"> AVL</t>
    </r>
  </si>
  <si>
    <t>NX-210GK</t>
  </si>
  <si>
    <t>NX-5700S/5800S</t>
  </si>
  <si>
    <t>NX-700/800</t>
  </si>
  <si>
    <t>TK-7180/8180</t>
  </si>
  <si>
    <t xml:space="preserve">JVCKENWOOD USA CORPORATION                NASPO CONTRACT# 00318                                         PRICE LIST NOVEMBER 2022  </t>
  </si>
  <si>
    <r>
      <t>NX-5200</t>
    </r>
    <r>
      <rPr>
        <b/>
        <sz val="10"/>
        <color rgb="FFFF0000"/>
        <rFont val="Arial"/>
        <family val="2"/>
      </rPr>
      <t>S</t>
    </r>
    <r>
      <rPr>
        <sz val="10"/>
        <color rgb="FFFF0000"/>
        <rFont val="Arial"/>
        <family val="2"/>
      </rPr>
      <t xml:space="preserve"> / 5300</t>
    </r>
    <r>
      <rPr>
        <b/>
        <sz val="10"/>
        <color rgb="FFFF0000"/>
        <rFont val="Arial"/>
        <family val="2"/>
      </rPr>
      <t>S</t>
    </r>
  </si>
  <si>
    <t>NASPO DISCOUNT 30%</t>
  </si>
  <si>
    <r>
      <t xml:space="preserve">Orange Housing Kit for NX-5000 series Portables (Standard Key Model K2/K5 Only)
Order </t>
    </r>
    <r>
      <rPr>
        <b/>
        <strike/>
        <u/>
        <sz val="8"/>
        <color rgb="FFFF0000"/>
        <rFont val="Arial"/>
        <family val="2"/>
      </rPr>
      <t>L-5025</t>
    </r>
    <r>
      <rPr>
        <strike/>
        <sz val="8"/>
        <color rgb="FFFF0000"/>
        <rFont val="Arial"/>
        <family val="2"/>
      </rPr>
      <t xml:space="preserve"> for Factory Install. (Eligible for warranty of IP67/68 immersion / Intrinsically Safe Option must be installed by Kenwood.)
</t>
    </r>
    <r>
      <rPr>
        <b/>
        <i/>
        <strike/>
        <sz val="7"/>
        <color rgb="FFFF0000"/>
        <rFont val="Arial"/>
        <family val="2"/>
      </rPr>
      <t>Note:</t>
    </r>
    <r>
      <rPr>
        <i/>
        <strike/>
        <sz val="7"/>
        <color rgb="FFFF0000"/>
        <rFont val="Arial"/>
        <family val="2"/>
      </rPr>
      <t xml:space="preserve"> If you order only housing and perform Dealer Installation, IP67/68 Warranty Claim will not be eligible.</t>
    </r>
  </si>
  <si>
    <t xml:space="preserve">NA </t>
  </si>
  <si>
    <t>KSC-526K</t>
  </si>
  <si>
    <r>
      <t xml:space="preserve">Rapid rate 6-unit charger CEC Compliant
</t>
    </r>
    <r>
      <rPr>
        <b/>
        <u/>
        <sz val="8"/>
        <rFont val="Arial"/>
        <family val="2"/>
      </rPr>
      <t>Note</t>
    </r>
    <r>
      <rPr>
        <sz val="8"/>
        <rFont val="Arial"/>
        <family val="2"/>
      </rPr>
      <t>: Requires charging pocket KSC-52PBW and/or KSC-52PCW</t>
    </r>
  </si>
  <si>
    <t>KSC-52PCW</t>
  </si>
  <si>
    <t>Charging pocket for KSC-526K compatible with NX-3000 series</t>
  </si>
  <si>
    <t>KSC-52BK</t>
  </si>
  <si>
    <t>New Nov 2023</t>
  </si>
  <si>
    <t>Single Unit Desk Chargers</t>
  </si>
  <si>
    <t>6 Unit Chargers</t>
  </si>
  <si>
    <t>Vehicle Chargers/Adapters</t>
  </si>
  <si>
    <t>NXR-1800E</t>
  </si>
  <si>
    <t>Repeater, Analog, UHF, 450-520MHz, 1-40W</t>
  </si>
  <si>
    <t>NXR-1800E2</t>
  </si>
  <si>
    <t>Repeater, Analog, UHF, 400-470MHz, 1-40W</t>
  </si>
  <si>
    <t>KWD-NX10NCK</t>
  </si>
  <si>
    <t>License Key for NXDN Conventional</t>
  </si>
  <si>
    <t>KWD-NX10SPK</t>
  </si>
  <si>
    <t>License Key for SIP Telephone Interface (NXDN and DMR only)</t>
  </si>
  <si>
    <t>NEW Nov 2023</t>
  </si>
  <si>
    <t xml:space="preserve">NC </t>
  </si>
  <si>
    <t>DiSC</t>
  </si>
  <si>
    <t>DISCONTINED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</si>
</sst>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_ ;[Red]\-#,##0.00\ "/>
    <numFmt numFmtId="165" formatCode="[$$-409]#,##0.00"/>
    <numFmt numFmtId="166" formatCode="_([$$-409]* #,##0.00_);_([$$-409]* \(#,##0.00\);_([$$-409]* &quot;-&quot;??_);_(@_)"/>
    <numFmt numFmtId="167" formatCode="&quot;$&quot;#,##0.00"/>
    <numFmt numFmtId="168" formatCode="0.0%"/>
  </numFmts>
  <fonts count="153">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6"/>
      <name val="Arial"/>
      <family val="2"/>
    </font>
    <font>
      <b/>
      <sz val="6"/>
      <name val="Arial"/>
      <family val="2"/>
    </font>
    <font>
      <b/>
      <sz val="8"/>
      <name val="Arial"/>
      <family val="2"/>
    </font>
    <font>
      <b/>
      <sz val="8"/>
      <color indexed="10"/>
      <name val="Arial"/>
      <family val="2"/>
    </font>
    <font>
      <sz val="7"/>
      <color rgb="FFFF0000"/>
      <name val="Arial"/>
      <family val="2"/>
    </font>
    <font>
      <sz val="7"/>
      <name val="Arial"/>
      <family val="2"/>
    </font>
    <font>
      <b/>
      <sz val="7"/>
      <name val="Arial"/>
      <family val="2"/>
    </font>
    <font>
      <sz val="12"/>
      <name val="Arial"/>
      <family val="2"/>
    </font>
    <font>
      <sz val="8"/>
      <name val="Arial"/>
      <family val="2"/>
    </font>
    <font>
      <b/>
      <u/>
      <sz val="7"/>
      <name val="Arial"/>
      <family val="2"/>
    </font>
    <font>
      <sz val="10"/>
      <color theme="1"/>
      <name val="Arial"/>
      <family val="2"/>
    </font>
    <font>
      <sz val="8"/>
      <color theme="1"/>
      <name val="Arial"/>
      <family val="2"/>
    </font>
    <font>
      <sz val="7"/>
      <color theme="1"/>
      <name val="Arial"/>
      <family val="2"/>
    </font>
    <font>
      <b/>
      <u/>
      <sz val="7"/>
      <color theme="1"/>
      <name val="Arial"/>
      <family val="2"/>
    </font>
    <font>
      <b/>
      <sz val="7"/>
      <color theme="1"/>
      <name val="Arial"/>
      <family val="2"/>
    </font>
    <font>
      <vertAlign val="superscript"/>
      <sz val="8"/>
      <name val="Arial"/>
      <family val="2"/>
    </font>
    <font>
      <b/>
      <i/>
      <sz val="10"/>
      <name val="Arial"/>
      <family val="2"/>
    </font>
    <font>
      <b/>
      <i/>
      <sz val="8"/>
      <name val="Arial"/>
      <family val="2"/>
    </font>
    <font>
      <sz val="12"/>
      <color indexed="10"/>
      <name val="Arial"/>
      <family val="2"/>
    </font>
    <font>
      <sz val="10"/>
      <color rgb="FFFF0000"/>
      <name val="Arial"/>
      <family val="2"/>
    </font>
    <font>
      <vertAlign val="superscript"/>
      <sz val="7"/>
      <name val="Arial"/>
      <family val="2"/>
    </font>
    <font>
      <sz val="7.5"/>
      <name val="Arial"/>
      <family val="2"/>
    </font>
    <font>
      <b/>
      <sz val="10"/>
      <name val="Arial"/>
      <family val="2"/>
    </font>
    <font>
      <sz val="12"/>
      <color indexed="12"/>
      <name val="Arial"/>
      <family val="2"/>
    </font>
    <font>
      <i/>
      <sz val="10"/>
      <name val="Arial"/>
      <family val="2"/>
    </font>
    <font>
      <sz val="10"/>
      <name val="Symbol"/>
      <family val="1"/>
      <charset val="2"/>
    </font>
    <font>
      <sz val="11"/>
      <color indexed="8"/>
      <name val="ＭＳ Ｐゴシック"/>
      <family val="3"/>
      <charset val="128"/>
    </font>
    <font>
      <sz val="10"/>
      <color indexed="12"/>
      <name val="Arial"/>
      <family val="2"/>
    </font>
    <font>
      <vertAlign val="superscript"/>
      <sz val="6"/>
      <name val="Arial"/>
      <family val="2"/>
    </font>
    <font>
      <i/>
      <sz val="12"/>
      <name val="Arial"/>
      <family val="2"/>
    </font>
    <font>
      <sz val="10"/>
      <color indexed="8"/>
      <name val="Arial"/>
      <family val="2"/>
    </font>
    <font>
      <i/>
      <sz val="8"/>
      <name val="Arial"/>
      <family val="2"/>
    </font>
    <font>
      <i/>
      <sz val="8"/>
      <color rgb="FFFF0000"/>
      <name val="Arial"/>
      <family val="2"/>
    </font>
    <font>
      <u/>
      <sz val="7"/>
      <name val="Arial"/>
      <family val="2"/>
    </font>
    <font>
      <b/>
      <i/>
      <sz val="7"/>
      <name val="Arial"/>
      <family val="2"/>
    </font>
    <font>
      <b/>
      <u/>
      <sz val="8"/>
      <name val="Arial"/>
      <family val="2"/>
    </font>
    <font>
      <sz val="14"/>
      <name val="Arial"/>
      <family val="2"/>
    </font>
    <font>
      <vertAlign val="superscript"/>
      <sz val="8"/>
      <color theme="1"/>
      <name val="Arial"/>
      <family val="2"/>
    </font>
    <font>
      <b/>
      <i/>
      <u/>
      <sz val="10"/>
      <color indexed="8"/>
      <name val="Arial"/>
      <family val="2"/>
    </font>
    <font>
      <sz val="11"/>
      <name val="Arial"/>
      <family val="2"/>
    </font>
    <font>
      <b/>
      <sz val="14"/>
      <name val="Arial"/>
      <family val="2"/>
    </font>
    <font>
      <u/>
      <sz val="10"/>
      <color theme="10"/>
      <name val="Arial"/>
      <family val="2"/>
    </font>
    <font>
      <b/>
      <sz val="10"/>
      <color rgb="FF0066FF"/>
      <name val="Arial"/>
      <family val="2"/>
    </font>
    <font>
      <b/>
      <i/>
      <sz val="10"/>
      <color theme="0"/>
      <name val="Arial"/>
      <family val="2"/>
    </font>
    <font>
      <b/>
      <i/>
      <sz val="8"/>
      <color theme="0"/>
      <name val="Arial"/>
      <family val="2"/>
    </font>
    <font>
      <b/>
      <i/>
      <sz val="7"/>
      <color theme="1"/>
      <name val="Arial"/>
      <family val="2"/>
    </font>
    <font>
      <i/>
      <sz val="7"/>
      <name val="Arial"/>
      <family val="2"/>
    </font>
    <font>
      <i/>
      <sz val="8"/>
      <color theme="0"/>
      <name val="Arial"/>
      <family val="2"/>
    </font>
    <font>
      <sz val="8"/>
      <color theme="0"/>
      <name val="Arial"/>
      <family val="2"/>
    </font>
    <font>
      <u/>
      <sz val="10"/>
      <color theme="1"/>
      <name val="Arial"/>
      <family val="2"/>
    </font>
    <font>
      <b/>
      <i/>
      <sz val="9"/>
      <color theme="0"/>
      <name val="Arial"/>
      <family val="2"/>
    </font>
    <font>
      <b/>
      <sz val="9"/>
      <color theme="0"/>
      <name val="Arial"/>
      <family val="2"/>
    </font>
    <font>
      <b/>
      <sz val="18"/>
      <name val="Arial"/>
      <family val="2"/>
    </font>
    <font>
      <b/>
      <sz val="11"/>
      <color rgb="FF0000FF"/>
      <name val="Arial"/>
      <family val="2"/>
    </font>
    <font>
      <b/>
      <sz val="11"/>
      <color rgb="FF0066FF"/>
      <name val="Arial"/>
      <family val="2"/>
    </font>
    <font>
      <sz val="11"/>
      <color rgb="FF0000FF"/>
      <name val="Arial"/>
      <family val="2"/>
    </font>
    <font>
      <sz val="10"/>
      <color theme="0"/>
      <name val="Arial"/>
      <family val="2"/>
    </font>
    <font>
      <i/>
      <sz val="9"/>
      <color theme="0"/>
      <name val="Arial"/>
      <family val="2"/>
    </font>
    <font>
      <b/>
      <sz val="8"/>
      <color theme="0"/>
      <name val="Arial"/>
      <family val="2"/>
    </font>
    <font>
      <b/>
      <i/>
      <sz val="7"/>
      <color theme="0"/>
      <name val="Arial"/>
      <family val="2"/>
    </font>
    <font>
      <b/>
      <i/>
      <vertAlign val="superscript"/>
      <sz val="10"/>
      <color theme="0"/>
      <name val="Arial"/>
      <family val="2"/>
    </font>
    <font>
      <b/>
      <sz val="10"/>
      <color rgb="FFFF0000"/>
      <name val="Arial"/>
      <family val="2"/>
    </font>
    <font>
      <sz val="9"/>
      <color theme="0"/>
      <name val="Arial"/>
      <family val="2"/>
    </font>
    <font>
      <b/>
      <u/>
      <sz val="8"/>
      <color theme="1"/>
      <name val="Arial"/>
      <family val="2"/>
    </font>
    <font>
      <sz val="6"/>
      <name val="ＭＳ Ｐゴシック"/>
      <family val="3"/>
      <charset val="128"/>
    </font>
    <font>
      <b/>
      <i/>
      <u/>
      <sz val="7"/>
      <name val="Arial"/>
      <family val="2"/>
    </font>
    <font>
      <b/>
      <sz val="11"/>
      <color theme="10"/>
      <name val="Arial"/>
      <family val="2"/>
    </font>
    <font>
      <b/>
      <i/>
      <u/>
      <sz val="7"/>
      <color theme="1"/>
      <name val="Arial"/>
      <family val="2"/>
    </font>
    <font>
      <i/>
      <sz val="7"/>
      <color theme="1"/>
      <name val="Arial"/>
      <family val="2"/>
    </font>
    <font>
      <u/>
      <sz val="8"/>
      <name val="Arial"/>
      <family val="2"/>
    </font>
    <font>
      <sz val="10"/>
      <name val="Calibri"/>
      <family val="2"/>
    </font>
    <font>
      <sz val="9"/>
      <color theme="1"/>
      <name val="Arial"/>
      <family val="2"/>
    </font>
    <font>
      <b/>
      <u/>
      <sz val="8"/>
      <color rgb="FFFF0000"/>
      <name val="Arial"/>
      <family val="2"/>
    </font>
    <font>
      <b/>
      <strike/>
      <sz val="11"/>
      <color rgb="FF0000FF"/>
      <name val="Arial"/>
      <family val="2"/>
    </font>
    <font>
      <sz val="9"/>
      <color theme="0" tint="-0.499984740745262"/>
      <name val="Arial"/>
      <family val="2"/>
    </font>
    <font>
      <sz val="10"/>
      <color theme="0" tint="-0.499984740745262"/>
      <name val="Arial"/>
      <family val="2"/>
    </font>
    <font>
      <sz val="48"/>
      <name val="Arial"/>
      <family val="2"/>
    </font>
    <font>
      <sz val="40"/>
      <name val="Arial"/>
      <family val="2"/>
    </font>
    <font>
      <sz val="11"/>
      <color theme="1"/>
      <name val="Arial"/>
      <family val="2"/>
    </font>
    <font>
      <i/>
      <sz val="10"/>
      <color theme="1"/>
      <name val="Arial"/>
      <family val="2"/>
    </font>
    <font>
      <b/>
      <sz val="11"/>
      <name val="Arial"/>
      <family val="2"/>
    </font>
    <font>
      <b/>
      <sz val="8"/>
      <color rgb="FF953735"/>
      <name val="Arial"/>
      <family val="2"/>
    </font>
    <font>
      <sz val="8"/>
      <color rgb="FF953735"/>
      <name val="Arial"/>
      <family val="2"/>
    </font>
    <font>
      <sz val="10"/>
      <color rgb="FF0000FF"/>
      <name val="Arial"/>
      <family val="2"/>
    </font>
    <font>
      <b/>
      <sz val="14"/>
      <color rgb="FF0000FF"/>
      <name val="Arial"/>
      <family val="2"/>
    </font>
    <font>
      <strike/>
      <sz val="10"/>
      <name val="Arial"/>
      <family val="2"/>
    </font>
    <font>
      <strike/>
      <sz val="10"/>
      <color rgb="FFFF0000"/>
      <name val="Arial"/>
      <family val="2"/>
    </font>
    <font>
      <strike/>
      <sz val="8"/>
      <color rgb="FFFF0000"/>
      <name val="Arial"/>
      <family val="2"/>
    </font>
    <font>
      <b/>
      <strike/>
      <u/>
      <sz val="8"/>
      <color rgb="FFFF0000"/>
      <name val="Arial"/>
      <family val="2"/>
    </font>
    <font>
      <sz val="8"/>
      <color rgb="FFFF0000"/>
      <name val="Arial"/>
      <family val="2"/>
    </font>
    <font>
      <b/>
      <i/>
      <sz val="10"/>
      <color rgb="FFFFFFFF"/>
      <name val="Arial"/>
      <family val="2"/>
    </font>
    <font>
      <b/>
      <i/>
      <sz val="8"/>
      <color rgb="FFFFFFFF"/>
      <name val="Arial"/>
      <family val="2"/>
    </font>
    <font>
      <sz val="10"/>
      <color rgb="FF000000"/>
      <name val="Arial"/>
      <family val="2"/>
    </font>
    <font>
      <b/>
      <i/>
      <sz val="9"/>
      <color rgb="FFFFFFFF"/>
      <name val="Arial"/>
      <family val="2"/>
    </font>
    <font>
      <sz val="8"/>
      <color rgb="FFFFFFFF"/>
      <name val="Arial"/>
      <family val="2"/>
    </font>
    <font>
      <u/>
      <sz val="10"/>
      <color rgb="FF000000"/>
      <name val="Arial"/>
      <family val="2"/>
    </font>
    <font>
      <b/>
      <sz val="8"/>
      <color rgb="FFFF0000"/>
      <name val="Arial"/>
      <family val="2"/>
    </font>
    <font>
      <sz val="10"/>
      <color rgb="FFFF0000"/>
      <name val="Symbol"/>
      <family val="1"/>
      <charset val="2"/>
    </font>
    <font>
      <b/>
      <i/>
      <sz val="10"/>
      <color rgb="FFFF0000"/>
      <name val="Arial"/>
      <family val="2"/>
    </font>
    <font>
      <b/>
      <i/>
      <sz val="8"/>
      <color rgb="FFFF0000"/>
      <name val="Arial"/>
      <family val="2"/>
    </font>
    <font>
      <b/>
      <u/>
      <sz val="7"/>
      <color rgb="FFFF0000"/>
      <name val="Arial"/>
      <family val="2"/>
    </font>
    <font>
      <u/>
      <sz val="7"/>
      <color rgb="FFFF0000"/>
      <name val="Arial"/>
      <family val="2"/>
    </font>
    <font>
      <b/>
      <sz val="7"/>
      <color rgb="FFFF0000"/>
      <name val="Arial"/>
      <family val="2"/>
    </font>
    <font>
      <b/>
      <strike/>
      <sz val="8"/>
      <color rgb="FFFF0000"/>
      <name val="Arial"/>
      <family val="2"/>
    </font>
    <font>
      <strike/>
      <u/>
      <sz val="8"/>
      <color rgb="FFFF0000"/>
      <name val="Arial"/>
      <family val="2"/>
    </font>
    <font>
      <i/>
      <strike/>
      <sz val="8"/>
      <color rgb="FFFF0000"/>
      <name val="Arial"/>
      <family val="2"/>
    </font>
    <font>
      <b/>
      <strike/>
      <u/>
      <sz val="7"/>
      <color rgb="FFFF0000"/>
      <name val="Arial"/>
      <family val="2"/>
    </font>
    <font>
      <strike/>
      <sz val="7"/>
      <color rgb="FFFF0000"/>
      <name val="Arial"/>
      <family val="2"/>
    </font>
    <font>
      <strike/>
      <u/>
      <sz val="7"/>
      <color rgb="FFFF0000"/>
      <name val="Arial"/>
      <family val="2"/>
    </font>
    <font>
      <b/>
      <i/>
      <strike/>
      <sz val="10"/>
      <color rgb="FFFF0000"/>
      <name val="Arial"/>
      <family val="2"/>
    </font>
    <font>
      <strike/>
      <sz val="7.5"/>
      <color rgb="FFFF0000"/>
      <name val="Arial"/>
      <family val="2"/>
    </font>
    <font>
      <b/>
      <i/>
      <strike/>
      <u/>
      <sz val="7"/>
      <color rgb="FFFF0000"/>
      <name val="Arial"/>
      <family val="2"/>
    </font>
    <font>
      <i/>
      <strike/>
      <sz val="7"/>
      <color rgb="FFFF0000"/>
      <name val="Arial"/>
      <family val="2"/>
    </font>
    <font>
      <strike/>
      <sz val="8"/>
      <name val="Arial"/>
      <family val="2"/>
    </font>
    <font>
      <b/>
      <i/>
      <strike/>
      <sz val="7"/>
      <color rgb="FFFF0000"/>
      <name val="Arial"/>
      <family val="2"/>
    </font>
    <font>
      <b/>
      <strike/>
      <sz val="7"/>
      <color rgb="FFFF0000"/>
      <name val="Arial"/>
      <family val="2"/>
    </font>
    <font>
      <i/>
      <strike/>
      <sz val="10"/>
      <color rgb="FFFF0000"/>
      <name val="Arial"/>
      <family val="2"/>
    </font>
    <font>
      <strike/>
      <sz val="12"/>
      <color rgb="FFFF0000"/>
      <name val="Arial"/>
      <family val="2"/>
    </font>
    <font>
      <b/>
      <sz val="11"/>
      <color rgb="FFFF0000"/>
      <name val="Arial"/>
      <family val="2"/>
    </font>
    <font>
      <b/>
      <sz val="9"/>
      <name val="Arial"/>
      <family val="2"/>
    </font>
    <font>
      <strike/>
      <vertAlign val="superscript"/>
      <sz val="8"/>
      <color rgb="FFFF0000"/>
      <name val="Arial"/>
      <family val="2"/>
    </font>
    <font>
      <b/>
      <sz val="12"/>
      <color rgb="FFFF0000"/>
      <name val="Arial"/>
      <family val="2"/>
    </font>
    <font>
      <strike/>
      <vertAlign val="superscript"/>
      <sz val="7"/>
      <color rgb="FFFF0000"/>
      <name val="Arial"/>
      <family val="2"/>
    </font>
    <font>
      <strike/>
      <vertAlign val="superscript"/>
      <sz val="6"/>
      <color rgb="FFFF0000"/>
      <name val="Arial"/>
      <family val="2"/>
    </font>
    <font>
      <b/>
      <sz val="14"/>
      <color rgb="FFFF0000"/>
      <name val="Arial"/>
      <family val="2"/>
    </font>
    <font>
      <sz val="11"/>
      <color rgb="FFFF0000"/>
      <name val="Arial"/>
      <family val="2"/>
    </font>
    <font>
      <sz val="16"/>
      <name val="Arial"/>
      <family val="2"/>
    </font>
    <font>
      <b/>
      <sz val="12"/>
      <name val="Arial"/>
      <family val="2"/>
    </font>
    <font>
      <b/>
      <sz val="11"/>
      <color theme="1"/>
      <name val="Arial"/>
      <family val="2"/>
    </font>
    <font>
      <i/>
      <sz val="10"/>
      <color rgb="FFFF0000"/>
      <name val="Arial"/>
      <family val="2"/>
    </font>
    <font>
      <strike/>
      <sz val="11"/>
      <color rgb="FFFF0000"/>
      <name val="Arial"/>
      <family val="2"/>
    </font>
    <font>
      <b/>
      <sz val="10"/>
      <color theme="1"/>
      <name val="Arial"/>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1"/>
        <bgColor indexed="64"/>
      </patternFill>
    </fill>
    <fill>
      <patternFill patternType="solid">
        <fgColor rgb="FF1F497D"/>
        <bgColor indexed="64"/>
      </patternFill>
    </fill>
    <fill>
      <patternFill patternType="solid">
        <fgColor theme="0" tint="-0.14999847407452621"/>
        <bgColor indexed="64"/>
      </patternFill>
    </fill>
    <fill>
      <patternFill patternType="solid">
        <fgColor rgb="FFFFFF00"/>
        <bgColor indexed="64"/>
      </patternFill>
    </fill>
    <fill>
      <patternFill patternType="solid">
        <fgColor rgb="FF1F497D"/>
        <bgColor rgb="FF000000"/>
      </patternFill>
    </fill>
    <fill>
      <patternFill patternType="solid">
        <fgColor rgb="FFFFFFFF"/>
        <bgColor rgb="FF000000"/>
      </patternFill>
    </fill>
    <fill>
      <patternFill patternType="solid">
        <fgColor rgb="FF000000"/>
        <bgColor rgb="FF000000"/>
      </patternFill>
    </fill>
    <fill>
      <patternFill patternType="solid">
        <fgColor indexed="9"/>
        <bgColor indexed="64"/>
      </patternFill>
    </fill>
  </fills>
  <borders count="2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style="hair">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medium">
        <color indexed="64"/>
      </bottom>
      <diagonal/>
    </border>
  </borders>
  <cellStyleXfs count="106">
    <xf numFmtId="0" fontId="0" fillId="0" borderId="0"/>
    <xf numFmtId="43"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38" fontId="47" fillId="0" borderId="0" applyFont="0" applyFill="0" applyBorder="0" applyAlignment="0" applyProtection="0">
      <alignment vertical="center"/>
    </xf>
    <xf numFmtId="9" fontId="19" fillId="0" borderId="0" applyFont="0" applyFill="0" applyBorder="0" applyAlignment="0" applyProtection="0"/>
    <xf numFmtId="165" fontId="19" fillId="0" borderId="0" applyFont="0" applyFill="0" applyBorder="0" applyAlignment="0" applyProtection="0"/>
    <xf numFmtId="0" fontId="62" fillId="0" borderId="0" applyNumberFormat="0" applyFill="0" applyBorder="0" applyAlignment="0" applyProtection="0"/>
    <xf numFmtId="44" fontId="19" fillId="0" borderId="0" applyFont="0" applyFill="0" applyBorder="0" applyAlignment="0" applyProtection="0"/>
    <xf numFmtId="0" fontId="19" fillId="0" borderId="0"/>
    <xf numFmtId="44" fontId="18" fillId="0" borderId="0" applyFont="0" applyFill="0" applyBorder="0" applyAlignment="0" applyProtection="0"/>
    <xf numFmtId="0" fontId="19" fillId="0" borderId="0"/>
    <xf numFmtId="43" fontId="19"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0" fontId="8" fillId="0" borderId="0"/>
    <xf numFmtId="9"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0" fontId="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9" fontId="19" fillId="0" borderId="0" applyFont="0" applyFill="0" applyBorder="0" applyAlignment="0" applyProtection="0"/>
  </cellStyleXfs>
  <cellXfs count="1039">
    <xf numFmtId="0" fontId="0" fillId="0" borderId="0" xfId="0"/>
    <xf numFmtId="4" fontId="0" fillId="0" borderId="0" xfId="0" applyNumberFormat="1" applyAlignment="1">
      <alignment horizontal="right" vertical="top"/>
    </xf>
    <xf numFmtId="0" fontId="20" fillId="0" borderId="0" xfId="0" applyFont="1" applyAlignment="1">
      <alignment wrapText="1"/>
    </xf>
    <xf numFmtId="0" fontId="19" fillId="0" borderId="0" xfId="0" applyFont="1" applyAlignment="1">
      <alignment vertical="top"/>
    </xf>
    <xf numFmtId="0" fontId="21" fillId="0" borderId="0" xfId="0" applyFont="1"/>
    <xf numFmtId="4" fontId="21" fillId="0" borderId="0" xfId="0" applyNumberFormat="1" applyFont="1" applyAlignment="1">
      <alignment horizontal="right" vertical="top"/>
    </xf>
    <xf numFmtId="0" fontId="21" fillId="0" borderId="0" xfId="0" applyFont="1" applyAlignment="1">
      <alignment wrapText="1"/>
    </xf>
    <xf numFmtId="0" fontId="21" fillId="0" borderId="0" xfId="0" applyFont="1" applyAlignment="1">
      <alignment vertical="top"/>
    </xf>
    <xf numFmtId="0" fontId="22" fillId="0" borderId="0" xfId="0" applyFont="1" applyAlignment="1">
      <alignment wrapText="1"/>
    </xf>
    <xf numFmtId="0" fontId="23" fillId="0" borderId="0" xfId="0" applyFont="1" applyAlignment="1">
      <alignment wrapText="1"/>
    </xf>
    <xf numFmtId="0" fontId="25" fillId="0" borderId="0" xfId="0" applyFont="1"/>
    <xf numFmtId="0" fontId="28" fillId="0" borderId="0" xfId="0" applyFont="1" applyAlignment="1">
      <alignment vertical="top" wrapText="1"/>
    </xf>
    <xf numFmtId="4" fontId="0" fillId="0" borderId="0" xfId="1" applyNumberFormat="1" applyFont="1" applyAlignment="1">
      <alignment horizontal="right" vertical="top"/>
    </xf>
    <xf numFmtId="0" fontId="29" fillId="0" borderId="0" xfId="0" applyFont="1" applyAlignment="1">
      <alignment vertical="top" wrapText="1"/>
    </xf>
    <xf numFmtId="0" fontId="0" fillId="0" borderId="0" xfId="0" applyAlignment="1">
      <alignment horizontal="left" vertical="top"/>
    </xf>
    <xf numFmtId="0" fontId="19" fillId="0" borderId="0" xfId="0" applyFont="1"/>
    <xf numFmtId="4" fontId="19" fillId="0" borderId="1" xfId="1" applyNumberFormat="1" applyBorder="1" applyAlignment="1">
      <alignment horizontal="right" vertical="top"/>
    </xf>
    <xf numFmtId="0" fontId="29" fillId="0" borderId="1" xfId="0" applyFont="1" applyBorder="1" applyAlignment="1">
      <alignment vertical="top" wrapText="1"/>
    </xf>
    <xf numFmtId="0" fontId="0" fillId="0" borderId="1" xfId="0" applyBorder="1" applyAlignment="1">
      <alignment horizontal="left" vertical="top"/>
    </xf>
    <xf numFmtId="4" fontId="0" fillId="0" borderId="1" xfId="1" applyNumberFormat="1" applyFont="1" applyBorder="1" applyAlignment="1">
      <alignment horizontal="right" vertical="top"/>
    </xf>
    <xf numFmtId="0" fontId="28" fillId="0" borderId="0" xfId="0" applyFont="1" applyAlignment="1">
      <alignment vertical="top"/>
    </xf>
    <xf numFmtId="4" fontId="19" fillId="0" borderId="1" xfId="0" applyNumberFormat="1" applyFont="1" applyBorder="1" applyAlignment="1">
      <alignment horizontal="right" vertical="top"/>
    </xf>
    <xf numFmtId="4" fontId="19" fillId="0" borderId="1" xfId="2" applyNumberFormat="1" applyBorder="1" applyAlignment="1">
      <alignment horizontal="right" vertical="top"/>
    </xf>
    <xf numFmtId="4" fontId="31" fillId="0" borderId="2" xfId="1" applyNumberFormat="1" applyFont="1" applyBorder="1" applyAlignment="1">
      <alignment horizontal="right" vertical="top"/>
    </xf>
    <xf numFmtId="4" fontId="31" fillId="0" borderId="2" xfId="0" applyNumberFormat="1" applyFont="1" applyBorder="1" applyAlignment="1">
      <alignment horizontal="right" vertical="top"/>
    </xf>
    <xf numFmtId="0" fontId="32" fillId="0" borderId="2" xfId="0" applyFont="1" applyBorder="1" applyAlignment="1">
      <alignment horizontal="left" vertical="top" wrapText="1"/>
    </xf>
    <xf numFmtId="0" fontId="31" fillId="0" borderId="2" xfId="0" applyFont="1" applyBorder="1" applyAlignment="1">
      <alignment horizontal="left" vertical="top"/>
    </xf>
    <xf numFmtId="4" fontId="0" fillId="0" borderId="1" xfId="0" applyNumberFormat="1" applyBorder="1" applyAlignment="1">
      <alignment horizontal="right" vertical="top"/>
    </xf>
    <xf numFmtId="0" fontId="29" fillId="0" borderId="1" xfId="0" applyFont="1" applyBorder="1" applyAlignment="1">
      <alignment horizontal="left" vertical="top" wrapText="1"/>
    </xf>
    <xf numFmtId="0" fontId="0" fillId="0" borderId="0" xfId="0" applyAlignment="1">
      <alignment vertical="top"/>
    </xf>
    <xf numFmtId="4" fontId="19" fillId="0" borderId="2" xfId="1" applyNumberFormat="1" applyBorder="1" applyAlignment="1">
      <alignment horizontal="right" vertical="top"/>
    </xf>
    <xf numFmtId="0" fontId="29" fillId="0" borderId="2" xfId="0" applyFont="1" applyBorder="1" applyAlignment="1">
      <alignment vertical="top" wrapText="1"/>
    </xf>
    <xf numFmtId="0" fontId="0" fillId="0" borderId="2" xfId="0" applyBorder="1" applyAlignment="1">
      <alignment horizontal="left" vertical="top"/>
    </xf>
    <xf numFmtId="0" fontId="0" fillId="0" borderId="1" xfId="0" applyBorder="1" applyAlignment="1">
      <alignment vertical="top"/>
    </xf>
    <xf numFmtId="0" fontId="19" fillId="0" borderId="1" xfId="0" applyFont="1" applyBorder="1" applyAlignment="1">
      <alignment vertical="top"/>
    </xf>
    <xf numFmtId="4" fontId="0" fillId="0" borderId="2" xfId="0" applyNumberFormat="1" applyBorder="1" applyAlignment="1">
      <alignment horizontal="right" vertical="top"/>
    </xf>
    <xf numFmtId="0" fontId="19" fillId="0" borderId="2" xfId="0" applyFont="1" applyBorder="1" applyAlignment="1">
      <alignment vertical="top"/>
    </xf>
    <xf numFmtId="0" fontId="37" fillId="0" borderId="0" xfId="0" applyFont="1" applyAlignment="1">
      <alignment vertical="center"/>
    </xf>
    <xf numFmtId="0" fontId="39" fillId="0" borderId="0" xfId="0" applyFont="1" applyAlignment="1">
      <alignment vertical="top"/>
    </xf>
    <xf numFmtId="0" fontId="29" fillId="0" borderId="2" xfId="0" applyFont="1" applyBorder="1" applyAlignment="1">
      <alignment horizontal="left" vertical="top" wrapText="1"/>
    </xf>
    <xf numFmtId="0" fontId="0" fillId="0" borderId="2" xfId="0" applyBorder="1" applyAlignment="1">
      <alignment vertical="top"/>
    </xf>
    <xf numFmtId="0" fontId="28" fillId="0" borderId="0" xfId="0" applyFont="1"/>
    <xf numFmtId="0" fontId="29" fillId="0" borderId="0" xfId="0" applyFont="1" applyAlignment="1">
      <alignment wrapText="1"/>
    </xf>
    <xf numFmtId="0" fontId="0" fillId="0" borderId="0" xfId="0" applyAlignment="1">
      <alignment vertical="center"/>
    </xf>
    <xf numFmtId="0" fontId="29" fillId="0" borderId="1" xfId="0" applyFont="1" applyBorder="1" applyAlignment="1">
      <alignment vertical="center" wrapText="1"/>
    </xf>
    <xf numFmtId="0" fontId="29" fillId="0" borderId="0" xfId="0" applyFont="1" applyAlignment="1">
      <alignment vertical="center" wrapText="1"/>
    </xf>
    <xf numFmtId="0" fontId="44" fillId="0" borderId="0" xfId="0" applyFont="1" applyAlignment="1">
      <alignment vertical="top"/>
    </xf>
    <xf numFmtId="0" fontId="0" fillId="0" borderId="2" xfId="0" applyBorder="1" applyAlignment="1">
      <alignment horizontal="left" vertical="top" wrapText="1"/>
    </xf>
    <xf numFmtId="0" fontId="29" fillId="0" borderId="0" xfId="0" applyFont="1" applyAlignment="1">
      <alignment vertical="top"/>
    </xf>
    <xf numFmtId="0" fontId="45" fillId="0" borderId="0" xfId="0" applyFont="1" applyAlignment="1">
      <alignment vertical="center"/>
    </xf>
    <xf numFmtId="4" fontId="0" fillId="0" borderId="0" xfId="0" applyNumberFormat="1" applyAlignment="1">
      <alignment horizontal="right"/>
    </xf>
    <xf numFmtId="0" fontId="46" fillId="0" borderId="0" xfId="0" applyFont="1" applyAlignment="1">
      <alignment horizontal="left" indent="2"/>
    </xf>
    <xf numFmtId="4" fontId="43" fillId="0" borderId="0" xfId="0" applyNumberFormat="1" applyFont="1" applyAlignment="1">
      <alignment horizontal="right" wrapText="1"/>
    </xf>
    <xf numFmtId="0" fontId="23" fillId="0" borderId="0" xfId="0" applyFont="1" applyAlignment="1">
      <alignment horizontal="center" wrapText="1"/>
    </xf>
    <xf numFmtId="0" fontId="43" fillId="0" borderId="0" xfId="0" applyFont="1" applyAlignment="1">
      <alignment horizontal="center" wrapText="1"/>
    </xf>
    <xf numFmtId="4" fontId="43" fillId="0" borderId="0" xfId="0" applyNumberFormat="1" applyFont="1" applyAlignment="1">
      <alignment horizontal="right"/>
    </xf>
    <xf numFmtId="0" fontId="43" fillId="0" borderId="0" xfId="0" applyFont="1" applyAlignment="1">
      <alignment horizontal="center"/>
    </xf>
    <xf numFmtId="0" fontId="43" fillId="0" borderId="0" xfId="0" applyFont="1" applyAlignment="1">
      <alignment horizontal="left"/>
    </xf>
    <xf numFmtId="0" fontId="48" fillId="0" borderId="0" xfId="0" applyFont="1" applyAlignment="1">
      <alignment vertical="top"/>
    </xf>
    <xf numFmtId="0" fontId="50" fillId="0" borderId="0" xfId="0" applyFont="1" applyAlignment="1">
      <alignment vertical="center"/>
    </xf>
    <xf numFmtId="4" fontId="43" fillId="0" borderId="0" xfId="0" applyNumberFormat="1" applyFont="1" applyAlignment="1">
      <alignment horizontal="right" vertical="top" wrapText="1"/>
    </xf>
    <xf numFmtId="4" fontId="43" fillId="0" borderId="0" xfId="0" applyNumberFormat="1" applyFont="1" applyAlignment="1">
      <alignment horizontal="right" vertical="top"/>
    </xf>
    <xf numFmtId="0" fontId="43" fillId="0" borderId="0" xfId="0" applyFont="1" applyAlignment="1">
      <alignment horizontal="left" vertical="top"/>
    </xf>
    <xf numFmtId="4" fontId="19" fillId="0" borderId="0" xfId="1" applyNumberFormat="1" applyAlignment="1">
      <alignment horizontal="right" vertical="top"/>
    </xf>
    <xf numFmtId="4" fontId="0" fillId="0" borderId="2" xfId="1" applyNumberFormat="1" applyFont="1" applyBorder="1" applyAlignment="1">
      <alignment horizontal="right" vertical="top"/>
    </xf>
    <xf numFmtId="0" fontId="0" fillId="0" borderId="0" xfId="0" applyAlignment="1">
      <alignment wrapText="1"/>
    </xf>
    <xf numFmtId="2" fontId="0" fillId="0" borderId="1" xfId="0" applyNumberFormat="1" applyBorder="1" applyAlignment="1">
      <alignment horizontal="right" vertical="top"/>
    </xf>
    <xf numFmtId="0" fontId="51" fillId="0" borderId="2" xfId="0" applyFont="1" applyBorder="1" applyAlignment="1">
      <alignment horizontal="left" vertical="top"/>
    </xf>
    <xf numFmtId="0" fontId="19" fillId="0" borderId="2" xfId="0" applyFont="1" applyBorder="1" applyAlignment="1">
      <alignment horizontal="left" vertical="top"/>
    </xf>
    <xf numFmtId="0" fontId="0" fillId="0" borderId="1" xfId="0" applyBorder="1" applyAlignment="1">
      <alignment horizontal="left" vertical="top" wrapText="1"/>
    </xf>
    <xf numFmtId="2" fontId="0" fillId="0" borderId="0" xfId="0" applyNumberFormat="1" applyAlignment="1">
      <alignment vertical="top"/>
    </xf>
    <xf numFmtId="4" fontId="0" fillId="0" borderId="3" xfId="0" applyNumberFormat="1" applyBorder="1" applyAlignment="1">
      <alignment horizontal="right" vertical="top"/>
    </xf>
    <xf numFmtId="0" fontId="19" fillId="0" borderId="3" xfId="0" applyFont="1" applyBorder="1" applyAlignment="1">
      <alignment vertical="top"/>
    </xf>
    <xf numFmtId="0" fontId="0" fillId="0" borderId="3" xfId="0" applyBorder="1" applyAlignment="1">
      <alignment horizontal="left" vertical="top"/>
    </xf>
    <xf numFmtId="0" fontId="19" fillId="0" borderId="0" xfId="0" applyFont="1" applyAlignment="1">
      <alignment vertical="center"/>
    </xf>
    <xf numFmtId="4" fontId="0" fillId="0" borderId="1" xfId="0" applyNumberFormat="1" applyBorder="1" applyAlignment="1">
      <alignment horizontal="right" vertical="center"/>
    </xf>
    <xf numFmtId="4" fontId="0" fillId="0" borderId="2" xfId="0" applyNumberFormat="1" applyBorder="1" applyAlignment="1">
      <alignment horizontal="right" vertical="center"/>
    </xf>
    <xf numFmtId="0" fontId="29" fillId="0" borderId="0" xfId="0" applyFont="1"/>
    <xf numFmtId="0" fontId="51" fillId="0" borderId="1" xfId="0" applyFont="1" applyBorder="1" applyAlignment="1">
      <alignment horizontal="left" vertical="top"/>
    </xf>
    <xf numFmtId="0" fontId="29" fillId="0" borderId="3" xfId="0" applyFont="1" applyBorder="1" applyAlignment="1">
      <alignment vertical="top" wrapText="1"/>
    </xf>
    <xf numFmtId="0" fontId="19" fillId="0" borderId="3" xfId="0" applyFont="1" applyBorder="1" applyAlignment="1">
      <alignment horizontal="left" vertical="top"/>
    </xf>
    <xf numFmtId="4" fontId="0" fillId="0" borderId="0" xfId="0" applyNumberFormat="1" applyAlignment="1">
      <alignment horizontal="right" vertical="center"/>
    </xf>
    <xf numFmtId="2" fontId="0" fillId="0" borderId="2" xfId="0" applyNumberFormat="1" applyBorder="1" applyAlignment="1">
      <alignment horizontal="right" vertical="top"/>
    </xf>
    <xf numFmtId="0" fontId="29" fillId="0" borderId="0" xfId="0" applyFont="1" applyAlignment="1">
      <alignment horizontal="left" vertical="top" wrapText="1"/>
    </xf>
    <xf numFmtId="2" fontId="0" fillId="0" borderId="0" xfId="0" applyNumberFormat="1" applyAlignment="1">
      <alignment horizontal="right"/>
    </xf>
    <xf numFmtId="0" fontId="32" fillId="0" borderId="2" xfId="0" applyFont="1" applyBorder="1" applyAlignment="1">
      <alignment vertical="top" wrapText="1"/>
    </xf>
    <xf numFmtId="2" fontId="0" fillId="0" borderId="0" xfId="0" applyNumberFormat="1" applyAlignment="1">
      <alignment horizontal="right" vertical="top"/>
    </xf>
    <xf numFmtId="2" fontId="31" fillId="0" borderId="2" xfId="0" applyNumberFormat="1" applyFont="1" applyBorder="1" applyAlignment="1">
      <alignment horizontal="right" vertical="top"/>
    </xf>
    <xf numFmtId="0" fontId="20" fillId="0" borderId="0" xfId="0" applyFont="1" applyAlignment="1">
      <alignment vertical="top"/>
    </xf>
    <xf numFmtId="2" fontId="0" fillId="0" borderId="2" xfId="1" applyNumberFormat="1" applyFont="1" applyBorder="1" applyAlignment="1">
      <alignment horizontal="right" vertical="top"/>
    </xf>
    <xf numFmtId="2" fontId="0" fillId="0" borderId="1" xfId="0" applyNumberFormat="1" applyBorder="1" applyAlignment="1">
      <alignment horizontal="right" vertical="center"/>
    </xf>
    <xf numFmtId="0" fontId="0" fillId="0" borderId="0" xfId="0" applyAlignment="1">
      <alignment vertical="top" wrapText="1"/>
    </xf>
    <xf numFmtId="2" fontId="43" fillId="0" borderId="0" xfId="0" applyNumberFormat="1" applyFont="1" applyAlignment="1">
      <alignment horizontal="right" wrapText="1"/>
    </xf>
    <xf numFmtId="2" fontId="43" fillId="0" borderId="0" xfId="0" applyNumberFormat="1" applyFont="1" applyAlignment="1">
      <alignment horizontal="right" vertical="top"/>
    </xf>
    <xf numFmtId="0" fontId="29" fillId="0" borderId="1" xfId="0" applyFont="1" applyBorder="1" applyAlignment="1">
      <alignment vertical="top"/>
    </xf>
    <xf numFmtId="0" fontId="29" fillId="0" borderId="2" xfId="0" applyFont="1" applyBorder="1" applyAlignment="1">
      <alignment vertical="center" wrapText="1"/>
    </xf>
    <xf numFmtId="4" fontId="29" fillId="0" borderId="0" xfId="0" applyNumberFormat="1" applyFont="1" applyAlignment="1">
      <alignment horizontal="right" vertical="top"/>
    </xf>
    <xf numFmtId="0" fontId="26" fillId="0" borderId="0" xfId="0" applyFont="1"/>
    <xf numFmtId="4" fontId="26" fillId="0" borderId="0" xfId="0" applyNumberFormat="1" applyFont="1" applyAlignment="1">
      <alignment horizontal="right" vertical="top"/>
    </xf>
    <xf numFmtId="0" fontId="57" fillId="0" borderId="0" xfId="0" applyFont="1"/>
    <xf numFmtId="4" fontId="31" fillId="0" borderId="0" xfId="1" applyNumberFormat="1" applyFont="1" applyAlignment="1">
      <alignment horizontal="right" vertical="top"/>
    </xf>
    <xf numFmtId="0" fontId="32" fillId="0" borderId="1" xfId="0" applyFont="1" applyBorder="1" applyAlignment="1">
      <alignment vertical="top" wrapText="1"/>
    </xf>
    <xf numFmtId="0" fontId="31" fillId="0" borderId="1" xfId="0" applyFont="1" applyBorder="1" applyAlignment="1">
      <alignment horizontal="left" vertical="top"/>
    </xf>
    <xf numFmtId="0" fontId="31" fillId="0" borderId="2" xfId="0" applyFont="1" applyBorder="1" applyAlignment="1">
      <alignment vertical="top"/>
    </xf>
    <xf numFmtId="0" fontId="32" fillId="0" borderId="1" xfId="0" applyFont="1" applyBorder="1" applyAlignment="1">
      <alignment horizontal="left" vertical="top" wrapText="1"/>
    </xf>
    <xf numFmtId="4" fontId="31" fillId="0" borderId="0" xfId="0" applyNumberFormat="1" applyFont="1" applyAlignment="1">
      <alignment horizontal="right" vertical="top"/>
    </xf>
    <xf numFmtId="0" fontId="40" fillId="0" borderId="0" xfId="0" applyFont="1"/>
    <xf numFmtId="0" fontId="29" fillId="0" borderId="2" xfId="0" applyFont="1" applyBorder="1" applyAlignment="1">
      <alignment vertical="top"/>
    </xf>
    <xf numFmtId="2" fontId="0" fillId="0" borderId="2" xfId="0" applyNumberFormat="1" applyBorder="1" applyAlignment="1">
      <alignment horizontal="right" vertical="center"/>
    </xf>
    <xf numFmtId="4" fontId="0" fillId="0" borderId="3" xfId="0" applyNumberFormat="1" applyBorder="1" applyAlignment="1">
      <alignment horizontal="right" vertical="center"/>
    </xf>
    <xf numFmtId="0" fontId="29" fillId="0" borderId="0" xfId="0" applyFont="1" applyAlignment="1">
      <alignment vertical="center"/>
    </xf>
    <xf numFmtId="0" fontId="29" fillId="0" borderId="1" xfId="0" applyFont="1" applyBorder="1" applyAlignment="1">
      <alignment horizontal="left" vertical="center" wrapText="1"/>
    </xf>
    <xf numFmtId="0" fontId="0" fillId="0" borderId="0" xfId="0" applyAlignment="1">
      <alignment horizontal="left" vertical="center"/>
    </xf>
    <xf numFmtId="0" fontId="43" fillId="0" borderId="0" xfId="0" applyFont="1"/>
    <xf numFmtId="0" fontId="29" fillId="0" borderId="2" xfId="0" applyFont="1" applyBorder="1" applyAlignment="1">
      <alignment wrapText="1"/>
    </xf>
    <xf numFmtId="0" fontId="51" fillId="0" borderId="3" xfId="0" applyFont="1" applyBorder="1" applyAlignment="1">
      <alignment horizontal="left" vertical="top"/>
    </xf>
    <xf numFmtId="0" fontId="29" fillId="0" borderId="3" xfId="0" applyFont="1" applyBorder="1" applyAlignment="1">
      <alignment vertical="top"/>
    </xf>
    <xf numFmtId="0" fontId="59" fillId="0" borderId="0" xfId="0" applyFont="1" applyAlignment="1">
      <alignment horizontal="left" vertical="center"/>
    </xf>
    <xf numFmtId="0" fontId="52" fillId="0" borderId="0" xfId="0" applyFont="1" applyAlignment="1">
      <alignment horizontal="left" vertical="center"/>
    </xf>
    <xf numFmtId="0" fontId="29" fillId="0" borderId="1" xfId="0" applyFont="1" applyBorder="1" applyAlignment="1">
      <alignment vertical="center"/>
    </xf>
    <xf numFmtId="0" fontId="51" fillId="0" borderId="1" xfId="0" applyFont="1" applyBorder="1" applyAlignment="1">
      <alignment horizontal="left" vertical="top" wrapText="1"/>
    </xf>
    <xf numFmtId="0" fontId="29" fillId="0" borderId="3" xfId="0" applyFont="1" applyBorder="1" applyAlignment="1">
      <alignment vertical="center" wrapText="1"/>
    </xf>
    <xf numFmtId="0" fontId="60" fillId="0" borderId="0" xfId="0" applyFont="1"/>
    <xf numFmtId="0" fontId="29" fillId="0" borderId="2" xfId="0" applyFont="1" applyBorder="1" applyAlignment="1">
      <alignment horizontal="left" vertical="center" wrapText="1"/>
    </xf>
    <xf numFmtId="0" fontId="51" fillId="0" borderId="1" xfId="0" applyFont="1" applyBorder="1" applyAlignment="1">
      <alignment horizontal="left" vertical="center"/>
    </xf>
    <xf numFmtId="0" fontId="63" fillId="0" borderId="0" xfId="0" applyFont="1"/>
    <xf numFmtId="0" fontId="63" fillId="0" borderId="0" xfId="0" applyFont="1" applyAlignment="1">
      <alignment horizontal="left" indent="3"/>
    </xf>
    <xf numFmtId="0" fontId="63" fillId="0" borderId="0" xfId="0" applyFont="1" applyAlignment="1">
      <alignment horizontal="left" indent="5"/>
    </xf>
    <xf numFmtId="0" fontId="0" fillId="0" borderId="0" xfId="0" applyAlignment="1">
      <alignment horizontal="left" indent="5"/>
    </xf>
    <xf numFmtId="0" fontId="63" fillId="0" borderId="0" xfId="0" applyFont="1" applyAlignment="1">
      <alignment horizontal="left" indent="9"/>
    </xf>
    <xf numFmtId="0" fontId="63" fillId="0" borderId="0" xfId="0" applyFont="1" applyAlignment="1">
      <alignment horizontal="left"/>
    </xf>
    <xf numFmtId="0" fontId="31" fillId="0" borderId="0" xfId="0" applyFont="1" applyAlignment="1">
      <alignment horizontal="left" vertical="top" wrapText="1"/>
    </xf>
    <xf numFmtId="0" fontId="29" fillId="0" borderId="3" xfId="0" applyFont="1" applyBorder="1" applyAlignment="1">
      <alignment horizontal="left" vertical="top" wrapText="1"/>
    </xf>
    <xf numFmtId="0" fontId="0" fillId="0" borderId="3" xfId="0" applyBorder="1" applyAlignment="1">
      <alignment vertical="top"/>
    </xf>
    <xf numFmtId="0" fontId="63" fillId="0" borderId="0" xfId="0" applyFont="1" applyAlignment="1">
      <alignment horizontal="left" vertical="center"/>
    </xf>
    <xf numFmtId="0" fontId="52" fillId="0" borderId="0" xfId="0" applyFont="1" applyAlignment="1">
      <alignment vertical="top"/>
    </xf>
    <xf numFmtId="0" fontId="31" fillId="0" borderId="2" xfId="0" applyFont="1" applyBorder="1"/>
    <xf numFmtId="0" fontId="29" fillId="0" borderId="2" xfId="0" applyFont="1" applyBorder="1"/>
    <xf numFmtId="44" fontId="0" fillId="0" borderId="0" xfId="0" applyNumberFormat="1" applyAlignment="1">
      <alignment vertical="top"/>
    </xf>
    <xf numFmtId="0" fontId="31" fillId="0" borderId="1" xfId="0" applyFont="1" applyBorder="1"/>
    <xf numFmtId="0" fontId="52" fillId="0" borderId="0" xfId="0" applyFont="1" applyAlignment="1">
      <alignment vertical="center"/>
    </xf>
    <xf numFmtId="0" fontId="32" fillId="0" borderId="1" xfId="0" applyFont="1" applyBorder="1"/>
    <xf numFmtId="0" fontId="31" fillId="0" borderId="0" xfId="0" applyFont="1"/>
    <xf numFmtId="0" fontId="19" fillId="0" borderId="0" xfId="11" applyAlignment="1">
      <alignment vertical="top"/>
    </xf>
    <xf numFmtId="0" fontId="32" fillId="0" borderId="2" xfId="0" applyFont="1" applyBorder="1"/>
    <xf numFmtId="0" fontId="19" fillId="0" borderId="0" xfId="11" applyAlignment="1">
      <alignment horizontal="left" vertical="top"/>
    </xf>
    <xf numFmtId="0" fontId="52" fillId="0" borderId="0" xfId="11" applyFont="1" applyAlignment="1">
      <alignment vertical="center"/>
    </xf>
    <xf numFmtId="0" fontId="0" fillId="0" borderId="0" xfId="11" applyFont="1" applyAlignment="1">
      <alignment vertical="top"/>
    </xf>
    <xf numFmtId="0" fontId="45" fillId="0" borderId="0" xfId="11" applyFont="1" applyAlignment="1">
      <alignment vertical="center"/>
    </xf>
    <xf numFmtId="0" fontId="28" fillId="0" borderId="0" xfId="11" applyFont="1"/>
    <xf numFmtId="0" fontId="31" fillId="0" borderId="2" xfId="11" applyFont="1" applyBorder="1" applyAlignment="1">
      <alignment horizontal="left" vertical="top"/>
    </xf>
    <xf numFmtId="0" fontId="32" fillId="0" borderId="2" xfId="11" applyFont="1" applyBorder="1" applyAlignment="1">
      <alignment vertical="top" wrapText="1"/>
    </xf>
    <xf numFmtId="0" fontId="29" fillId="0" borderId="2" xfId="11" applyFont="1" applyBorder="1" applyAlignment="1">
      <alignment vertical="top" wrapText="1"/>
    </xf>
    <xf numFmtId="0" fontId="31" fillId="0" borderId="0" xfId="11" applyFont="1" applyAlignment="1">
      <alignment horizontal="left" vertical="center"/>
    </xf>
    <xf numFmtId="0" fontId="70" fillId="0" borderId="0" xfId="11" applyFont="1" applyAlignment="1">
      <alignment vertical="top" wrapText="1"/>
    </xf>
    <xf numFmtId="4" fontId="31" fillId="0" borderId="0" xfId="12" applyNumberFormat="1" applyFont="1" applyAlignment="1">
      <alignment horizontal="right" vertical="top"/>
    </xf>
    <xf numFmtId="0" fontId="19" fillId="0" borderId="0" xfId="11"/>
    <xf numFmtId="0" fontId="45" fillId="0" borderId="0" xfId="11" applyFont="1" applyAlignment="1">
      <alignment vertical="top"/>
    </xf>
    <xf numFmtId="0" fontId="31" fillId="3" borderId="2" xfId="0" applyFont="1" applyFill="1" applyBorder="1" applyAlignment="1">
      <alignment vertical="top"/>
    </xf>
    <xf numFmtId="0" fontId="32" fillId="3" borderId="2" xfId="0" applyFont="1" applyFill="1" applyBorder="1" applyAlignment="1">
      <alignment vertical="top" wrapText="1"/>
    </xf>
    <xf numFmtId="0" fontId="29" fillId="3" borderId="2" xfId="0" applyFont="1" applyFill="1" applyBorder="1" applyAlignment="1">
      <alignment vertical="top" wrapText="1"/>
    </xf>
    <xf numFmtId="44" fontId="0" fillId="0" borderId="0" xfId="19" applyFont="1" applyAlignment="1">
      <alignment horizontal="right" vertical="top"/>
    </xf>
    <xf numFmtId="0" fontId="19" fillId="0" borderId="2" xfId="11" applyBorder="1" applyAlignment="1">
      <alignment vertical="top"/>
    </xf>
    <xf numFmtId="0" fontId="19" fillId="0" borderId="2" xfId="11" applyBorder="1" applyAlignment="1">
      <alignment horizontal="left" vertical="top"/>
    </xf>
    <xf numFmtId="0" fontId="29" fillId="0" borderId="3" xfId="11" applyFont="1" applyBorder="1" applyAlignment="1">
      <alignment vertical="top" wrapText="1"/>
    </xf>
    <xf numFmtId="0" fontId="29" fillId="3" borderId="2" xfId="0" applyFont="1" applyFill="1" applyBorder="1" applyAlignment="1">
      <alignment horizontal="left" vertical="center" wrapText="1" indent="1"/>
    </xf>
    <xf numFmtId="0" fontId="65" fillId="2" borderId="0" xfId="0" applyFont="1" applyFill="1" applyAlignment="1">
      <alignment vertical="center" wrapText="1"/>
    </xf>
    <xf numFmtId="4" fontId="64" fillId="2" borderId="0" xfId="0" applyNumberFormat="1" applyFont="1" applyFill="1" applyAlignment="1">
      <alignment horizontal="right" vertical="center"/>
    </xf>
    <xf numFmtId="0" fontId="31" fillId="0" borderId="2" xfId="0" applyFont="1" applyBorder="1" applyAlignment="1">
      <alignment vertical="center"/>
    </xf>
    <xf numFmtId="0" fontId="29" fillId="0" borderId="2" xfId="0" applyFont="1" applyBorder="1" applyAlignment="1">
      <alignment vertical="center"/>
    </xf>
    <xf numFmtId="0" fontId="31" fillId="0" borderId="1" xfId="0" applyFont="1" applyBorder="1" applyAlignment="1">
      <alignment vertical="center"/>
    </xf>
    <xf numFmtId="0" fontId="32" fillId="0" borderId="2"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9" fillId="0" borderId="0" xfId="11" applyAlignment="1">
      <alignment horizontal="left" vertical="center"/>
    </xf>
    <xf numFmtId="0" fontId="32" fillId="0" borderId="1" xfId="0" applyFont="1" applyBorder="1" applyAlignment="1">
      <alignment vertical="center"/>
    </xf>
    <xf numFmtId="0" fontId="19" fillId="0" borderId="0" xfId="11" applyAlignment="1">
      <alignment vertical="center"/>
    </xf>
    <xf numFmtId="0" fontId="31" fillId="0" borderId="3" xfId="0" applyFont="1" applyBorder="1" applyAlignment="1">
      <alignmen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0" xfId="0" applyAlignment="1">
      <alignment vertical="center" wrapText="1"/>
    </xf>
    <xf numFmtId="4" fontId="19" fillId="0" borderId="3" xfId="1" applyNumberFormat="1" applyBorder="1" applyAlignment="1">
      <alignment horizontal="right" vertical="top"/>
    </xf>
    <xf numFmtId="0" fontId="57" fillId="0" borderId="0" xfId="0" applyFont="1" applyAlignment="1">
      <alignment horizontal="left" indent="5"/>
    </xf>
    <xf numFmtId="0" fontId="60" fillId="0" borderId="0" xfId="0" applyFont="1" applyAlignment="1">
      <alignment vertical="center"/>
    </xf>
    <xf numFmtId="0" fontId="74" fillId="0" borderId="0" xfId="7" applyFont="1" applyAlignment="1">
      <alignment horizontal="left" vertical="center"/>
    </xf>
    <xf numFmtId="0" fontId="75" fillId="0" borderId="0" xfId="0" applyFont="1" applyAlignment="1">
      <alignment horizontal="left" vertical="center"/>
    </xf>
    <xf numFmtId="0" fontId="76" fillId="0" borderId="0" xfId="0" applyFont="1" applyAlignment="1">
      <alignment vertical="center"/>
    </xf>
    <xf numFmtId="0" fontId="74" fillId="0" borderId="0" xfId="0" applyFont="1" applyAlignment="1">
      <alignment horizontal="left" vertical="center"/>
    </xf>
    <xf numFmtId="0" fontId="60" fillId="0" borderId="0" xfId="0" applyFont="1" applyAlignment="1">
      <alignment horizontal="left" vertical="center"/>
    </xf>
    <xf numFmtId="0" fontId="75" fillId="0" borderId="0" xfId="0" applyFont="1" applyAlignment="1">
      <alignment horizontal="left" indent="7"/>
    </xf>
    <xf numFmtId="0" fontId="75" fillId="0" borderId="0" xfId="0" applyFont="1"/>
    <xf numFmtId="0" fontId="74" fillId="0" borderId="0" xfId="0" applyFont="1"/>
    <xf numFmtId="0" fontId="61" fillId="0" borderId="0" xfId="0" applyFont="1" applyAlignment="1">
      <alignment horizontal="left"/>
    </xf>
    <xf numFmtId="0" fontId="29" fillId="0" borderId="3" xfId="0" applyFont="1" applyBorder="1" applyAlignment="1">
      <alignment vertical="center"/>
    </xf>
    <xf numFmtId="0" fontId="64" fillId="2" borderId="0" xfId="0" applyFont="1" applyFill="1" applyAlignment="1">
      <alignment vertical="center"/>
    </xf>
    <xf numFmtId="0" fontId="64" fillId="2" borderId="0" xfId="11" applyFont="1" applyFill="1" applyAlignment="1">
      <alignment horizontal="left" vertical="center"/>
    </xf>
    <xf numFmtId="0" fontId="31" fillId="0" borderId="3" xfId="11" applyFont="1" applyBorder="1" applyAlignment="1">
      <alignment horizontal="left" vertical="top"/>
    </xf>
    <xf numFmtId="44" fontId="64" fillId="2" borderId="0" xfId="19" applyFont="1" applyFill="1" applyAlignment="1">
      <alignment horizontal="right" vertical="center"/>
    </xf>
    <xf numFmtId="0" fontId="69" fillId="2" borderId="0" xfId="0" applyFont="1" applyFill="1" applyAlignment="1">
      <alignment vertical="center" wrapText="1"/>
    </xf>
    <xf numFmtId="0" fontId="64" fillId="2" borderId="0" xfId="0" applyFont="1" applyFill="1" applyAlignment="1">
      <alignment horizontal="left" vertical="center"/>
    </xf>
    <xf numFmtId="0" fontId="64" fillId="2" borderId="0" xfId="0" applyFont="1" applyFill="1" applyAlignment="1">
      <alignment horizontal="center" vertical="center" wrapText="1"/>
    </xf>
    <xf numFmtId="0" fontId="65" fillId="2" borderId="0" xfId="11" applyFont="1" applyFill="1" applyAlignment="1">
      <alignment horizontal="center" wrapText="1"/>
    </xf>
    <xf numFmtId="4" fontId="64" fillId="0" borderId="0" xfId="0" applyNumberFormat="1" applyFont="1" applyAlignment="1">
      <alignment horizontal="right" vertical="center"/>
    </xf>
    <xf numFmtId="0" fontId="65" fillId="2" borderId="0" xfId="0" applyFont="1" applyFill="1" applyAlignment="1">
      <alignment horizontal="center" vertical="center" wrapText="1"/>
    </xf>
    <xf numFmtId="166" fontId="64" fillId="2" borderId="0" xfId="20" applyNumberFormat="1" applyFont="1" applyFill="1" applyAlignment="1">
      <alignment horizontal="right" vertical="center"/>
    </xf>
    <xf numFmtId="44" fontId="64" fillId="2" borderId="0" xfId="20" applyFont="1" applyFill="1" applyAlignment="1">
      <alignment horizontal="right" vertical="center"/>
    </xf>
    <xf numFmtId="2" fontId="0" fillId="0" borderId="3" xfId="1" applyNumberFormat="1" applyFont="1" applyBorder="1" applyAlignment="1">
      <alignment horizontal="right" vertical="top"/>
    </xf>
    <xf numFmtId="0" fontId="0" fillId="0" borderId="3" xfId="0" applyBorder="1" applyAlignment="1">
      <alignment horizontal="left" vertical="center"/>
    </xf>
    <xf numFmtId="0" fontId="29" fillId="0" borderId="3" xfId="0" applyFont="1" applyBorder="1" applyAlignment="1">
      <alignment horizontal="left" vertical="center" wrapText="1"/>
    </xf>
    <xf numFmtId="2" fontId="64" fillId="2" borderId="0" xfId="0" applyNumberFormat="1" applyFont="1" applyFill="1" applyAlignment="1">
      <alignment horizontal="right" vertical="center"/>
    </xf>
    <xf numFmtId="2" fontId="0" fillId="0" borderId="3" xfId="0" applyNumberFormat="1" applyBorder="1" applyAlignment="1">
      <alignment horizontal="right" vertical="top"/>
    </xf>
    <xf numFmtId="0" fontId="71" fillId="2" borderId="0" xfId="0" applyFont="1" applyFill="1" applyAlignment="1">
      <alignment horizontal="left" vertical="center"/>
    </xf>
    <xf numFmtId="0" fontId="78" fillId="2" borderId="0" xfId="0" applyFont="1" applyFill="1" applyAlignment="1">
      <alignment vertical="center"/>
    </xf>
    <xf numFmtId="0" fontId="64" fillId="0" borderId="0" xfId="0" applyFont="1" applyAlignment="1">
      <alignment horizontal="left" vertical="center"/>
    </xf>
    <xf numFmtId="0" fontId="0" fillId="0" borderId="0" xfId="0" applyAlignment="1">
      <alignment horizontal="left" vertical="top" wrapText="1"/>
    </xf>
    <xf numFmtId="0" fontId="72" fillId="4" borderId="0" xfId="0" applyFont="1" applyFill="1" applyAlignment="1">
      <alignment horizontal="center" vertical="center" wrapText="1"/>
    </xf>
    <xf numFmtId="4" fontId="31" fillId="0" borderId="3" xfId="0" applyNumberFormat="1" applyFont="1" applyBorder="1" applyAlignment="1">
      <alignment horizontal="right" vertical="top"/>
    </xf>
    <xf numFmtId="0" fontId="31" fillId="0" borderId="3" xfId="0" applyFont="1" applyBorder="1" applyAlignment="1">
      <alignment vertical="top"/>
    </xf>
    <xf numFmtId="0" fontId="32" fillId="0" borderId="3" xfId="0" applyFont="1" applyBorder="1" applyAlignment="1">
      <alignment vertical="top" wrapText="1"/>
    </xf>
    <xf numFmtId="2" fontId="31" fillId="0" borderId="2" xfId="0" applyNumberFormat="1" applyFont="1" applyBorder="1" applyAlignment="1">
      <alignment horizontal="right" vertical="center"/>
    </xf>
    <xf numFmtId="2" fontId="0" fillId="0" borderId="2" xfId="1" applyNumberFormat="1" applyFont="1" applyBorder="1" applyAlignment="1">
      <alignment horizontal="right" vertical="center"/>
    </xf>
    <xf numFmtId="2" fontId="0" fillId="0" borderId="1" xfId="1" applyNumberFormat="1" applyFont="1" applyBorder="1" applyAlignment="1">
      <alignment horizontal="right" vertical="center"/>
    </xf>
    <xf numFmtId="4" fontId="80" fillId="4" borderId="0" xfId="0" applyNumberFormat="1" applyFont="1" applyFill="1" applyAlignment="1">
      <alignment horizontal="right" vertical="center"/>
    </xf>
    <xf numFmtId="0" fontId="32" fillId="0" borderId="0" xfId="0" applyFont="1" applyAlignment="1">
      <alignment vertical="center" wrapText="1"/>
    </xf>
    <xf numFmtId="0" fontId="64" fillId="0" borderId="0" xfId="0" applyFont="1" applyAlignment="1">
      <alignment horizontal="center" vertical="center" wrapText="1"/>
    </xf>
    <xf numFmtId="0" fontId="29" fillId="3" borderId="0" xfId="0" applyFont="1" applyFill="1" applyAlignment="1">
      <alignment vertical="top" wrapText="1"/>
    </xf>
    <xf numFmtId="0" fontId="83" fillId="4" borderId="0" xfId="0" applyFont="1" applyFill="1" applyAlignment="1">
      <alignment vertical="top"/>
    </xf>
    <xf numFmtId="4" fontId="83" fillId="4" borderId="0" xfId="0" applyNumberFormat="1" applyFont="1" applyFill="1" applyAlignment="1">
      <alignment horizontal="right" vertical="top"/>
    </xf>
    <xf numFmtId="0" fontId="0" fillId="0" borderId="3" xfId="0" applyBorder="1" applyAlignment="1">
      <alignment horizontal="left" vertical="center" wrapText="1"/>
    </xf>
    <xf numFmtId="0" fontId="80" fillId="4" borderId="0" xfId="0" applyFont="1" applyFill="1" applyAlignment="1">
      <alignment horizontal="center" vertical="center"/>
    </xf>
    <xf numFmtId="0" fontId="80" fillId="4" borderId="0" xfId="0" applyFont="1" applyFill="1" applyAlignment="1">
      <alignment vertical="center"/>
    </xf>
    <xf numFmtId="0" fontId="65" fillId="5" borderId="0" xfId="0" applyFont="1" applyFill="1" applyAlignment="1">
      <alignment vertical="center"/>
    </xf>
    <xf numFmtId="0" fontId="65" fillId="5" borderId="0" xfId="0" applyFont="1" applyFill="1" applyAlignment="1">
      <alignment vertical="center" wrapText="1"/>
    </xf>
    <xf numFmtId="0" fontId="65" fillId="5" borderId="0" xfId="11" applyFont="1" applyFill="1" applyAlignment="1">
      <alignment horizontal="left" vertical="center"/>
    </xf>
    <xf numFmtId="0" fontId="65" fillId="5" borderId="0" xfId="11" applyFont="1" applyFill="1" applyAlignment="1">
      <alignment horizontal="center" wrapText="1"/>
    </xf>
    <xf numFmtId="0" fontId="38" fillId="5" borderId="0" xfId="11" applyFont="1" applyFill="1" applyAlignment="1">
      <alignment horizontal="center" wrapText="1"/>
    </xf>
    <xf numFmtId="0" fontId="64" fillId="5" borderId="0" xfId="0" applyFont="1" applyFill="1" applyAlignment="1">
      <alignment horizontal="left" vertical="center"/>
    </xf>
    <xf numFmtId="0" fontId="65" fillId="2" borderId="0" xfId="11" applyFont="1" applyFill="1" applyAlignment="1">
      <alignment horizontal="left" vertical="center"/>
    </xf>
    <xf numFmtId="0" fontId="0" fillId="0" borderId="2" xfId="9" applyFont="1" applyBorder="1" applyAlignment="1">
      <alignment vertical="center"/>
    </xf>
    <xf numFmtId="0" fontId="0" fillId="0" borderId="1" xfId="9" applyFont="1" applyBorder="1" applyAlignment="1">
      <alignment vertical="center"/>
    </xf>
    <xf numFmtId="2" fontId="31" fillId="0" borderId="2" xfId="19" applyNumberFormat="1" applyFont="1" applyBorder="1" applyAlignment="1">
      <alignment horizontal="right" vertical="top"/>
    </xf>
    <xf numFmtId="2" fontId="31" fillId="0" borderId="1" xfId="19" applyNumberFormat="1" applyFont="1" applyBorder="1" applyAlignment="1">
      <alignment horizontal="right" vertical="top"/>
    </xf>
    <xf numFmtId="2" fontId="31" fillId="0" borderId="3" xfId="0" applyNumberFormat="1" applyFont="1" applyBorder="1" applyAlignment="1">
      <alignment horizontal="right" vertical="top"/>
    </xf>
    <xf numFmtId="2" fontId="31" fillId="0" borderId="3" xfId="19" applyNumberFormat="1" applyFont="1" applyBorder="1" applyAlignment="1">
      <alignment horizontal="right" vertical="top"/>
    </xf>
    <xf numFmtId="2" fontId="0" fillId="0" borderId="1" xfId="19" applyNumberFormat="1" applyFont="1" applyBorder="1" applyAlignment="1">
      <alignment horizontal="right" vertical="top"/>
    </xf>
    <xf numFmtId="2" fontId="0" fillId="0" borderId="2" xfId="19" applyNumberFormat="1" applyFont="1" applyBorder="1" applyAlignment="1">
      <alignment horizontal="right" vertical="top"/>
    </xf>
    <xf numFmtId="2" fontId="0" fillId="0" borderId="3" xfId="19" applyNumberFormat="1" applyFont="1" applyBorder="1" applyAlignment="1">
      <alignment horizontal="right" vertical="top"/>
    </xf>
    <xf numFmtId="2" fontId="19" fillId="0" borderId="2" xfId="19" applyNumberFormat="1" applyFont="1" applyBorder="1" applyAlignment="1">
      <alignment horizontal="right" vertical="top"/>
    </xf>
    <xf numFmtId="2" fontId="0" fillId="0" borderId="1" xfId="19" applyNumberFormat="1" applyFont="1" applyBorder="1" applyAlignment="1">
      <alignment vertical="top"/>
    </xf>
    <xf numFmtId="2" fontId="31" fillId="0" borderId="3" xfId="20" applyNumberFormat="1" applyFont="1" applyBorder="1" applyAlignment="1">
      <alignment vertical="top"/>
    </xf>
    <xf numFmtId="2" fontId="31" fillId="3" borderId="2" xfId="19" applyNumberFormat="1" applyFont="1" applyFill="1" applyBorder="1" applyAlignment="1">
      <alignment horizontal="right" vertical="top"/>
    </xf>
    <xf numFmtId="2" fontId="0" fillId="0" borderId="2" xfId="0" applyNumberFormat="1" applyBorder="1" applyAlignment="1">
      <alignment horizontal="right" vertical="top" wrapText="1"/>
    </xf>
    <xf numFmtId="2" fontId="0" fillId="0" borderId="1" xfId="0" applyNumberFormat="1" applyBorder="1" applyAlignment="1">
      <alignment horizontal="right" vertical="top" wrapText="1"/>
    </xf>
    <xf numFmtId="2" fontId="31" fillId="0" borderId="3" xfId="20" applyNumberFormat="1" applyFont="1" applyBorder="1" applyAlignment="1">
      <alignment horizontal="right" vertical="top"/>
    </xf>
    <xf numFmtId="2" fontId="0" fillId="0" borderId="2" xfId="20" applyNumberFormat="1" applyFont="1" applyBorder="1" applyAlignment="1">
      <alignment vertical="top"/>
    </xf>
    <xf numFmtId="2" fontId="0" fillId="0" borderId="3" xfId="20" applyNumberFormat="1" applyFont="1" applyBorder="1" applyAlignment="1">
      <alignment vertical="top"/>
    </xf>
    <xf numFmtId="2" fontId="19" fillId="0" borderId="2" xfId="20" applyNumberFormat="1" applyFont="1" applyBorder="1" applyAlignment="1">
      <alignment vertical="top"/>
    </xf>
    <xf numFmtId="2" fontId="0" fillId="0" borderId="1" xfId="20" applyNumberFormat="1" applyFont="1" applyBorder="1" applyAlignment="1">
      <alignment vertical="top"/>
    </xf>
    <xf numFmtId="2" fontId="31" fillId="0" borderId="2" xfId="20" applyNumberFormat="1" applyFont="1" applyBorder="1" applyAlignment="1">
      <alignment vertical="top"/>
    </xf>
    <xf numFmtId="2" fontId="31" fillId="0" borderId="2" xfId="20" applyNumberFormat="1" applyFont="1" applyBorder="1" applyAlignment="1">
      <alignment vertical="center"/>
    </xf>
    <xf numFmtId="2" fontId="31" fillId="0" borderId="2" xfId="24" applyNumberFormat="1" applyFont="1" applyBorder="1" applyAlignment="1">
      <alignment horizontal="right" vertical="center"/>
    </xf>
    <xf numFmtId="2" fontId="31" fillId="0" borderId="1" xfId="0" applyNumberFormat="1" applyFont="1" applyBorder="1" applyAlignment="1">
      <alignment horizontal="right" vertical="center"/>
    </xf>
    <xf numFmtId="2" fontId="0" fillId="0" borderId="0" xfId="0" applyNumberFormat="1" applyAlignment="1">
      <alignment horizontal="right" vertical="center"/>
    </xf>
    <xf numFmtId="0" fontId="31" fillId="0" borderId="1" xfId="0" applyFont="1" applyBorder="1" applyAlignment="1">
      <alignment vertical="top"/>
    </xf>
    <xf numFmtId="4" fontId="31" fillId="0" borderId="0" xfId="19" applyNumberFormat="1" applyFont="1" applyAlignment="1">
      <alignment horizontal="right" vertical="top"/>
    </xf>
    <xf numFmtId="0" fontId="32" fillId="0" borderId="3" xfId="0" applyFont="1" applyBorder="1"/>
    <xf numFmtId="2" fontId="31" fillId="0" borderId="1" xfId="20" applyNumberFormat="1" applyFont="1" applyBorder="1" applyAlignment="1">
      <alignment vertical="top"/>
    </xf>
    <xf numFmtId="2" fontId="31" fillId="0" borderId="3" xfId="35" applyNumberFormat="1" applyFont="1" applyBorder="1" applyAlignment="1">
      <alignment vertical="top"/>
    </xf>
    <xf numFmtId="4" fontId="64" fillId="2" borderId="0" xfId="0" applyNumberFormat="1" applyFont="1" applyFill="1" applyAlignment="1">
      <alignment horizontal="right" vertical="top"/>
    </xf>
    <xf numFmtId="4" fontId="65" fillId="5" borderId="0" xfId="11" applyNumberFormat="1" applyFont="1" applyFill="1" applyAlignment="1">
      <alignment horizontal="right" vertical="top" wrapText="1"/>
    </xf>
    <xf numFmtId="2" fontId="31" fillId="0" borderId="0" xfId="19" applyNumberFormat="1" applyFont="1" applyAlignment="1">
      <alignment vertical="top"/>
    </xf>
    <xf numFmtId="4" fontId="65" fillId="2" borderId="0" xfId="0" applyNumberFormat="1" applyFont="1" applyFill="1" applyAlignment="1">
      <alignment horizontal="right" vertical="top"/>
    </xf>
    <xf numFmtId="166" fontId="64" fillId="2" borderId="0" xfId="19" applyNumberFormat="1" applyFont="1" applyFill="1" applyAlignment="1">
      <alignment horizontal="right" vertical="top"/>
    </xf>
    <xf numFmtId="44" fontId="64" fillId="2" borderId="0" xfId="19" applyFont="1" applyFill="1" applyAlignment="1">
      <alignment horizontal="right" vertical="top"/>
    </xf>
    <xf numFmtId="166" fontId="64" fillId="2" borderId="0" xfId="20" applyNumberFormat="1" applyFont="1" applyFill="1" applyAlignment="1">
      <alignment horizontal="right" vertical="top"/>
    </xf>
    <xf numFmtId="44" fontId="64" fillId="2" borderId="0" xfId="20" applyFont="1" applyFill="1" applyAlignment="1">
      <alignment horizontal="right" vertical="top"/>
    </xf>
    <xf numFmtId="0" fontId="0" fillId="0" borderId="3" xfId="9" applyFont="1" applyBorder="1" applyAlignment="1">
      <alignment vertical="center"/>
    </xf>
    <xf numFmtId="2" fontId="0" fillId="0" borderId="3" xfId="0" applyNumberFormat="1" applyBorder="1" applyAlignment="1">
      <alignment vertical="top" wrapText="1"/>
    </xf>
    <xf numFmtId="0" fontId="87" fillId="0" borderId="0" xfId="7" applyFont="1" applyAlignment="1">
      <alignment horizontal="left" vertical="center"/>
    </xf>
    <xf numFmtId="166" fontId="45" fillId="0" borderId="0" xfId="40" applyNumberFormat="1" applyFont="1"/>
    <xf numFmtId="0" fontId="61" fillId="0" borderId="0" xfId="0" applyFont="1" applyAlignment="1">
      <alignment horizontal="left" vertical="center"/>
    </xf>
    <xf numFmtId="0" fontId="32" fillId="0" borderId="2" xfId="0" applyFont="1" applyBorder="1" applyAlignment="1">
      <alignment vertical="center" wrapText="1"/>
    </xf>
    <xf numFmtId="0" fontId="51" fillId="0" borderId="1" xfId="0" applyFont="1" applyBorder="1" applyAlignment="1">
      <alignment vertical="top"/>
    </xf>
    <xf numFmtId="0" fontId="32" fillId="0" borderId="0" xfId="0" applyFont="1"/>
    <xf numFmtId="2" fontId="31" fillId="0" borderId="0" xfId="19" applyNumberFormat="1" applyFont="1" applyAlignment="1">
      <alignment horizontal="right" vertical="top"/>
    </xf>
    <xf numFmtId="2" fontId="31" fillId="0" borderId="1" xfId="40" applyNumberFormat="1" applyFont="1" applyBorder="1" applyAlignment="1">
      <alignment horizontal="right" vertical="top"/>
    </xf>
    <xf numFmtId="0" fontId="31" fillId="3" borderId="0" xfId="0" applyFont="1" applyFill="1" applyAlignment="1">
      <alignment vertical="top"/>
    </xf>
    <xf numFmtId="0" fontId="32" fillId="3" borderId="0" xfId="0" applyFont="1" applyFill="1" applyAlignment="1">
      <alignment vertical="top" wrapText="1"/>
    </xf>
    <xf numFmtId="2" fontId="31" fillId="3" borderId="0" xfId="40" applyNumberFormat="1" applyFont="1" applyFill="1" applyAlignment="1">
      <alignment horizontal="right" vertical="top"/>
    </xf>
    <xf numFmtId="2" fontId="0" fillId="0" borderId="3" xfId="40" applyNumberFormat="1" applyFont="1" applyBorder="1" applyAlignment="1">
      <alignment horizontal="right" vertical="top"/>
    </xf>
    <xf numFmtId="2" fontId="31" fillId="0" borderId="2" xfId="40" applyNumberFormat="1" applyFont="1" applyBorder="1" applyAlignment="1">
      <alignment horizontal="right" vertical="top"/>
    </xf>
    <xf numFmtId="2" fontId="31" fillId="0" borderId="3" xfId="41" applyNumberFormat="1" applyFont="1" applyBorder="1" applyAlignment="1">
      <alignment horizontal="right" vertical="top"/>
    </xf>
    <xf numFmtId="0" fontId="32" fillId="0" borderId="1" xfId="0" applyFont="1" applyBorder="1" applyAlignment="1">
      <alignment wrapText="1"/>
    </xf>
    <xf numFmtId="2" fontId="0" fillId="0" borderId="0" xfId="40" applyNumberFormat="1" applyFont="1" applyAlignment="1">
      <alignment horizontal="right" vertical="top"/>
    </xf>
    <xf numFmtId="166" fontId="64" fillId="2" borderId="0" xfId="40" applyNumberFormat="1" applyFont="1" applyFill="1" applyAlignment="1">
      <alignment horizontal="right" vertical="top"/>
    </xf>
    <xf numFmtId="2" fontId="0" fillId="0" borderId="1" xfId="40" applyNumberFormat="1" applyFont="1" applyBorder="1" applyAlignment="1">
      <alignment horizontal="right" vertical="top"/>
    </xf>
    <xf numFmtId="44" fontId="64" fillId="2" borderId="0" xfId="40" applyFont="1" applyFill="1" applyAlignment="1">
      <alignment horizontal="right" vertical="top"/>
    </xf>
    <xf numFmtId="2" fontId="0" fillId="0" borderId="2" xfId="39" applyNumberFormat="1" applyFont="1" applyBorder="1" applyAlignment="1">
      <alignment horizontal="right" vertical="top"/>
    </xf>
    <xf numFmtId="2" fontId="31" fillId="0" borderId="2" xfId="39" applyNumberFormat="1" applyFont="1" applyBorder="1" applyAlignment="1">
      <alignment horizontal="right" vertical="center"/>
    </xf>
    <xf numFmtId="0" fontId="91" fillId="0" borderId="0" xfId="0" applyFont="1" applyAlignment="1">
      <alignment vertical="center"/>
    </xf>
    <xf numFmtId="0" fontId="32" fillId="0" borderId="2" xfId="0" applyFont="1" applyBorder="1" applyAlignment="1">
      <alignment wrapText="1"/>
    </xf>
    <xf numFmtId="0" fontId="29" fillId="0" borderId="1" xfId="0" applyFont="1" applyBorder="1" applyAlignment="1">
      <alignment horizontal="left" vertical="top"/>
    </xf>
    <xf numFmtId="0" fontId="29" fillId="0" borderId="1" xfId="0" applyFont="1" applyBorder="1"/>
    <xf numFmtId="0" fontId="0" fillId="0" borderId="1" xfId="0" applyBorder="1"/>
    <xf numFmtId="2" fontId="0" fillId="0" borderId="1" xfId="0" applyNumberFormat="1" applyBorder="1" applyAlignment="1">
      <alignment vertical="top"/>
    </xf>
    <xf numFmtId="4" fontId="31" fillId="0" borderId="2" xfId="40" applyNumberFormat="1" applyFont="1" applyBorder="1" applyAlignment="1">
      <alignment horizontal="right" vertical="top"/>
    </xf>
    <xf numFmtId="0" fontId="65" fillId="5" borderId="0" xfId="0" applyFont="1" applyFill="1" applyAlignment="1">
      <alignment horizontal="center" vertical="center"/>
    </xf>
    <xf numFmtId="4" fontId="64" fillId="5" borderId="0" xfId="0" applyNumberFormat="1" applyFont="1" applyFill="1" applyAlignment="1">
      <alignment horizontal="right" vertical="center"/>
    </xf>
    <xf numFmtId="0" fontId="64" fillId="5" borderId="0" xfId="0" applyFont="1" applyFill="1" applyAlignment="1">
      <alignment vertical="center"/>
    </xf>
    <xf numFmtId="0" fontId="68" fillId="5" borderId="0" xfId="0" applyFont="1" applyFill="1" applyAlignment="1">
      <alignment horizontal="left" vertical="center"/>
    </xf>
    <xf numFmtId="0" fontId="69" fillId="5" borderId="0" xfId="0" applyFont="1" applyFill="1" applyAlignment="1">
      <alignment vertical="center" wrapText="1"/>
    </xf>
    <xf numFmtId="0" fontId="69" fillId="5" borderId="0" xfId="0" applyFont="1" applyFill="1" applyAlignment="1">
      <alignment vertical="center"/>
    </xf>
    <xf numFmtId="4" fontId="65" fillId="5" borderId="0" xfId="0" applyNumberFormat="1" applyFont="1" applyFill="1" applyAlignment="1">
      <alignment horizontal="right" vertical="top"/>
    </xf>
    <xf numFmtId="0" fontId="79" fillId="5" borderId="0" xfId="0" applyFont="1" applyFill="1" applyAlignment="1">
      <alignment horizontal="left" vertical="center" wrapText="1"/>
    </xf>
    <xf numFmtId="0" fontId="64" fillId="5" borderId="0" xfId="11" applyFont="1" applyFill="1" applyAlignment="1">
      <alignment horizontal="left" vertical="center"/>
    </xf>
    <xf numFmtId="0" fontId="64" fillId="5" borderId="0" xfId="11" applyFont="1" applyFill="1" applyAlignment="1">
      <alignment horizontal="center" wrapText="1"/>
    </xf>
    <xf numFmtId="4" fontId="64" fillId="5" borderId="0" xfId="11" applyNumberFormat="1" applyFont="1" applyFill="1" applyAlignment="1">
      <alignment horizontal="right" wrapText="1"/>
    </xf>
    <xf numFmtId="0" fontId="94" fillId="0" borderId="0" xfId="0" applyFont="1" applyAlignment="1">
      <alignment horizontal="left" vertical="center"/>
    </xf>
    <xf numFmtId="2" fontId="31" fillId="0" borderId="3" xfId="0" applyNumberFormat="1" applyFont="1" applyBorder="1" applyAlignment="1">
      <alignment horizontal="right" vertical="center"/>
    </xf>
    <xf numFmtId="2" fontId="31" fillId="0" borderId="3" xfId="39" applyNumberFormat="1" applyFont="1" applyBorder="1" applyAlignment="1">
      <alignment horizontal="right" vertical="center"/>
    </xf>
    <xf numFmtId="2" fontId="0" fillId="0" borderId="0" xfId="39" applyNumberFormat="1" applyFont="1" applyAlignment="1">
      <alignment horizontal="right" vertical="top"/>
    </xf>
    <xf numFmtId="0" fontId="64" fillId="2" borderId="5" xfId="0" applyFont="1" applyFill="1" applyBorder="1" applyAlignment="1">
      <alignment vertical="center"/>
    </xf>
    <xf numFmtId="0" fontId="65" fillId="2" borderId="5" xfId="0" applyFont="1" applyFill="1" applyBorder="1" applyAlignment="1">
      <alignment vertical="center" wrapText="1"/>
    </xf>
    <xf numFmtId="4" fontId="64" fillId="2" borderId="5" xfId="0" applyNumberFormat="1" applyFont="1" applyFill="1" applyBorder="1" applyAlignment="1">
      <alignment horizontal="right" vertical="top"/>
    </xf>
    <xf numFmtId="0" fontId="31" fillId="0" borderId="0" xfId="0" applyFont="1" applyAlignment="1">
      <alignment vertical="center"/>
    </xf>
    <xf numFmtId="2" fontId="31" fillId="0" borderId="0" xfId="20" applyNumberFormat="1" applyFont="1" applyAlignment="1">
      <alignment vertical="top"/>
    </xf>
    <xf numFmtId="2" fontId="31" fillId="3" borderId="0" xfId="19" applyNumberFormat="1" applyFont="1" applyFill="1" applyAlignment="1">
      <alignment horizontal="right" vertical="top"/>
    </xf>
    <xf numFmtId="0" fontId="0" fillId="0" borderId="0" xfId="9" applyFont="1" applyAlignment="1">
      <alignment vertical="center"/>
    </xf>
    <xf numFmtId="0" fontId="29" fillId="0" borderId="0" xfId="11" applyFont="1" applyAlignment="1">
      <alignment vertical="top" wrapText="1"/>
    </xf>
    <xf numFmtId="0" fontId="31" fillId="0" borderId="0" xfId="11" applyFont="1" applyAlignment="1">
      <alignment horizontal="left" vertical="top"/>
    </xf>
    <xf numFmtId="0" fontId="65" fillId="5" borderId="0" xfId="0" applyFont="1" applyFill="1" applyAlignment="1">
      <alignment horizontal="left" vertical="center"/>
    </xf>
    <xf numFmtId="0" fontId="79" fillId="5" borderId="0" xfId="0" applyFont="1" applyFill="1" applyAlignment="1">
      <alignment horizontal="center" vertical="center" wrapText="1"/>
    </xf>
    <xf numFmtId="4" fontId="65" fillId="5" borderId="0" xfId="0" applyNumberFormat="1" applyFont="1" applyFill="1" applyAlignment="1">
      <alignment horizontal="right" vertical="center"/>
    </xf>
    <xf numFmtId="0" fontId="31" fillId="3" borderId="2" xfId="0" applyFont="1" applyFill="1" applyBorder="1"/>
    <xf numFmtId="0" fontId="32" fillId="3" borderId="2" xfId="0" applyFont="1" applyFill="1" applyBorder="1"/>
    <xf numFmtId="0" fontId="31" fillId="3" borderId="0" xfId="0" applyFont="1" applyFill="1"/>
    <xf numFmtId="0" fontId="32" fillId="3" borderId="0" xfId="0" applyFont="1" applyFill="1"/>
    <xf numFmtId="0" fontId="31" fillId="3" borderId="3" xfId="0" applyFont="1" applyFill="1" applyBorder="1" applyAlignment="1">
      <alignment vertical="top"/>
    </xf>
    <xf numFmtId="0" fontId="29" fillId="3" borderId="3" xfId="0" applyFont="1" applyFill="1" applyBorder="1" applyAlignment="1">
      <alignment vertical="center" wrapText="1"/>
    </xf>
    <xf numFmtId="2" fontId="31" fillId="3" borderId="3" xfId="41" applyNumberFormat="1" applyFont="1" applyFill="1" applyBorder="1" applyAlignment="1">
      <alignment horizontal="right" vertical="top"/>
    </xf>
    <xf numFmtId="0" fontId="29" fillId="3" borderId="0" xfId="0" applyFont="1" applyFill="1" applyAlignment="1">
      <alignment vertical="center"/>
    </xf>
    <xf numFmtId="0" fontId="0" fillId="3" borderId="2" xfId="0" applyFill="1" applyBorder="1" applyAlignment="1">
      <alignment horizontal="left" vertical="top"/>
    </xf>
    <xf numFmtId="0" fontId="0" fillId="3" borderId="0" xfId="0" applyFill="1" applyAlignment="1">
      <alignment horizontal="left" vertical="top"/>
    </xf>
    <xf numFmtId="2" fontId="31" fillId="3" borderId="1" xfId="40" applyNumberFormat="1" applyFont="1" applyFill="1" applyBorder="1" applyAlignment="1">
      <alignment horizontal="right" vertical="top"/>
    </xf>
    <xf numFmtId="0" fontId="31" fillId="3" borderId="2" xfId="0" applyFont="1" applyFill="1" applyBorder="1" applyAlignment="1">
      <alignment vertical="center"/>
    </xf>
    <xf numFmtId="0" fontId="29" fillId="3" borderId="2" xfId="0" applyFont="1" applyFill="1" applyBorder="1" applyAlignment="1">
      <alignment vertical="center" wrapText="1"/>
    </xf>
    <xf numFmtId="2" fontId="31" fillId="3" borderId="2" xfId="0" applyNumberFormat="1" applyFont="1" applyFill="1" applyBorder="1" applyAlignment="1">
      <alignment horizontal="right" vertical="center"/>
    </xf>
    <xf numFmtId="0" fontId="29" fillId="3" borderId="3" xfId="0" applyFont="1" applyFill="1" applyBorder="1" applyAlignment="1">
      <alignment vertical="top" wrapText="1"/>
    </xf>
    <xf numFmtId="2" fontId="31" fillId="3" borderId="2" xfId="0" applyNumberFormat="1" applyFont="1" applyFill="1" applyBorder="1" applyAlignment="1">
      <alignment horizontal="right" vertical="top"/>
    </xf>
    <xf numFmtId="2" fontId="31" fillId="3" borderId="1" xfId="0" applyNumberFormat="1" applyFont="1" applyFill="1" applyBorder="1" applyAlignment="1">
      <alignment horizontal="right" vertical="top"/>
    </xf>
    <xf numFmtId="4" fontId="0" fillId="0" borderId="2" xfId="1" applyNumberFormat="1" applyFont="1" applyFill="1" applyBorder="1" applyAlignment="1">
      <alignment horizontal="right" vertical="top"/>
    </xf>
    <xf numFmtId="0" fontId="0" fillId="3" borderId="0" xfId="0" applyFill="1"/>
    <xf numFmtId="0" fontId="95" fillId="0" borderId="6" xfId="0" applyFont="1" applyBorder="1"/>
    <xf numFmtId="0" fontId="95" fillId="0" borderId="7" xfId="0" applyFont="1" applyBorder="1"/>
    <xf numFmtId="0" fontId="96" fillId="0" borderId="0" xfId="0" applyFont="1"/>
    <xf numFmtId="0" fontId="0" fillId="6" borderId="0" xfId="0" applyFill="1"/>
    <xf numFmtId="2" fontId="31" fillId="3" borderId="0" xfId="0" applyNumberFormat="1" applyFont="1" applyFill="1" applyAlignment="1">
      <alignment horizontal="right" vertical="top"/>
    </xf>
    <xf numFmtId="2" fontId="31" fillId="3" borderId="0" xfId="40" applyNumberFormat="1" applyFont="1" applyFill="1" applyBorder="1" applyAlignment="1">
      <alignment horizontal="right" vertical="top"/>
    </xf>
    <xf numFmtId="0" fontId="0" fillId="0" borderId="16" xfId="0" applyBorder="1"/>
    <xf numFmtId="0" fontId="0" fillId="0" borderId="16" xfId="0" applyBorder="1" applyAlignment="1">
      <alignment horizontal="right"/>
    </xf>
    <xf numFmtId="0" fontId="77" fillId="2" borderId="16" xfId="0" applyFont="1" applyFill="1" applyBorder="1"/>
    <xf numFmtId="0" fontId="20" fillId="0" borderId="6" xfId="0" applyFont="1" applyBorder="1"/>
    <xf numFmtId="0" fontId="20" fillId="0" borderId="7" xfId="0" applyFont="1" applyBorder="1"/>
    <xf numFmtId="0" fontId="0" fillId="0" borderId="3" xfId="0" applyBorder="1" applyAlignment="1">
      <alignment horizontal="left" vertical="top" wrapText="1"/>
    </xf>
    <xf numFmtId="0" fontId="0" fillId="0" borderId="3" xfId="0" applyBorder="1" applyAlignment="1">
      <alignment vertical="center"/>
    </xf>
    <xf numFmtId="0" fontId="0" fillId="0" borderId="2" xfId="11" applyFont="1" applyBorder="1" applyAlignment="1">
      <alignment vertical="top"/>
    </xf>
    <xf numFmtId="2" fontId="31" fillId="3" borderId="2" xfId="40" applyNumberFormat="1" applyFont="1" applyFill="1" applyBorder="1" applyAlignment="1">
      <alignment horizontal="right" vertical="top"/>
    </xf>
    <xf numFmtId="0" fontId="29" fillId="3" borderId="3" xfId="0" applyFont="1" applyFill="1" applyBorder="1" applyAlignment="1">
      <alignment horizontal="left" vertical="top" wrapText="1"/>
    </xf>
    <xf numFmtId="2" fontId="19" fillId="3" borderId="1" xfId="40" applyNumberFormat="1" applyFont="1" applyFill="1" applyBorder="1" applyAlignment="1">
      <alignment horizontal="right" vertical="top"/>
    </xf>
    <xf numFmtId="2" fontId="19" fillId="3" borderId="2" xfId="40" applyNumberFormat="1" applyFont="1" applyFill="1" applyBorder="1" applyAlignment="1">
      <alignment horizontal="right" vertical="top"/>
    </xf>
    <xf numFmtId="2" fontId="0" fillId="0" borderId="3" xfId="19" applyNumberFormat="1" applyFont="1" applyBorder="1" applyAlignment="1">
      <alignment horizontal="right" vertical="center"/>
    </xf>
    <xf numFmtId="2" fontId="0" fillId="0" borderId="2" xfId="19" applyNumberFormat="1" applyFont="1" applyBorder="1" applyAlignment="1">
      <alignment horizontal="right" vertical="center"/>
    </xf>
    <xf numFmtId="0" fontId="0" fillId="3" borderId="1" xfId="0" applyFill="1" applyBorder="1" applyAlignment="1">
      <alignment vertical="top"/>
    </xf>
    <xf numFmtId="0" fontId="26" fillId="0" borderId="0" xfId="0" applyFont="1" applyAlignment="1">
      <alignment vertical="center"/>
    </xf>
    <xf numFmtId="2" fontId="31" fillId="0" borderId="2" xfId="90" applyNumberFormat="1" applyFont="1" applyBorder="1" applyAlignment="1">
      <alignment horizontal="right" vertical="center"/>
    </xf>
    <xf numFmtId="2" fontId="31" fillId="0" borderId="1" xfId="90" applyNumberFormat="1" applyFont="1" applyBorder="1" applyAlignment="1">
      <alignment horizontal="right" vertical="center"/>
    </xf>
    <xf numFmtId="0" fontId="0" fillId="0" borderId="4" xfId="0" applyBorder="1" applyAlignment="1">
      <alignment vertical="center"/>
    </xf>
    <xf numFmtId="0" fontId="29" fillId="0" borderId="4" xfId="0" applyFont="1" applyBorder="1" applyAlignment="1">
      <alignment vertical="center" wrapText="1"/>
    </xf>
    <xf numFmtId="2" fontId="0" fillId="0" borderId="0" xfId="90" applyNumberFormat="1" applyFont="1" applyAlignment="1">
      <alignment horizontal="right" vertical="top"/>
    </xf>
    <xf numFmtId="2" fontId="0" fillId="0" borderId="3" xfId="90" applyNumberFormat="1" applyFont="1" applyBorder="1" applyAlignment="1">
      <alignment horizontal="right" vertical="top"/>
    </xf>
    <xf numFmtId="2" fontId="31" fillId="0" borderId="3" xfId="86" applyNumberFormat="1" applyFont="1" applyBorder="1" applyAlignment="1">
      <alignment horizontal="right" vertical="top"/>
    </xf>
    <xf numFmtId="2" fontId="0" fillId="0" borderId="1" xfId="90" applyNumberFormat="1" applyFont="1" applyBorder="1" applyAlignment="1">
      <alignment horizontal="right" vertical="center"/>
    </xf>
    <xf numFmtId="2" fontId="31" fillId="0" borderId="3" xfId="90" applyNumberFormat="1" applyFont="1" applyBorder="1" applyAlignment="1">
      <alignment horizontal="right" vertical="top"/>
    </xf>
    <xf numFmtId="2" fontId="31" fillId="3" borderId="2" xfId="89" applyNumberFormat="1" applyFont="1" applyFill="1" applyBorder="1" applyAlignment="1">
      <alignment horizontal="right" vertical="top"/>
    </xf>
    <xf numFmtId="2" fontId="31" fillId="0" borderId="1" xfId="90" applyNumberFormat="1" applyFont="1" applyBorder="1" applyAlignment="1">
      <alignment horizontal="right" vertical="top"/>
    </xf>
    <xf numFmtId="2" fontId="31" fillId="3" borderId="2" xfId="90" applyNumberFormat="1" applyFont="1" applyFill="1" applyBorder="1" applyAlignment="1">
      <alignment horizontal="right" vertical="center"/>
    </xf>
    <xf numFmtId="2" fontId="31" fillId="3" borderId="2" xfId="94" applyNumberFormat="1" applyFont="1" applyFill="1" applyBorder="1" applyAlignment="1">
      <alignment horizontal="right" vertical="center"/>
    </xf>
    <xf numFmtId="2" fontId="31" fillId="0" borderId="2" xfId="94" applyNumberFormat="1" applyFont="1" applyBorder="1" applyAlignment="1">
      <alignment horizontal="right" vertical="center"/>
    </xf>
    <xf numFmtId="2" fontId="0" fillId="0" borderId="0" xfId="94" applyNumberFormat="1" applyFont="1" applyAlignment="1">
      <alignment horizontal="right" vertical="top"/>
    </xf>
    <xf numFmtId="2" fontId="31" fillId="0" borderId="3" xfId="96" applyNumberFormat="1" applyFont="1" applyBorder="1" applyAlignment="1">
      <alignment horizontal="right" vertical="top"/>
    </xf>
    <xf numFmtId="2" fontId="0" fillId="0" borderId="1" xfId="90" applyNumberFormat="1" applyFont="1" applyBorder="1" applyAlignment="1">
      <alignment horizontal="right" vertical="top"/>
    </xf>
    <xf numFmtId="0" fontId="29" fillId="0" borderId="0" xfId="0" applyFont="1" applyAlignment="1">
      <alignment horizontal="left" vertical="top"/>
    </xf>
    <xf numFmtId="2" fontId="0" fillId="0" borderId="2" xfId="90" applyNumberFormat="1" applyFont="1" applyBorder="1" applyAlignment="1">
      <alignment horizontal="right" vertical="top"/>
    </xf>
    <xf numFmtId="2" fontId="0" fillId="0" borderId="0" xfId="90" applyNumberFormat="1" applyFont="1" applyAlignment="1">
      <alignment horizontal="right" vertical="center"/>
    </xf>
    <xf numFmtId="0" fontId="20" fillId="0" borderId="2" xfId="0" applyFont="1" applyBorder="1" applyAlignment="1">
      <alignment horizontal="left" vertical="top"/>
    </xf>
    <xf numFmtId="0" fontId="19" fillId="0" borderId="1" xfId="11" applyBorder="1" applyAlignment="1">
      <alignment horizontal="left" vertical="top"/>
    </xf>
    <xf numFmtId="0" fontId="29" fillId="0" borderId="1" xfId="11" applyFont="1" applyBorder="1" applyAlignment="1">
      <alignment vertical="top" wrapText="1"/>
    </xf>
    <xf numFmtId="2" fontId="31" fillId="0" borderId="2" xfId="89" applyNumberFormat="1" applyFont="1" applyBorder="1" applyAlignment="1">
      <alignment horizontal="right" vertical="top"/>
    </xf>
    <xf numFmtId="2" fontId="19" fillId="0" borderId="2" xfId="89" applyNumberFormat="1" applyFont="1" applyBorder="1" applyAlignment="1">
      <alignment horizontal="right" vertical="top"/>
    </xf>
    <xf numFmtId="2" fontId="19" fillId="0" borderId="1" xfId="90" applyNumberFormat="1" applyFont="1" applyBorder="1" applyAlignment="1">
      <alignment horizontal="right" vertical="top"/>
    </xf>
    <xf numFmtId="2" fontId="31" fillId="0" borderId="1" xfId="0" applyNumberFormat="1" applyFont="1" applyBorder="1" applyAlignment="1">
      <alignment horizontal="right" vertical="top"/>
    </xf>
    <xf numFmtId="4" fontId="0" fillId="0" borderId="3" xfId="1" applyNumberFormat="1" applyFont="1" applyFill="1" applyBorder="1" applyAlignment="1">
      <alignment horizontal="right" vertical="top"/>
    </xf>
    <xf numFmtId="2" fontId="0" fillId="0" borderId="1" xfId="40" applyNumberFormat="1" applyFont="1" applyFill="1" applyBorder="1" applyAlignment="1">
      <alignment horizontal="right" vertical="top"/>
    </xf>
    <xf numFmtId="2" fontId="31" fillId="0" borderId="2" xfId="90" applyNumberFormat="1" applyFont="1" applyFill="1" applyBorder="1" applyAlignment="1">
      <alignment horizontal="right" vertical="center"/>
    </xf>
    <xf numFmtId="2" fontId="0" fillId="0" borderId="0" xfId="90" applyNumberFormat="1" applyFont="1" applyFill="1" applyAlignment="1">
      <alignment horizontal="right" vertical="center"/>
    </xf>
    <xf numFmtId="0" fontId="23" fillId="0" borderId="0" xfId="0" applyFont="1" applyAlignment="1">
      <alignment vertical="top"/>
    </xf>
    <xf numFmtId="0" fontId="31" fillId="3" borderId="1" xfId="0" applyFont="1" applyFill="1" applyBorder="1" applyAlignment="1">
      <alignment vertical="top"/>
    </xf>
    <xf numFmtId="0" fontId="29" fillId="3" borderId="1" xfId="0" applyFont="1" applyFill="1" applyBorder="1" applyAlignment="1">
      <alignment vertical="center" wrapText="1"/>
    </xf>
    <xf numFmtId="2" fontId="31" fillId="3" borderId="1" xfId="41" applyNumberFormat="1" applyFont="1" applyFill="1" applyBorder="1" applyAlignment="1">
      <alignment horizontal="right" vertical="top"/>
    </xf>
    <xf numFmtId="0" fontId="29" fillId="3" borderId="1" xfId="0" applyFont="1" applyFill="1" applyBorder="1" applyAlignment="1">
      <alignment vertical="top" wrapText="1"/>
    </xf>
    <xf numFmtId="0" fontId="64" fillId="4" borderId="0" xfId="0" applyFont="1" applyFill="1" applyAlignment="1">
      <alignment horizontal="left" vertical="center"/>
    </xf>
    <xf numFmtId="2" fontId="64" fillId="4" borderId="0" xfId="0" applyNumberFormat="1" applyFont="1" applyFill="1" applyAlignment="1">
      <alignment horizontal="right" vertical="center"/>
    </xf>
    <xf numFmtId="0" fontId="78" fillId="4" borderId="0" xfId="0" applyFont="1" applyFill="1" applyAlignment="1">
      <alignment vertical="center"/>
    </xf>
    <xf numFmtId="2" fontId="31" fillId="0" borderId="2" xfId="19" applyNumberFormat="1" applyFont="1" applyFill="1" applyBorder="1" applyAlignment="1">
      <alignment horizontal="right" vertical="top"/>
    </xf>
    <xf numFmtId="2" fontId="31" fillId="0" borderId="3" xfId="19" applyNumberFormat="1" applyFont="1" applyFill="1" applyBorder="1" applyAlignment="1">
      <alignment horizontal="right" vertical="top"/>
    </xf>
    <xf numFmtId="2" fontId="31" fillId="0" borderId="2" xfId="40" applyNumberFormat="1" applyFont="1" applyFill="1" applyBorder="1" applyAlignment="1">
      <alignment horizontal="right" vertical="top"/>
    </xf>
    <xf numFmtId="2" fontId="31" fillId="0" borderId="1" xfId="40" applyNumberFormat="1" applyFont="1" applyFill="1" applyBorder="1" applyAlignment="1">
      <alignment horizontal="right" vertical="top"/>
    </xf>
    <xf numFmtId="0" fontId="92" fillId="0" borderId="2" xfId="0" applyFont="1" applyBorder="1"/>
    <xf numFmtId="0" fontId="92" fillId="0" borderId="0" xfId="0" applyFont="1"/>
    <xf numFmtId="0" fontId="20" fillId="0" borderId="1" xfId="0" applyFont="1" applyBorder="1" applyAlignment="1">
      <alignment vertical="top"/>
    </xf>
    <xf numFmtId="0" fontId="92" fillId="0" borderId="0" xfId="0" applyFont="1" applyAlignment="1">
      <alignment vertical="top"/>
    </xf>
    <xf numFmtId="2" fontId="31" fillId="0" borderId="0" xfId="40" applyNumberFormat="1" applyFont="1" applyFill="1" applyAlignment="1">
      <alignment horizontal="right" vertical="top"/>
    </xf>
    <xf numFmtId="0" fontId="92" fillId="0" borderId="1" xfId="0" applyFont="1" applyBorder="1"/>
    <xf numFmtId="0" fontId="20" fillId="0" borderId="2" xfId="0" applyFont="1" applyBorder="1"/>
    <xf numFmtId="0" fontId="51" fillId="0" borderId="2" xfId="0" applyFont="1" applyBorder="1" applyAlignment="1">
      <alignment horizontal="left" vertical="center"/>
    </xf>
    <xf numFmtId="2" fontId="0" fillId="0" borderId="2" xfId="1" applyNumberFormat="1" applyFont="1" applyFill="1" applyBorder="1" applyAlignment="1">
      <alignment horizontal="right" vertical="center"/>
    </xf>
    <xf numFmtId="0" fontId="99" fillId="0" borderId="0" xfId="98" applyFont="1"/>
    <xf numFmtId="0" fontId="31" fillId="0" borderId="1" xfId="98" applyFont="1" applyBorder="1" applyAlignment="1">
      <alignment vertical="center"/>
    </xf>
    <xf numFmtId="0" fontId="29" fillId="0" borderId="1" xfId="98" applyFont="1" applyBorder="1" applyAlignment="1">
      <alignment vertical="center" wrapText="1"/>
    </xf>
    <xf numFmtId="43" fontId="51" fillId="0" borderId="1" xfId="12" applyFont="1" applyBorder="1" applyAlignment="1">
      <alignment horizontal="right" vertical="center" wrapText="1"/>
    </xf>
    <xf numFmtId="0" fontId="31" fillId="0" borderId="4" xfId="98" applyFont="1" applyBorder="1" applyAlignment="1">
      <alignment vertical="center"/>
    </xf>
    <xf numFmtId="0" fontId="29" fillId="0" borderId="4" xfId="98" applyFont="1" applyBorder="1" applyAlignment="1">
      <alignment vertical="center" wrapText="1"/>
    </xf>
    <xf numFmtId="43" fontId="51" fillId="0" borderId="4" xfId="12" applyFont="1" applyBorder="1" applyAlignment="1">
      <alignment horizontal="right" vertical="center" wrapText="1"/>
    </xf>
    <xf numFmtId="0" fontId="31" fillId="0" borderId="2" xfId="98" applyFont="1" applyBorder="1" applyAlignment="1">
      <alignment horizontal="left" vertical="center"/>
    </xf>
    <xf numFmtId="0" fontId="29" fillId="0" borderId="2" xfId="98" applyFont="1" applyBorder="1" applyAlignment="1">
      <alignment horizontal="left" vertical="center" wrapText="1"/>
    </xf>
    <xf numFmtId="43" fontId="51" fillId="0" borderId="2" xfId="12" applyFont="1" applyBorder="1" applyAlignment="1">
      <alignment horizontal="right" vertical="center" wrapText="1"/>
    </xf>
    <xf numFmtId="0" fontId="99" fillId="0" borderId="0" xfId="98" applyFont="1" applyAlignment="1">
      <alignment vertical="center"/>
    </xf>
    <xf numFmtId="0" fontId="100" fillId="0" borderId="2" xfId="98" applyFont="1" applyBorder="1" applyAlignment="1">
      <alignment horizontal="left" vertical="center"/>
    </xf>
    <xf numFmtId="0" fontId="101" fillId="0" borderId="0" xfId="0" applyFont="1" applyAlignment="1">
      <alignment horizontal="left"/>
    </xf>
    <xf numFmtId="0" fontId="0" fillId="0" borderId="1" xfId="0" applyBorder="1" applyAlignment="1">
      <alignment horizontal="left" vertical="center" wrapText="1"/>
    </xf>
    <xf numFmtId="2" fontId="0" fillId="0" borderId="3" xfId="0" applyNumberFormat="1" applyBorder="1" applyAlignment="1">
      <alignment vertical="top"/>
    </xf>
    <xf numFmtId="0" fontId="0" fillId="0" borderId="4" xfId="0" applyBorder="1" applyAlignment="1">
      <alignment horizontal="left" vertical="top"/>
    </xf>
    <xf numFmtId="0" fontId="29" fillId="0" borderId="4" xfId="0" applyFont="1" applyBorder="1" applyAlignment="1">
      <alignment vertical="top" wrapText="1"/>
    </xf>
    <xf numFmtId="0" fontId="102" fillId="0" borderId="0" xfId="0" applyFont="1"/>
    <xf numFmtId="0" fontId="103" fillId="0" borderId="0" xfId="0" applyFont="1"/>
    <xf numFmtId="1" fontId="0" fillId="0" borderId="2" xfId="100" applyNumberFormat="1" applyFont="1" applyBorder="1" applyAlignment="1">
      <alignment horizontal="right" vertical="top"/>
    </xf>
    <xf numFmtId="2" fontId="0" fillId="0" borderId="3" xfId="101" applyNumberFormat="1" applyFont="1" applyBorder="1" applyAlignment="1">
      <alignment horizontal="right" vertical="top"/>
    </xf>
    <xf numFmtId="2" fontId="31" fillId="0" borderId="0" xfId="0" applyNumberFormat="1" applyFont="1" applyAlignment="1">
      <alignment horizontal="right" vertical="top"/>
    </xf>
    <xf numFmtId="4" fontId="31" fillId="0" borderId="0" xfId="100" applyNumberFormat="1" applyFont="1" applyAlignment="1">
      <alignment horizontal="right" vertical="top"/>
    </xf>
    <xf numFmtId="166" fontId="45" fillId="0" borderId="0" xfId="100" applyNumberFormat="1" applyFont="1"/>
    <xf numFmtId="0" fontId="87" fillId="0" borderId="0" xfId="7" applyFont="1" applyAlignment="1">
      <alignment vertical="center"/>
    </xf>
    <xf numFmtId="0" fontId="29" fillId="0" borderId="0" xfId="11" applyFont="1" applyAlignment="1">
      <alignment horizontal="left" vertical="center"/>
    </xf>
    <xf numFmtId="2" fontId="31" fillId="3" borderId="2" xfId="100" applyNumberFormat="1" applyFont="1" applyFill="1" applyBorder="1" applyAlignment="1">
      <alignment horizontal="right" vertical="top"/>
    </xf>
    <xf numFmtId="2" fontId="19" fillId="3" borderId="2" xfId="100" applyNumberFormat="1" applyFont="1" applyFill="1" applyBorder="1" applyAlignment="1">
      <alignment horizontal="right" vertical="top"/>
    </xf>
    <xf numFmtId="44" fontId="31" fillId="3" borderId="2" xfId="100" applyFont="1" applyFill="1" applyBorder="1" applyAlignment="1">
      <alignment horizontal="left" vertical="top"/>
    </xf>
    <xf numFmtId="44" fontId="19" fillId="3" borderId="2" xfId="100" applyFont="1" applyFill="1" applyBorder="1" applyAlignment="1">
      <alignment vertical="top"/>
    </xf>
    <xf numFmtId="0" fontId="29" fillId="3" borderId="1" xfId="0" applyFont="1" applyFill="1" applyBorder="1" applyAlignment="1">
      <alignment horizontal="left" vertical="center" wrapText="1" indent="1"/>
    </xf>
    <xf numFmtId="44" fontId="31" fillId="3" borderId="1" xfId="100" applyFont="1" applyFill="1" applyBorder="1" applyAlignment="1">
      <alignment horizontal="left" vertical="top"/>
    </xf>
    <xf numFmtId="44" fontId="19" fillId="3" borderId="1" xfId="100" applyFont="1" applyFill="1" applyBorder="1" applyAlignment="1">
      <alignment vertical="top"/>
    </xf>
    <xf numFmtId="0" fontId="19" fillId="0" borderId="1" xfId="11" applyBorder="1" applyAlignment="1">
      <alignment vertical="top"/>
    </xf>
    <xf numFmtId="2" fontId="19" fillId="0" borderId="1" xfId="40" applyNumberFormat="1" applyFont="1" applyBorder="1" applyAlignment="1">
      <alignment horizontal="right" vertical="top"/>
    </xf>
    <xf numFmtId="2" fontId="31" fillId="0" borderId="1" xfId="41" applyNumberFormat="1" applyFont="1" applyBorder="1" applyAlignment="1">
      <alignment horizontal="right" vertical="top"/>
    </xf>
    <xf numFmtId="0" fontId="65" fillId="5" borderId="1" xfId="0" applyFont="1" applyFill="1" applyBorder="1" applyAlignment="1">
      <alignment vertical="center"/>
    </xf>
    <xf numFmtId="0" fontId="65" fillId="5" borderId="1" xfId="0" applyFont="1" applyFill="1" applyBorder="1" applyAlignment="1">
      <alignment vertical="center" wrapText="1"/>
    </xf>
    <xf numFmtId="4" fontId="65" fillId="2" borderId="1" xfId="0" applyNumberFormat="1" applyFont="1" applyFill="1" applyBorder="1" applyAlignment="1">
      <alignment horizontal="right" vertical="top"/>
    </xf>
    <xf numFmtId="2" fontId="31" fillId="0" borderId="1" xfId="35" applyNumberFormat="1" applyFont="1" applyBorder="1" applyAlignment="1">
      <alignment horizontal="right" vertical="top"/>
    </xf>
    <xf numFmtId="2" fontId="19" fillId="0" borderId="0" xfId="0" applyNumberFormat="1" applyFont="1" applyAlignment="1">
      <alignment vertical="top"/>
    </xf>
    <xf numFmtId="0" fontId="31" fillId="0" borderId="4" xfId="0" applyFont="1" applyBorder="1" applyAlignment="1">
      <alignment vertical="top"/>
    </xf>
    <xf numFmtId="0" fontId="32" fillId="0" borderId="4" xfId="0" applyFont="1" applyBorder="1" applyAlignment="1">
      <alignment vertical="top" wrapText="1"/>
    </xf>
    <xf numFmtId="2" fontId="31" fillId="0" borderId="4" xfId="35" applyNumberFormat="1" applyFont="1" applyFill="1" applyBorder="1" applyAlignment="1">
      <alignment horizontal="right" vertical="top"/>
    </xf>
    <xf numFmtId="0" fontId="104" fillId="0" borderId="0" xfId="0" applyFont="1" applyAlignment="1">
      <alignment horizontal="left" vertical="center"/>
    </xf>
    <xf numFmtId="0" fontId="105" fillId="0" borderId="0" xfId="0" applyFont="1" applyAlignment="1">
      <alignment horizontal="left" vertical="center"/>
    </xf>
    <xf numFmtId="2" fontId="0" fillId="0" borderId="0" xfId="39" applyNumberFormat="1" applyFont="1" applyBorder="1" applyAlignment="1">
      <alignment horizontal="right" vertical="top"/>
    </xf>
    <xf numFmtId="0" fontId="0" fillId="0" borderId="19" xfId="0" applyBorder="1" applyAlignment="1">
      <alignment vertical="top"/>
    </xf>
    <xf numFmtId="0" fontId="29" fillId="0" borderId="19" xfId="0" applyFont="1" applyBorder="1" applyAlignment="1">
      <alignment vertical="top" wrapText="1"/>
    </xf>
    <xf numFmtId="4" fontId="0" fillId="0" borderId="19" xfId="0" applyNumberFormat="1" applyBorder="1" applyAlignment="1">
      <alignment horizontal="right" vertical="top"/>
    </xf>
    <xf numFmtId="0" fontId="29" fillId="0" borderId="18" xfId="0" applyFont="1" applyBorder="1" applyAlignment="1">
      <alignment horizontal="left" vertical="top" wrapText="1"/>
    </xf>
    <xf numFmtId="0" fontId="0" fillId="0" borderId="17" xfId="0" applyBorder="1" applyAlignment="1">
      <alignment vertical="top"/>
    </xf>
    <xf numFmtId="2" fontId="0" fillId="0" borderId="0" xfId="0" applyNumberFormat="1" applyAlignment="1">
      <alignment vertical="center"/>
    </xf>
    <xf numFmtId="2" fontId="31" fillId="0" borderId="0" xfId="98" applyNumberFormat="1" applyFont="1" applyAlignment="1">
      <alignment vertical="top"/>
    </xf>
    <xf numFmtId="43" fontId="31" fillId="0" borderId="0" xfId="98" applyNumberFormat="1" applyFont="1" applyAlignment="1">
      <alignment vertical="top"/>
    </xf>
    <xf numFmtId="44" fontId="0" fillId="0" borderId="0" xfId="19" applyFont="1" applyBorder="1" applyAlignment="1">
      <alignment horizontal="right" vertical="top"/>
    </xf>
    <xf numFmtId="2" fontId="31" fillId="0" borderId="0" xfId="0" applyNumberFormat="1" applyFont="1" applyAlignment="1">
      <alignment horizontal="center" vertical="top"/>
    </xf>
    <xf numFmtId="2" fontId="31" fillId="0" borderId="0" xfId="20" applyNumberFormat="1" applyFont="1" applyBorder="1" applyAlignment="1">
      <alignment vertical="top"/>
    </xf>
    <xf numFmtId="2" fontId="31" fillId="0" borderId="0" xfId="40" applyNumberFormat="1" applyFont="1" applyFill="1" applyBorder="1" applyAlignment="1">
      <alignment horizontal="right" vertical="top"/>
    </xf>
    <xf numFmtId="2" fontId="0" fillId="0" borderId="0" xfId="40" applyNumberFormat="1" applyFont="1" applyBorder="1" applyAlignment="1">
      <alignment horizontal="right" vertical="top"/>
    </xf>
    <xf numFmtId="2" fontId="31" fillId="0" borderId="3" xfId="40" applyNumberFormat="1" applyFont="1" applyFill="1" applyBorder="1" applyAlignment="1">
      <alignment horizontal="right" vertical="top"/>
    </xf>
    <xf numFmtId="4" fontId="31" fillId="0" borderId="3" xfId="40" applyNumberFormat="1" applyFont="1" applyBorder="1" applyAlignment="1">
      <alignment horizontal="right" vertical="top"/>
    </xf>
    <xf numFmtId="4" fontId="31" fillId="0" borderId="0" xfId="40" applyNumberFormat="1" applyFont="1" applyBorder="1" applyAlignment="1">
      <alignment horizontal="right" vertical="top"/>
    </xf>
    <xf numFmtId="2" fontId="31" fillId="3" borderId="3" xfId="40" applyNumberFormat="1" applyFont="1" applyFill="1" applyBorder="1" applyAlignment="1">
      <alignment horizontal="right" vertical="top"/>
    </xf>
    <xf numFmtId="4" fontId="31" fillId="0" borderId="1" xfId="40" applyNumberFormat="1" applyFont="1" applyBorder="1" applyAlignment="1">
      <alignment horizontal="right" vertical="top"/>
    </xf>
    <xf numFmtId="2" fontId="0" fillId="0" borderId="3" xfId="19" applyNumberFormat="1" applyFont="1" applyBorder="1" applyAlignment="1">
      <alignment vertical="top"/>
    </xf>
    <xf numFmtId="2" fontId="31" fillId="3" borderId="3" xfId="0" applyNumberFormat="1" applyFont="1" applyFill="1" applyBorder="1" applyAlignment="1">
      <alignment horizontal="right" vertical="top"/>
    </xf>
    <xf numFmtId="2" fontId="31" fillId="3" borderId="3" xfId="19" applyNumberFormat="1" applyFont="1" applyFill="1" applyBorder="1" applyAlignment="1">
      <alignment horizontal="right" vertical="top"/>
    </xf>
    <xf numFmtId="2" fontId="31" fillId="0" borderId="3" xfId="24" applyNumberFormat="1" applyFont="1" applyBorder="1" applyAlignment="1">
      <alignment horizontal="right" vertical="center"/>
    </xf>
    <xf numFmtId="2" fontId="19" fillId="0" borderId="3" xfId="90" applyNumberFormat="1" applyFont="1" applyBorder="1" applyAlignment="1">
      <alignment horizontal="right" vertical="top"/>
    </xf>
    <xf numFmtId="2" fontId="31" fillId="0" borderId="2" xfId="24" applyNumberFormat="1" applyFont="1" applyBorder="1" applyAlignment="1">
      <alignment horizontal="right" vertical="top"/>
    </xf>
    <xf numFmtId="2" fontId="40" fillId="0" borderId="0" xfId="0" applyNumberFormat="1" applyFont="1" applyAlignment="1">
      <alignment vertical="top"/>
    </xf>
    <xf numFmtId="4" fontId="0" fillId="0" borderId="3" xfId="1" applyNumberFormat="1" applyFont="1" applyBorder="1" applyAlignment="1">
      <alignment horizontal="right" vertical="top"/>
    </xf>
    <xf numFmtId="0" fontId="79" fillId="2" borderId="0" xfId="0" applyFont="1" applyFill="1" applyAlignment="1">
      <alignment horizontal="left" vertical="center" wrapText="1"/>
    </xf>
    <xf numFmtId="0" fontId="19" fillId="0" borderId="0" xfId="0" applyFont="1" applyAlignment="1">
      <alignment horizontal="left" vertical="top"/>
    </xf>
    <xf numFmtId="0" fontId="65" fillId="2" borderId="0" xfId="0" applyFont="1" applyFill="1" applyAlignment="1">
      <alignment horizontal="centerContinuous" vertical="center" wrapText="1"/>
    </xf>
    <xf numFmtId="2" fontId="0" fillId="0" borderId="0" xfId="0" applyNumberFormat="1" applyAlignment="1">
      <alignment horizontal="right" vertical="top" wrapText="1"/>
    </xf>
    <xf numFmtId="2" fontId="31" fillId="0" borderId="3" xfId="41" applyNumberFormat="1" applyFont="1" applyFill="1" applyBorder="1" applyAlignment="1">
      <alignment horizontal="right" vertical="top"/>
    </xf>
    <xf numFmtId="4" fontId="31" fillId="0" borderId="2" xfId="40" applyNumberFormat="1" applyFont="1" applyFill="1" applyBorder="1" applyAlignment="1">
      <alignment horizontal="right" vertical="top"/>
    </xf>
    <xf numFmtId="4" fontId="31" fillId="0" borderId="3" xfId="40" applyNumberFormat="1" applyFont="1" applyFill="1" applyBorder="1" applyAlignment="1">
      <alignment horizontal="right" vertical="top"/>
    </xf>
    <xf numFmtId="2" fontId="31" fillId="0" borderId="2" xfId="89" applyNumberFormat="1" applyFont="1" applyFill="1" applyBorder="1" applyAlignment="1">
      <alignment horizontal="right" vertical="top"/>
    </xf>
    <xf numFmtId="2" fontId="31" fillId="0" borderId="2" xfId="39" applyNumberFormat="1" applyFont="1" applyFill="1" applyBorder="1" applyAlignment="1">
      <alignment horizontal="right" vertical="center"/>
    </xf>
    <xf numFmtId="2" fontId="31" fillId="0" borderId="1" xfId="41" applyNumberFormat="1" applyFont="1" applyFill="1" applyBorder="1" applyAlignment="1">
      <alignment horizontal="right" vertical="top"/>
    </xf>
    <xf numFmtId="0" fontId="74" fillId="0" borderId="0" xfId="7" applyFont="1" applyAlignment="1">
      <alignment vertical="center"/>
    </xf>
    <xf numFmtId="0" fontId="61" fillId="0" borderId="0" xfId="0" applyFont="1" applyAlignment="1">
      <alignment vertical="center"/>
    </xf>
    <xf numFmtId="0" fontId="0" fillId="7" borderId="2" xfId="0" applyFill="1" applyBorder="1" applyAlignment="1">
      <alignment horizontal="left" vertical="top"/>
    </xf>
    <xf numFmtId="0" fontId="29" fillId="7" borderId="2" xfId="0" applyFont="1" applyFill="1" applyBorder="1" applyAlignment="1">
      <alignment vertical="top"/>
    </xf>
    <xf numFmtId="4" fontId="31" fillId="7" borderId="2" xfId="0" applyNumberFormat="1" applyFont="1" applyFill="1" applyBorder="1" applyAlignment="1">
      <alignment horizontal="right" vertical="top"/>
    </xf>
    <xf numFmtId="2" fontId="31" fillId="7" borderId="2" xfId="19" applyNumberFormat="1" applyFont="1" applyFill="1" applyBorder="1" applyAlignment="1">
      <alignment horizontal="right" vertical="top"/>
    </xf>
    <xf numFmtId="0" fontId="0" fillId="7" borderId="1" xfId="0" applyFill="1" applyBorder="1" applyAlignment="1">
      <alignment horizontal="left" vertical="top"/>
    </xf>
    <xf numFmtId="0" fontId="29" fillId="7" borderId="1" xfId="0" applyFont="1" applyFill="1" applyBorder="1" applyAlignment="1">
      <alignment vertical="top"/>
    </xf>
    <xf numFmtId="0" fontId="29" fillId="7" borderId="1" xfId="0" applyFont="1" applyFill="1" applyBorder="1" applyAlignment="1">
      <alignment vertical="top" wrapText="1"/>
    </xf>
    <xf numFmtId="0" fontId="107" fillId="0" borderId="1" xfId="0" applyFont="1" applyBorder="1" applyAlignment="1">
      <alignment vertical="top"/>
    </xf>
    <xf numFmtId="0" fontId="108" fillId="0" borderId="1" xfId="0" applyFont="1" applyBorder="1" applyAlignment="1">
      <alignment vertical="top" wrapText="1"/>
    </xf>
    <xf numFmtId="2" fontId="107" fillId="0" borderId="3" xfId="19" applyNumberFormat="1" applyFont="1" applyFill="1" applyBorder="1" applyAlignment="1">
      <alignment horizontal="right" vertical="top"/>
    </xf>
    <xf numFmtId="0" fontId="107" fillId="0" borderId="0" xfId="11" applyFont="1" applyAlignment="1">
      <alignment vertical="top"/>
    </xf>
    <xf numFmtId="0" fontId="40" fillId="0" borderId="0" xfId="11" applyFont="1" applyAlignment="1">
      <alignment vertical="top"/>
    </xf>
    <xf numFmtId="0" fontId="31" fillId="7" borderId="1" xfId="0" applyFont="1" applyFill="1" applyBorder="1" applyAlignment="1">
      <alignment vertical="top"/>
    </xf>
    <xf numFmtId="0" fontId="32" fillId="7" borderId="1" xfId="0" applyFont="1" applyFill="1" applyBorder="1" applyAlignment="1">
      <alignment vertical="top" wrapText="1"/>
    </xf>
    <xf numFmtId="2" fontId="0" fillId="7" borderId="2" xfId="19" applyNumberFormat="1" applyFont="1" applyFill="1" applyBorder="1" applyAlignment="1">
      <alignment horizontal="right" vertical="top"/>
    </xf>
    <xf numFmtId="2" fontId="0" fillId="7" borderId="0" xfId="0" applyNumberFormat="1" applyFill="1" applyAlignment="1">
      <alignment vertical="top"/>
    </xf>
    <xf numFmtId="0" fontId="19" fillId="7" borderId="0" xfId="11" applyFill="1" applyAlignment="1">
      <alignment vertical="top"/>
    </xf>
    <xf numFmtId="0" fontId="107" fillId="0" borderId="1" xfId="0" applyFont="1" applyBorder="1"/>
    <xf numFmtId="0" fontId="108" fillId="0" borderId="1" xfId="0" applyFont="1" applyBorder="1"/>
    <xf numFmtId="0" fontId="31" fillId="7" borderId="4" xfId="0" applyFont="1" applyFill="1" applyBorder="1" applyAlignment="1">
      <alignment vertical="top"/>
    </xf>
    <xf numFmtId="0" fontId="32" fillId="7" borderId="4" xfId="0" applyFont="1" applyFill="1" applyBorder="1" applyAlignment="1">
      <alignment vertical="top" wrapText="1"/>
    </xf>
    <xf numFmtId="2" fontId="31" fillId="7" borderId="4" xfId="35" applyNumberFormat="1" applyFont="1" applyFill="1" applyBorder="1" applyAlignment="1">
      <alignment horizontal="right" vertical="top"/>
    </xf>
    <xf numFmtId="0" fontId="40" fillId="0" borderId="1" xfId="0" applyFont="1" applyBorder="1" applyAlignment="1">
      <alignment vertical="top"/>
    </xf>
    <xf numFmtId="0" fontId="110" fillId="0" borderId="1" xfId="0" applyFont="1" applyBorder="1" applyAlignment="1">
      <alignment vertical="top" wrapText="1"/>
    </xf>
    <xf numFmtId="0" fontId="40" fillId="0" borderId="0" xfId="0" applyFont="1" applyAlignment="1">
      <alignment vertical="top"/>
    </xf>
    <xf numFmtId="2" fontId="107" fillId="0" borderId="1" xfId="19" applyNumberFormat="1" applyFont="1" applyFill="1" applyBorder="1" applyAlignment="1">
      <alignment horizontal="right" vertical="top"/>
    </xf>
    <xf numFmtId="0" fontId="107" fillId="0" borderId="0" xfId="0" applyFont="1" applyAlignment="1">
      <alignment vertical="top"/>
    </xf>
    <xf numFmtId="0" fontId="111" fillId="8" borderId="0" xfId="0" applyFont="1" applyFill="1" applyAlignment="1">
      <alignment horizontal="left" vertical="center"/>
    </xf>
    <xf numFmtId="0" fontId="111" fillId="8" borderId="0" xfId="0" applyFont="1" applyFill="1" applyAlignment="1">
      <alignment horizontal="center" vertical="center" wrapText="1"/>
    </xf>
    <xf numFmtId="4" fontId="111" fillId="8" borderId="0" xfId="0" applyNumberFormat="1" applyFont="1" applyFill="1" applyAlignment="1">
      <alignment horizontal="right" vertical="top"/>
    </xf>
    <xf numFmtId="0" fontId="112" fillId="8" borderId="0" xfId="11" applyFont="1" applyFill="1" applyAlignment="1">
      <alignment horizontal="left" vertical="center"/>
    </xf>
    <xf numFmtId="0" fontId="112" fillId="8" borderId="0" xfId="11" applyFont="1" applyFill="1" applyAlignment="1">
      <alignment horizontal="center" wrapText="1"/>
    </xf>
    <xf numFmtId="4" fontId="112" fillId="8" borderId="0" xfId="11" applyNumberFormat="1" applyFont="1" applyFill="1" applyAlignment="1">
      <alignment horizontal="right" vertical="top" wrapText="1"/>
    </xf>
    <xf numFmtId="0" fontId="38" fillId="8" borderId="0" xfId="11" applyFont="1" applyFill="1" applyAlignment="1">
      <alignment horizontal="center" wrapText="1"/>
    </xf>
    <xf numFmtId="0" fontId="111" fillId="8" borderId="0" xfId="11" applyFont="1" applyFill="1" applyAlignment="1">
      <alignment horizontal="left" vertical="center"/>
    </xf>
    <xf numFmtId="0" fontId="112" fillId="8" borderId="0" xfId="0" applyFont="1" applyFill="1" applyAlignment="1">
      <alignment vertical="center"/>
    </xf>
    <xf numFmtId="0" fontId="112" fillId="8" borderId="0" xfId="0" applyFont="1" applyFill="1" applyAlignment="1">
      <alignment vertical="center" wrapText="1"/>
    </xf>
    <xf numFmtId="4" fontId="112" fillId="8" borderId="0" xfId="0" applyNumberFormat="1" applyFont="1" applyFill="1" applyAlignment="1">
      <alignment horizontal="right" vertical="top"/>
    </xf>
    <xf numFmtId="0" fontId="111" fillId="8" borderId="0" xfId="0" applyFont="1" applyFill="1" applyAlignment="1">
      <alignment vertical="center"/>
    </xf>
    <xf numFmtId="166" fontId="111" fillId="8" borderId="0" xfId="19" applyNumberFormat="1" applyFont="1" applyFill="1" applyBorder="1" applyAlignment="1">
      <alignment horizontal="right" vertical="top"/>
    </xf>
    <xf numFmtId="44" fontId="111" fillId="8" borderId="0" xfId="19" applyFont="1" applyFill="1" applyBorder="1" applyAlignment="1">
      <alignment horizontal="right" vertical="top"/>
    </xf>
    <xf numFmtId="0" fontId="115" fillId="8" borderId="0" xfId="0" applyFont="1" applyFill="1" applyAlignment="1">
      <alignment vertical="center" wrapText="1"/>
    </xf>
    <xf numFmtId="0" fontId="111" fillId="8" borderId="5" xfId="0" applyFont="1" applyFill="1" applyBorder="1" applyAlignment="1">
      <alignment vertical="center"/>
    </xf>
    <xf numFmtId="0" fontId="112" fillId="8" borderId="5" xfId="0" applyFont="1" applyFill="1" applyBorder="1" applyAlignment="1">
      <alignment vertical="center" wrapText="1"/>
    </xf>
    <xf numFmtId="4" fontId="111" fillId="8" borderId="5" xfId="0" applyNumberFormat="1" applyFont="1" applyFill="1" applyBorder="1" applyAlignment="1">
      <alignment horizontal="right" vertical="top"/>
    </xf>
    <xf numFmtId="44" fontId="0" fillId="0" borderId="0" xfId="19" applyFont="1" applyFill="1" applyBorder="1" applyAlignment="1">
      <alignment horizontal="right" vertical="top"/>
    </xf>
    <xf numFmtId="0" fontId="113" fillId="0" borderId="0" xfId="11" applyFont="1" applyAlignment="1">
      <alignment horizontal="left" vertical="center"/>
    </xf>
    <xf numFmtId="0" fontId="116" fillId="0" borderId="0" xfId="11" applyFont="1" applyAlignment="1">
      <alignment vertical="top" wrapText="1"/>
    </xf>
    <xf numFmtId="4" fontId="113" fillId="0" borderId="0" xfId="12" applyNumberFormat="1" applyFont="1" applyFill="1" applyBorder="1" applyAlignment="1">
      <alignment horizontal="right" vertical="top"/>
    </xf>
    <xf numFmtId="0" fontId="82" fillId="0" borderId="0" xfId="0" applyFont="1" applyAlignment="1">
      <alignment horizontal="center" wrapText="1"/>
    </xf>
    <xf numFmtId="0" fontId="117" fillId="0" borderId="0" xfId="0" applyFont="1" applyAlignment="1">
      <alignment horizontal="center" wrapText="1"/>
    </xf>
    <xf numFmtId="4" fontId="82" fillId="0" borderId="0" xfId="0" applyNumberFormat="1" applyFont="1" applyAlignment="1">
      <alignment horizontal="right" vertical="top" wrapText="1"/>
    </xf>
    <xf numFmtId="0" fontId="110" fillId="0" borderId="0" xfId="0" applyFont="1" applyAlignment="1">
      <alignment wrapText="1"/>
    </xf>
    <xf numFmtId="4" fontId="40" fillId="0" borderId="0" xfId="0" applyNumberFormat="1" applyFont="1" applyAlignment="1">
      <alignment horizontal="right" vertical="top"/>
    </xf>
    <xf numFmtId="0" fontId="118" fillId="0" borderId="0" xfId="0" applyFont="1" applyAlignment="1">
      <alignment horizontal="left" indent="2"/>
    </xf>
    <xf numFmtId="0" fontId="40" fillId="0" borderId="2" xfId="0" applyFont="1" applyBorder="1" applyAlignment="1">
      <alignment vertical="center"/>
    </xf>
    <xf numFmtId="0" fontId="110" fillId="0" borderId="2" xfId="0" applyFont="1" applyBorder="1" applyAlignment="1">
      <alignment vertical="center"/>
    </xf>
    <xf numFmtId="2" fontId="40" fillId="0" borderId="2" xfId="19" applyNumberFormat="1" applyFont="1" applyFill="1" applyBorder="1" applyAlignment="1">
      <alignment horizontal="right" vertical="top"/>
    </xf>
    <xf numFmtId="0" fontId="40" fillId="0" borderId="1" xfId="0" applyFont="1" applyBorder="1" applyAlignment="1">
      <alignment vertical="center"/>
    </xf>
    <xf numFmtId="0" fontId="110" fillId="0" borderId="1" xfId="0" applyFont="1" applyBorder="1" applyAlignment="1">
      <alignment vertical="center"/>
    </xf>
    <xf numFmtId="0" fontId="40" fillId="0" borderId="3" xfId="0" applyFont="1" applyBorder="1" applyAlignment="1">
      <alignment vertical="center"/>
    </xf>
    <xf numFmtId="0" fontId="40" fillId="0" borderId="2" xfId="0" applyFont="1" applyBorder="1"/>
    <xf numFmtId="0" fontId="110" fillId="0" borderId="2" xfId="0" applyFont="1" applyBorder="1"/>
    <xf numFmtId="4" fontId="40" fillId="0" borderId="1" xfId="0" applyNumberFormat="1" applyFont="1" applyBorder="1" applyAlignment="1">
      <alignment horizontal="right" vertical="top"/>
    </xf>
    <xf numFmtId="0" fontId="40" fillId="0" borderId="3" xfId="0" applyFont="1" applyBorder="1" applyAlignment="1">
      <alignment vertical="top"/>
    </xf>
    <xf numFmtId="0" fontId="110" fillId="0" borderId="3" xfId="0" applyFont="1" applyBorder="1" applyAlignment="1">
      <alignment vertical="center" wrapText="1"/>
    </xf>
    <xf numFmtId="0" fontId="110" fillId="0" borderId="2" xfId="0" applyFont="1" applyBorder="1" applyAlignment="1">
      <alignment vertical="top" wrapText="1"/>
    </xf>
    <xf numFmtId="0" fontId="40" fillId="0" borderId="2" xfId="0" applyFont="1" applyBorder="1" applyAlignment="1">
      <alignment vertical="top"/>
    </xf>
    <xf numFmtId="0" fontId="110" fillId="0" borderId="3" xfId="0" applyFont="1" applyBorder="1" applyAlignment="1">
      <alignment vertical="top" wrapText="1"/>
    </xf>
    <xf numFmtId="0" fontId="110" fillId="0" borderId="1" xfId="0" applyFont="1" applyBorder="1" applyAlignment="1">
      <alignment vertical="center" wrapText="1"/>
    </xf>
    <xf numFmtId="0" fontId="40" fillId="0" borderId="2" xfId="0" applyFont="1" applyBorder="1" applyAlignment="1">
      <alignment horizontal="left" vertical="top"/>
    </xf>
    <xf numFmtId="0" fontId="40" fillId="0" borderId="1" xfId="0" applyFont="1" applyBorder="1" applyAlignment="1">
      <alignment horizontal="left" vertical="top"/>
    </xf>
    <xf numFmtId="0" fontId="40" fillId="0" borderId="0" xfId="0" applyFont="1" applyAlignment="1">
      <alignment horizontal="left" vertical="top"/>
    </xf>
    <xf numFmtId="0" fontId="110" fillId="0" borderId="0" xfId="0" applyFont="1" applyAlignment="1">
      <alignment vertical="top" wrapText="1"/>
    </xf>
    <xf numFmtId="0" fontId="40" fillId="0" borderId="2" xfId="11" applyFont="1" applyBorder="1" applyAlignment="1">
      <alignment vertical="top"/>
    </xf>
    <xf numFmtId="0" fontId="110" fillId="0" borderId="2" xfId="11" applyFont="1" applyBorder="1" applyAlignment="1">
      <alignment vertical="top" wrapText="1"/>
    </xf>
    <xf numFmtId="0" fontId="40" fillId="0" borderId="2" xfId="11" applyFont="1" applyBorder="1" applyAlignment="1">
      <alignment horizontal="left" vertical="top"/>
    </xf>
    <xf numFmtId="4" fontId="40" fillId="0" borderId="4" xfId="0" applyNumberFormat="1" applyFont="1" applyBorder="1" applyAlignment="1">
      <alignment horizontal="right" vertical="top"/>
    </xf>
    <xf numFmtId="0" fontId="107" fillId="0" borderId="2" xfId="0" applyFont="1" applyBorder="1" applyAlignment="1">
      <alignment vertical="center"/>
    </xf>
    <xf numFmtId="0" fontId="108" fillId="0" borderId="2" xfId="0" applyFont="1" applyBorder="1" applyAlignment="1">
      <alignment vertical="center"/>
    </xf>
    <xf numFmtId="2" fontId="107" fillId="0" borderId="2" xfId="0" applyNumberFormat="1" applyFont="1" applyBorder="1" applyAlignment="1">
      <alignment horizontal="right" vertical="top"/>
    </xf>
    <xf numFmtId="2" fontId="107" fillId="0" borderId="2" xfId="19" applyNumberFormat="1" applyFont="1" applyFill="1" applyBorder="1" applyAlignment="1">
      <alignment horizontal="right" vertical="top"/>
    </xf>
    <xf numFmtId="0" fontId="107" fillId="0" borderId="0" xfId="0" applyFont="1" applyAlignment="1">
      <alignment vertical="center"/>
    </xf>
    <xf numFmtId="0" fontId="107" fillId="0" borderId="1" xfId="0" applyFont="1" applyBorder="1" applyAlignment="1">
      <alignment vertical="center"/>
    </xf>
    <xf numFmtId="0" fontId="108" fillId="0" borderId="1" xfId="0" applyFont="1" applyBorder="1" applyAlignment="1">
      <alignment vertical="center"/>
    </xf>
    <xf numFmtId="0" fontId="107" fillId="0" borderId="3" xfId="0" applyFont="1" applyBorder="1" applyAlignment="1">
      <alignment vertical="center"/>
    </xf>
    <xf numFmtId="0" fontId="108" fillId="0" borderId="3" xfId="0" applyFont="1" applyBorder="1" applyAlignment="1">
      <alignment vertical="center"/>
    </xf>
    <xf numFmtId="2" fontId="107" fillId="0" borderId="3" xfId="0" applyNumberFormat="1" applyFont="1" applyBorder="1" applyAlignment="1">
      <alignment horizontal="right" vertical="top"/>
    </xf>
    <xf numFmtId="0" fontId="107" fillId="0" borderId="2" xfId="0" applyFont="1" applyBorder="1"/>
    <xf numFmtId="0" fontId="108" fillId="0" borderId="2" xfId="0" applyFont="1" applyBorder="1"/>
    <xf numFmtId="4" fontId="107" fillId="0" borderId="2" xfId="0" applyNumberFormat="1" applyFont="1" applyBorder="1" applyAlignment="1">
      <alignment horizontal="right" vertical="top"/>
    </xf>
    <xf numFmtId="2" fontId="107" fillId="0" borderId="1" xfId="0" applyNumberFormat="1" applyFont="1" applyBorder="1" applyAlignment="1">
      <alignment horizontal="right" vertical="top"/>
    </xf>
    <xf numFmtId="4" fontId="107" fillId="0" borderId="1" xfId="0" applyNumberFormat="1" applyFont="1" applyBorder="1" applyAlignment="1">
      <alignment horizontal="right" vertical="top"/>
    </xf>
    <xf numFmtId="0" fontId="108" fillId="0" borderId="1" xfId="0" applyFont="1" applyBorder="1" applyAlignment="1">
      <alignment vertical="top"/>
    </xf>
    <xf numFmtId="0" fontId="108" fillId="0" borderId="0" xfId="11" applyFont="1" applyAlignment="1">
      <alignment horizontal="left" vertical="center"/>
    </xf>
    <xf numFmtId="0" fontId="107" fillId="0" borderId="3" xfId="0" applyFont="1" applyBorder="1" applyAlignment="1">
      <alignment vertical="top"/>
    </xf>
    <xf numFmtId="0" fontId="108" fillId="0" borderId="3" xfId="0" applyFont="1" applyBorder="1" applyAlignment="1">
      <alignment vertical="center" wrapText="1"/>
    </xf>
    <xf numFmtId="2" fontId="107" fillId="0" borderId="3" xfId="20" applyNumberFormat="1" applyFont="1" applyFill="1" applyBorder="1" applyAlignment="1">
      <alignment horizontal="right" vertical="top"/>
    </xf>
    <xf numFmtId="0" fontId="107" fillId="9" borderId="2" xfId="0" applyFont="1" applyFill="1" applyBorder="1"/>
    <xf numFmtId="2" fontId="107" fillId="9" borderId="2" xfId="19" applyNumberFormat="1" applyFont="1" applyFill="1" applyBorder="1" applyAlignment="1">
      <alignment horizontal="right" vertical="top"/>
    </xf>
    <xf numFmtId="0" fontId="126" fillId="0" borderId="0" xfId="11" applyFont="1" applyAlignment="1">
      <alignment vertical="center"/>
    </xf>
    <xf numFmtId="0" fontId="107" fillId="9" borderId="0" xfId="0" applyFont="1" applyFill="1"/>
    <xf numFmtId="0" fontId="108" fillId="9" borderId="0" xfId="0" applyFont="1" applyFill="1"/>
    <xf numFmtId="2" fontId="107" fillId="9" borderId="0" xfId="19" applyNumberFormat="1" applyFont="1" applyFill="1" applyBorder="1" applyAlignment="1">
      <alignment horizontal="right" vertical="top"/>
    </xf>
    <xf numFmtId="0" fontId="108" fillId="0" borderId="2" xfId="0" applyFont="1" applyBorder="1" applyAlignment="1">
      <alignment vertical="top" wrapText="1"/>
    </xf>
    <xf numFmtId="4" fontId="107" fillId="0" borderId="3" xfId="0" applyNumberFormat="1" applyFont="1" applyBorder="1" applyAlignment="1">
      <alignment horizontal="right" vertical="top"/>
    </xf>
    <xf numFmtId="0" fontId="130" fillId="0" borderId="0" xfId="0" applyFont="1" applyAlignment="1">
      <alignment vertical="center"/>
    </xf>
    <xf numFmtId="0" fontId="107" fillId="0" borderId="2" xfId="0" applyFont="1" applyBorder="1" applyAlignment="1">
      <alignment vertical="top"/>
    </xf>
    <xf numFmtId="0" fontId="108" fillId="0" borderId="3" xfId="0" applyFont="1" applyBorder="1" applyAlignment="1">
      <alignment vertical="top" wrapText="1"/>
    </xf>
    <xf numFmtId="0" fontId="108" fillId="0" borderId="1" xfId="0" applyFont="1" applyBorder="1" applyAlignment="1">
      <alignment horizontal="left" vertical="center" wrapText="1"/>
    </xf>
    <xf numFmtId="0" fontId="108" fillId="0" borderId="1" xfId="0" applyFont="1" applyBorder="1" applyAlignment="1">
      <alignment vertical="center" wrapText="1"/>
    </xf>
    <xf numFmtId="0" fontId="108" fillId="0" borderId="2" xfId="0" applyFont="1" applyBorder="1" applyAlignment="1">
      <alignment horizontal="left" vertical="center" wrapText="1"/>
    </xf>
    <xf numFmtId="2" fontId="107" fillId="0" borderId="2" xfId="0" applyNumberFormat="1" applyFont="1" applyBorder="1" applyAlignment="1">
      <alignment horizontal="right" vertical="top" wrapText="1"/>
    </xf>
    <xf numFmtId="0" fontId="107" fillId="0" borderId="3" xfId="9" applyFont="1" applyBorder="1" applyAlignment="1">
      <alignment vertical="center"/>
    </xf>
    <xf numFmtId="0" fontId="108" fillId="0" borderId="3" xfId="0" applyFont="1" applyBorder="1" applyAlignment="1">
      <alignment horizontal="left" vertical="center" wrapText="1"/>
    </xf>
    <xf numFmtId="2" fontId="107" fillId="0" borderId="3" xfId="0" applyNumberFormat="1" applyFont="1" applyBorder="1" applyAlignment="1">
      <alignment vertical="top" wrapText="1"/>
    </xf>
    <xf numFmtId="0" fontId="108" fillId="0" borderId="2" xfId="0" applyFont="1" applyBorder="1" applyAlignment="1">
      <alignment horizontal="left" vertical="top" wrapText="1"/>
    </xf>
    <xf numFmtId="0" fontId="108" fillId="0" borderId="1" xfId="0" applyFont="1" applyBorder="1" applyAlignment="1">
      <alignment horizontal="left" vertical="top" wrapText="1"/>
    </xf>
    <xf numFmtId="0" fontId="106" fillId="0" borderId="0" xfId="0" applyFont="1" applyAlignment="1">
      <alignment vertical="top"/>
    </xf>
    <xf numFmtId="0" fontId="108" fillId="0" borderId="3" xfId="0" applyFont="1" applyBorder="1" applyAlignment="1">
      <alignment horizontal="left" vertical="top" wrapText="1"/>
    </xf>
    <xf numFmtId="0" fontId="107" fillId="0" borderId="2" xfId="0" applyFont="1" applyBorder="1" applyAlignment="1">
      <alignment horizontal="left" vertical="top"/>
    </xf>
    <xf numFmtId="0" fontId="137" fillId="0" borderId="0" xfId="11" applyFont="1" applyAlignment="1">
      <alignment vertical="center"/>
    </xf>
    <xf numFmtId="0" fontId="138" fillId="0" borderId="0" xfId="0" applyFont="1"/>
    <xf numFmtId="2" fontId="107" fillId="0" borderId="2" xfId="20" applyNumberFormat="1" applyFont="1" applyFill="1" applyBorder="1" applyAlignment="1">
      <alignment vertical="top"/>
    </xf>
    <xf numFmtId="0" fontId="107" fillId="0" borderId="0" xfId="0" applyFont="1"/>
    <xf numFmtId="0" fontId="107" fillId="0" borderId="1" xfId="0" applyFont="1" applyBorder="1" applyAlignment="1">
      <alignment horizontal="left" vertical="top"/>
    </xf>
    <xf numFmtId="2" fontId="107" fillId="0" borderId="0" xfId="19" applyNumberFormat="1" applyFont="1" applyFill="1" applyBorder="1" applyAlignment="1">
      <alignment horizontal="right" vertical="top"/>
    </xf>
    <xf numFmtId="0" fontId="107" fillId="0" borderId="0" xfId="0" applyFont="1" applyAlignment="1">
      <alignment horizontal="left" vertical="top"/>
    </xf>
    <xf numFmtId="0" fontId="108" fillId="0" borderId="0" xfId="0" applyFont="1" applyAlignment="1">
      <alignment vertical="top" wrapText="1"/>
    </xf>
    <xf numFmtId="0" fontId="107" fillId="9" borderId="2" xfId="0" applyFont="1" applyFill="1" applyBorder="1" applyAlignment="1">
      <alignment vertical="top"/>
    </xf>
    <xf numFmtId="0" fontId="108" fillId="9" borderId="2" xfId="0" applyFont="1" applyFill="1" applyBorder="1" applyAlignment="1">
      <alignment vertical="top" wrapText="1"/>
    </xf>
    <xf numFmtId="2" fontId="107" fillId="9" borderId="2" xfId="100" applyNumberFormat="1" applyFont="1" applyFill="1" applyBorder="1" applyAlignment="1">
      <alignment horizontal="right" vertical="top"/>
    </xf>
    <xf numFmtId="0" fontId="107" fillId="0" borderId="2" xfId="11" applyFont="1" applyBorder="1" applyAlignment="1">
      <alignment vertical="top"/>
    </xf>
    <xf numFmtId="0" fontId="108" fillId="0" borderId="2" xfId="11" applyFont="1" applyBorder="1" applyAlignment="1">
      <alignment vertical="top" wrapText="1"/>
    </xf>
    <xf numFmtId="0" fontId="138" fillId="0" borderId="0" xfId="11" applyFont="1"/>
    <xf numFmtId="0" fontId="107" fillId="0" borderId="2" xfId="11" applyFont="1" applyBorder="1" applyAlignment="1">
      <alignment horizontal="left" vertical="top"/>
    </xf>
    <xf numFmtId="4" fontId="107" fillId="0" borderId="0" xfId="0" applyNumberFormat="1" applyFont="1" applyAlignment="1">
      <alignment horizontal="right" vertical="top"/>
    </xf>
    <xf numFmtId="4" fontId="107" fillId="0" borderId="4" xfId="0" applyNumberFormat="1" applyFont="1" applyBorder="1" applyAlignment="1">
      <alignment horizontal="right" vertical="top"/>
    </xf>
    <xf numFmtId="0" fontId="128" fillId="0" borderId="0" xfId="0" applyFont="1"/>
    <xf numFmtId="0" fontId="107" fillId="0" borderId="0" xfId="11" applyFont="1"/>
    <xf numFmtId="2" fontId="31" fillId="7" borderId="2" xfId="40" applyNumberFormat="1" applyFont="1" applyFill="1" applyBorder="1" applyAlignment="1">
      <alignment horizontal="right" vertical="top"/>
    </xf>
    <xf numFmtId="0" fontId="0" fillId="7" borderId="0" xfId="0" applyFill="1" applyAlignment="1">
      <alignment horizontal="left"/>
    </xf>
    <xf numFmtId="0" fontId="29" fillId="7" borderId="0" xfId="0" applyFont="1" applyFill="1" applyAlignment="1">
      <alignment horizontal="left" wrapText="1"/>
    </xf>
    <xf numFmtId="2" fontId="31" fillId="7" borderId="0" xfId="0" applyNumberFormat="1" applyFont="1" applyFill="1" applyAlignment="1">
      <alignment horizontal="right" vertical="top"/>
    </xf>
    <xf numFmtId="2" fontId="31" fillId="7" borderId="0" xfId="40" applyNumberFormat="1" applyFont="1" applyFill="1" applyBorder="1" applyAlignment="1">
      <alignment horizontal="right" vertical="top"/>
    </xf>
    <xf numFmtId="2" fontId="31" fillId="7" borderId="1" xfId="40" applyNumberFormat="1" applyFont="1" applyFill="1" applyBorder="1" applyAlignment="1">
      <alignment horizontal="right" vertical="top"/>
    </xf>
    <xf numFmtId="4" fontId="31" fillId="7" borderId="1" xfId="40" applyNumberFormat="1" applyFont="1" applyFill="1" applyBorder="1" applyAlignment="1">
      <alignment horizontal="right" vertical="top"/>
    </xf>
    <xf numFmtId="0" fontId="43" fillId="0" borderId="0" xfId="0" applyFont="1" applyAlignment="1">
      <alignment horizontal="center" vertical="top" wrapText="1"/>
    </xf>
    <xf numFmtId="0" fontId="140" fillId="0" borderId="0" xfId="0" applyFont="1" applyAlignment="1">
      <alignment horizontal="center" wrapText="1"/>
    </xf>
    <xf numFmtId="0" fontId="46" fillId="11" borderId="0" xfId="0" applyFont="1" applyFill="1" applyAlignment="1">
      <alignment horizontal="left" vertical="top"/>
    </xf>
    <xf numFmtId="0" fontId="20" fillId="11" borderId="0" xfId="0" applyFont="1" applyFill="1" applyAlignment="1">
      <alignment wrapText="1"/>
    </xf>
    <xf numFmtId="4" fontId="0" fillId="11" borderId="0" xfId="0" applyNumberFormat="1" applyFill="1" applyAlignment="1">
      <alignment horizontal="right" vertical="top"/>
    </xf>
    <xf numFmtId="0" fontId="26" fillId="11" borderId="0" xfId="0" applyFont="1" applyFill="1" applyAlignment="1">
      <alignment horizontal="center" wrapText="1"/>
    </xf>
    <xf numFmtId="0" fontId="64" fillId="2" borderId="0" xfId="0" applyFont="1" applyFill="1" applyAlignment="1">
      <alignment horizontal="centerContinuous" vertical="center" wrapText="1"/>
    </xf>
    <xf numFmtId="0" fontId="119" fillId="2" borderId="0" xfId="0" applyFont="1" applyFill="1" applyAlignment="1">
      <alignment horizontal="left" vertical="center"/>
    </xf>
    <xf numFmtId="0" fontId="120" fillId="2" borderId="0" xfId="0" applyFont="1" applyFill="1" applyAlignment="1">
      <alignment horizontal="left" vertical="center"/>
    </xf>
    <xf numFmtId="2" fontId="119" fillId="2" borderId="0" xfId="0" applyNumberFormat="1" applyFont="1" applyFill="1" applyAlignment="1">
      <alignment horizontal="right" vertical="center"/>
    </xf>
    <xf numFmtId="0" fontId="119" fillId="0" borderId="0" xfId="0" applyFont="1" applyAlignment="1">
      <alignment horizontal="left" vertical="center"/>
    </xf>
    <xf numFmtId="0" fontId="120" fillId="0" borderId="0" xfId="0" applyFont="1" applyAlignment="1">
      <alignment horizontal="left" vertical="center"/>
    </xf>
    <xf numFmtId="2" fontId="119" fillId="0" borderId="0" xfId="0" applyNumberFormat="1" applyFont="1" applyAlignment="1">
      <alignment horizontal="right" vertical="center"/>
    </xf>
    <xf numFmtId="0" fontId="40" fillId="0" borderId="2" xfId="0" applyFont="1" applyBorder="1" applyAlignment="1">
      <alignment horizontal="left" vertical="center" wrapText="1"/>
    </xf>
    <xf numFmtId="0" fontId="40" fillId="0" borderId="1" xfId="0" applyFont="1" applyBorder="1" applyAlignment="1">
      <alignment horizontal="left" vertical="center"/>
    </xf>
    <xf numFmtId="167" fontId="40" fillId="0" borderId="1" xfId="0" applyNumberFormat="1" applyFont="1" applyBorder="1" applyAlignment="1">
      <alignment horizontal="right" vertical="center"/>
    </xf>
    <xf numFmtId="0" fontId="40" fillId="0" borderId="3" xfId="0" applyFont="1" applyBorder="1" applyAlignment="1">
      <alignment horizontal="left" vertical="center" wrapText="1"/>
    </xf>
    <xf numFmtId="0" fontId="40" fillId="0" borderId="0" xfId="0" applyFont="1" applyAlignment="1">
      <alignment horizontal="left" vertical="top" wrapText="1"/>
    </xf>
    <xf numFmtId="2" fontId="40" fillId="0" borderId="0" xfId="1" applyNumberFormat="1" applyFont="1" applyAlignment="1">
      <alignment horizontal="right" vertical="top"/>
    </xf>
    <xf numFmtId="2" fontId="40" fillId="0" borderId="0" xfId="1" applyNumberFormat="1" applyFont="1" applyFill="1" applyAlignment="1">
      <alignment horizontal="right" vertical="top"/>
    </xf>
    <xf numFmtId="0" fontId="53" fillId="2" borderId="0" xfId="0" applyFont="1" applyFill="1" applyAlignment="1">
      <alignment vertical="center"/>
    </xf>
    <xf numFmtId="2" fontId="40" fillId="0" borderId="0" xfId="1" applyNumberFormat="1" applyFont="1" applyFill="1" applyAlignment="1">
      <alignment horizontal="right" vertical="center" wrapText="1"/>
    </xf>
    <xf numFmtId="2" fontId="40" fillId="0" borderId="0" xfId="1" applyNumberFormat="1" applyFont="1" applyFill="1" applyAlignment="1">
      <alignment horizontal="right" vertical="center"/>
    </xf>
    <xf numFmtId="2" fontId="40" fillId="0" borderId="3" xfId="1" applyNumberFormat="1" applyFont="1" applyFill="1" applyBorder="1" applyAlignment="1">
      <alignment horizontal="right" vertical="center" wrapText="1"/>
    </xf>
    <xf numFmtId="2" fontId="40" fillId="0" borderId="3" xfId="1" applyNumberFormat="1" applyFont="1" applyFill="1" applyBorder="1" applyAlignment="1">
      <alignment horizontal="right" vertical="center"/>
    </xf>
    <xf numFmtId="0" fontId="40" fillId="0" borderId="2" xfId="0" applyFont="1" applyBorder="1" applyAlignment="1">
      <alignment horizontal="left" vertical="center"/>
    </xf>
    <xf numFmtId="0" fontId="110" fillId="0" borderId="2" xfId="0" applyFont="1" applyBorder="1" applyAlignment="1">
      <alignment vertical="center" wrapText="1"/>
    </xf>
    <xf numFmtId="4" fontId="40" fillId="0" borderId="2" xfId="1" applyNumberFormat="1" applyFont="1" applyBorder="1" applyAlignment="1">
      <alignment horizontal="right" vertical="center"/>
    </xf>
    <xf numFmtId="0" fontId="40" fillId="0" borderId="3" xfId="0" applyFont="1" applyBorder="1" applyAlignment="1">
      <alignment horizontal="left" vertical="top"/>
    </xf>
    <xf numFmtId="4" fontId="40" fillId="0" borderId="0" xfId="1" applyNumberFormat="1" applyFont="1" applyAlignment="1">
      <alignment horizontal="right" vertical="top"/>
    </xf>
    <xf numFmtId="0" fontId="134" fillId="0" borderId="0" xfId="0" applyFont="1" applyAlignment="1">
      <alignment vertical="top" wrapText="1"/>
    </xf>
    <xf numFmtId="4" fontId="106" fillId="0" borderId="0" xfId="0" applyNumberFormat="1" applyFont="1" applyAlignment="1">
      <alignment horizontal="right" vertical="top"/>
    </xf>
    <xf numFmtId="0" fontId="106" fillId="0" borderId="0" xfId="0" applyFont="1"/>
    <xf numFmtId="2" fontId="107" fillId="0" borderId="3" xfId="19" applyNumberFormat="1" applyFont="1" applyBorder="1" applyAlignment="1">
      <alignment horizontal="right" vertical="top"/>
    </xf>
    <xf numFmtId="2" fontId="107" fillId="0" borderId="2" xfId="19" applyNumberFormat="1" applyFont="1" applyBorder="1" applyAlignment="1">
      <alignment horizontal="right" vertical="top"/>
    </xf>
    <xf numFmtId="2" fontId="107" fillId="0" borderId="1" xfId="83" applyNumberFormat="1" applyFont="1" applyFill="1" applyBorder="1" applyAlignment="1">
      <alignment horizontal="right" vertical="top"/>
    </xf>
    <xf numFmtId="2" fontId="107" fillId="0" borderId="2" xfId="83" applyNumberFormat="1" applyFont="1" applyFill="1" applyBorder="1" applyAlignment="1">
      <alignment horizontal="right" vertical="top"/>
    </xf>
    <xf numFmtId="0" fontId="107" fillId="0" borderId="3" xfId="0" applyFont="1" applyBorder="1" applyAlignment="1">
      <alignment horizontal="left" vertical="top"/>
    </xf>
    <xf numFmtId="4" fontId="107" fillId="0" borderId="1" xfId="1" applyNumberFormat="1" applyFont="1" applyBorder="1" applyAlignment="1">
      <alignment horizontal="right" vertical="top"/>
    </xf>
    <xf numFmtId="4" fontId="107" fillId="0" borderId="0" xfId="1" applyNumberFormat="1" applyFont="1" applyAlignment="1">
      <alignment horizontal="right" vertical="top"/>
    </xf>
    <xf numFmtId="0" fontId="142" fillId="7" borderId="0" xfId="0" applyFont="1" applyFill="1" applyAlignment="1">
      <alignment horizontal="center" vertical="center" wrapText="1"/>
    </xf>
    <xf numFmtId="0" fontId="142" fillId="7" borderId="20" xfId="0" applyFont="1" applyFill="1" applyBorder="1" applyAlignment="1">
      <alignment horizontal="center" vertical="center" wrapText="1"/>
    </xf>
    <xf numFmtId="0" fontId="79" fillId="2" borderId="0" xfId="0" applyFont="1" applyFill="1" applyAlignment="1">
      <alignment horizontal="center" vertical="center" wrapText="1"/>
    </xf>
    <xf numFmtId="0" fontId="20" fillId="0" borderId="0" xfId="0" applyFont="1" applyAlignment="1">
      <alignment vertical="top" wrapText="1"/>
    </xf>
    <xf numFmtId="4" fontId="107" fillId="0" borderId="3" xfId="1" applyNumberFormat="1" applyFont="1" applyBorder="1" applyAlignment="1">
      <alignment horizontal="right" vertical="top"/>
    </xf>
    <xf numFmtId="4" fontId="107" fillId="0" borderId="2" xfId="1" applyNumberFormat="1" applyFont="1" applyBorder="1" applyAlignment="1">
      <alignment horizontal="right" vertical="top"/>
    </xf>
    <xf numFmtId="4" fontId="107" fillId="0" borderId="2" xfId="1" applyNumberFormat="1" applyFont="1" applyFill="1" applyBorder="1" applyAlignment="1">
      <alignment horizontal="right" vertical="top"/>
    </xf>
    <xf numFmtId="4" fontId="107" fillId="0" borderId="3" xfId="1" applyNumberFormat="1" applyFont="1" applyFill="1" applyBorder="1" applyAlignment="1">
      <alignment horizontal="right" vertical="top"/>
    </xf>
    <xf numFmtId="0" fontId="107" fillId="0" borderId="2" xfId="0" applyFont="1" applyBorder="1" applyAlignment="1">
      <alignment horizontal="left" vertical="top" wrapText="1"/>
    </xf>
    <xf numFmtId="0" fontId="107" fillId="0" borderId="2" xfId="0" applyFont="1" applyBorder="1" applyAlignment="1">
      <alignment horizontal="left" vertical="center" wrapText="1"/>
    </xf>
    <xf numFmtId="0" fontId="108" fillId="0" borderId="2" xfId="0" applyFont="1" applyBorder="1" applyAlignment="1">
      <alignment vertical="center" wrapText="1"/>
    </xf>
    <xf numFmtId="4" fontId="107" fillId="0" borderId="1" xfId="1" applyNumberFormat="1" applyFont="1" applyFill="1" applyBorder="1" applyAlignment="1">
      <alignment horizontal="right" vertical="top"/>
    </xf>
    <xf numFmtId="0" fontId="107" fillId="0" borderId="1" xfId="0" applyFont="1" applyBorder="1" applyAlignment="1">
      <alignment horizontal="left" vertical="center" wrapText="1"/>
    </xf>
    <xf numFmtId="2" fontId="107" fillId="0" borderId="1" xfId="1" applyNumberFormat="1" applyFont="1" applyFill="1" applyBorder="1" applyAlignment="1">
      <alignment horizontal="right" vertical="center"/>
    </xf>
    <xf numFmtId="0" fontId="107" fillId="0" borderId="3" xfId="0" applyFont="1" applyBorder="1" applyAlignment="1">
      <alignment horizontal="left" vertical="top" wrapText="1"/>
    </xf>
    <xf numFmtId="4" fontId="107" fillId="0" borderId="3" xfId="1" applyNumberFormat="1" applyFont="1" applyFill="1" applyBorder="1" applyAlignment="1">
      <alignment horizontal="right" vertical="top" wrapText="1"/>
    </xf>
    <xf numFmtId="0" fontId="107" fillId="0" borderId="0" xfId="0" applyFont="1" applyAlignment="1">
      <alignment horizontal="left" vertical="top" wrapText="1"/>
    </xf>
    <xf numFmtId="4" fontId="107" fillId="0" borderId="3" xfId="1" applyNumberFormat="1" applyFont="1" applyBorder="1" applyAlignment="1">
      <alignment horizontal="right" vertical="top" wrapText="1"/>
    </xf>
    <xf numFmtId="4" fontId="107" fillId="0" borderId="2" xfId="1" applyNumberFormat="1" applyFont="1" applyBorder="1" applyAlignment="1">
      <alignment horizontal="right" vertical="top" wrapText="1"/>
    </xf>
    <xf numFmtId="4" fontId="107" fillId="0" borderId="1" xfId="1" applyNumberFormat="1" applyFont="1" applyBorder="1" applyAlignment="1">
      <alignment horizontal="right" vertical="top" wrapText="1"/>
    </xf>
    <xf numFmtId="4" fontId="107" fillId="0" borderId="1" xfId="6" applyNumberFormat="1" applyFont="1" applyBorder="1" applyAlignment="1">
      <alignment horizontal="right" vertical="top"/>
    </xf>
    <xf numFmtId="2" fontId="40" fillId="0" borderId="2" xfId="0" applyNumberFormat="1" applyFont="1" applyBorder="1" applyAlignment="1">
      <alignment horizontal="right" vertical="center"/>
    </xf>
    <xf numFmtId="2" fontId="40" fillId="0" borderId="2" xfId="24" applyNumberFormat="1" applyFont="1" applyFill="1" applyBorder="1" applyAlignment="1">
      <alignment horizontal="right" vertical="center"/>
    </xf>
    <xf numFmtId="2" fontId="40" fillId="0" borderId="2" xfId="90" applyNumberFormat="1" applyFont="1" applyBorder="1" applyAlignment="1">
      <alignment horizontal="right" vertical="center"/>
    </xf>
    <xf numFmtId="2" fontId="40" fillId="0" borderId="1" xfId="90" applyNumberFormat="1" applyFont="1" applyBorder="1" applyAlignment="1">
      <alignment horizontal="right" vertical="center"/>
    </xf>
    <xf numFmtId="2" fontId="40" fillId="0" borderId="0" xfId="90" applyNumberFormat="1" applyFont="1" applyAlignment="1">
      <alignment horizontal="right" vertical="top"/>
    </xf>
    <xf numFmtId="2" fontId="40" fillId="0" borderId="3" xfId="90" applyNumberFormat="1" applyFont="1" applyBorder="1" applyAlignment="1">
      <alignment horizontal="right" vertical="top"/>
    </xf>
    <xf numFmtId="2" fontId="40" fillId="0" borderId="3" xfId="86" applyNumberFormat="1" applyFont="1" applyBorder="1" applyAlignment="1">
      <alignment horizontal="right" vertical="top"/>
    </xf>
    <xf numFmtId="0" fontId="40" fillId="3" borderId="2" xfId="0" applyFont="1" applyFill="1" applyBorder="1"/>
    <xf numFmtId="2" fontId="40" fillId="3" borderId="2" xfId="89" applyNumberFormat="1" applyFont="1" applyFill="1" applyBorder="1" applyAlignment="1">
      <alignment horizontal="right" vertical="top"/>
    </xf>
    <xf numFmtId="2" fontId="40" fillId="0" borderId="1" xfId="90" applyNumberFormat="1" applyFont="1" applyBorder="1" applyAlignment="1">
      <alignment horizontal="right" vertical="top"/>
    </xf>
    <xf numFmtId="2" fontId="40" fillId="0" borderId="2" xfId="1" applyNumberFormat="1" applyFont="1" applyBorder="1" applyAlignment="1">
      <alignment horizontal="right" vertical="center"/>
    </xf>
    <xf numFmtId="0" fontId="40" fillId="0" borderId="1" xfId="0" applyFont="1" applyBorder="1" applyAlignment="1">
      <alignment horizontal="left" vertical="center" wrapText="1"/>
    </xf>
    <xf numFmtId="2" fontId="40" fillId="0" borderId="1" xfId="1" applyNumberFormat="1" applyFont="1" applyFill="1" applyBorder="1" applyAlignment="1">
      <alignment horizontal="right" vertical="center"/>
    </xf>
    <xf numFmtId="2" fontId="40" fillId="0" borderId="3" xfId="1" applyNumberFormat="1" applyFont="1" applyBorder="1" applyAlignment="1">
      <alignment horizontal="right" vertical="center"/>
    </xf>
    <xf numFmtId="2" fontId="40" fillId="0" borderId="2" xfId="1" applyNumberFormat="1" applyFont="1" applyFill="1" applyBorder="1" applyAlignment="1">
      <alignment horizontal="right" vertical="center"/>
    </xf>
    <xf numFmtId="2" fontId="40" fillId="0" borderId="1" xfId="1" applyNumberFormat="1" applyFont="1" applyBorder="1" applyAlignment="1">
      <alignment horizontal="right" vertical="center"/>
    </xf>
    <xf numFmtId="2" fontId="40" fillId="0" borderId="2" xfId="24" applyNumberFormat="1" applyFont="1" applyBorder="1" applyAlignment="1">
      <alignment horizontal="right" vertical="center"/>
    </xf>
    <xf numFmtId="0" fontId="40" fillId="0" borderId="0" xfId="0" applyFont="1" applyAlignment="1">
      <alignment horizontal="left" vertical="center"/>
    </xf>
    <xf numFmtId="0" fontId="110" fillId="0" borderId="0" xfId="0" applyFont="1" applyAlignment="1">
      <alignment vertical="center" wrapText="1"/>
    </xf>
    <xf numFmtId="2" fontId="40" fillId="0" borderId="0" xfId="0" applyNumberFormat="1" applyFont="1" applyAlignment="1">
      <alignment horizontal="right" vertical="center"/>
    </xf>
    <xf numFmtId="2" fontId="40" fillId="0" borderId="1" xfId="90" applyNumberFormat="1" applyFont="1" applyFill="1" applyBorder="1" applyAlignment="1">
      <alignment horizontal="right" vertical="top"/>
    </xf>
    <xf numFmtId="2" fontId="40" fillId="0" borderId="2" xfId="1" applyNumberFormat="1" applyFont="1" applyFill="1" applyBorder="1" applyAlignment="1">
      <alignment horizontal="right" vertical="top"/>
    </xf>
    <xf numFmtId="2" fontId="40" fillId="0" borderId="2" xfId="90" applyNumberFormat="1" applyFont="1" applyBorder="1" applyAlignment="1">
      <alignment horizontal="right" vertical="top"/>
    </xf>
    <xf numFmtId="2" fontId="40" fillId="0" borderId="2" xfId="89" applyNumberFormat="1" applyFont="1" applyBorder="1" applyAlignment="1">
      <alignment horizontal="right" vertical="top"/>
    </xf>
    <xf numFmtId="2" fontId="40" fillId="0" borderId="2" xfId="90" applyNumberFormat="1" applyFont="1" applyFill="1" applyBorder="1" applyAlignment="1">
      <alignment horizontal="right" vertical="top"/>
    </xf>
    <xf numFmtId="2" fontId="40" fillId="0" borderId="2" xfId="87" applyNumberFormat="1" applyFont="1" applyBorder="1" applyAlignment="1">
      <alignment horizontal="right" vertical="top"/>
    </xf>
    <xf numFmtId="0" fontId="40" fillId="0" borderId="4" xfId="0" applyFont="1" applyBorder="1" applyAlignment="1">
      <alignment horizontal="left" vertical="top"/>
    </xf>
    <xf numFmtId="0" fontId="110" fillId="0" borderId="4" xfId="0" applyFont="1" applyBorder="1" applyAlignment="1">
      <alignment vertical="top" wrapText="1"/>
    </xf>
    <xf numFmtId="0" fontId="145" fillId="7" borderId="20" xfId="0" applyFont="1" applyFill="1" applyBorder="1" applyAlignment="1">
      <alignment horizontal="center" vertical="center" wrapText="1"/>
    </xf>
    <xf numFmtId="0" fontId="64" fillId="2" borderId="0" xfId="0" applyFont="1" applyFill="1" applyAlignment="1">
      <alignment horizontal="left" vertical="center" wrapText="1"/>
    </xf>
    <xf numFmtId="0" fontId="69" fillId="2" borderId="0" xfId="0" applyFont="1" applyFill="1" applyAlignment="1">
      <alignment horizontal="left" vertical="center" wrapText="1"/>
    </xf>
    <xf numFmtId="0" fontId="65" fillId="2" borderId="0" xfId="0" applyFont="1" applyFill="1" applyAlignment="1">
      <alignment horizontal="left" vertical="center" wrapText="1"/>
    </xf>
    <xf numFmtId="0" fontId="142" fillId="7" borderId="20" xfId="0" applyFont="1" applyFill="1" applyBorder="1" applyAlignment="1">
      <alignment horizontal="center" wrapText="1"/>
    </xf>
    <xf numFmtId="4" fontId="107" fillId="0" borderId="2" xfId="1" applyNumberFormat="1" applyFont="1" applyBorder="1" applyAlignment="1">
      <alignment horizontal="right" vertical="center"/>
    </xf>
    <xf numFmtId="0" fontId="107" fillId="0" borderId="1" xfId="0" applyFont="1" applyBorder="1" applyAlignment="1">
      <alignment horizontal="left" vertical="top" wrapText="1"/>
    </xf>
    <xf numFmtId="4" fontId="107" fillId="0" borderId="0" xfId="0" applyNumberFormat="1" applyFont="1" applyAlignment="1">
      <alignment horizontal="right" vertical="center"/>
    </xf>
    <xf numFmtId="0" fontId="108" fillId="0" borderId="1" xfId="0" applyFont="1" applyBorder="1" applyAlignment="1">
      <alignment wrapText="1"/>
    </xf>
    <xf numFmtId="4" fontId="107" fillId="0" borderId="3" xfId="0" applyNumberFormat="1" applyFont="1" applyBorder="1" applyAlignment="1">
      <alignment horizontal="right" vertical="center"/>
    </xf>
    <xf numFmtId="0" fontId="107" fillId="0" borderId="2" xfId="0" applyFont="1" applyBorder="1" applyAlignment="1">
      <alignment horizontal="left" vertical="center"/>
    </xf>
    <xf numFmtId="4" fontId="107" fillId="0" borderId="1" xfId="6" applyNumberFormat="1" applyFont="1" applyBorder="1" applyAlignment="1">
      <alignment horizontal="right" vertical="top" wrapText="1"/>
    </xf>
    <xf numFmtId="4" fontId="107" fillId="0" borderId="1" xfId="0" applyNumberFormat="1" applyFont="1" applyBorder="1" applyAlignment="1">
      <alignment horizontal="right" vertical="top" wrapText="1"/>
    </xf>
    <xf numFmtId="4" fontId="107" fillId="0" borderId="1" xfId="1" applyNumberFormat="1" applyFont="1" applyFill="1" applyBorder="1" applyAlignment="1">
      <alignment horizontal="right" vertical="top" wrapText="1"/>
    </xf>
    <xf numFmtId="4" fontId="107" fillId="0" borderId="1" xfId="1" applyNumberFormat="1" applyFont="1" applyBorder="1" applyAlignment="1">
      <alignment horizontal="right" vertical="center"/>
    </xf>
    <xf numFmtId="4" fontId="107" fillId="0" borderId="1" xfId="0" applyNumberFormat="1" applyFont="1" applyBorder="1" applyAlignment="1">
      <alignment horizontal="right" vertical="center"/>
    </xf>
    <xf numFmtId="0" fontId="29" fillId="7" borderId="2" xfId="0" applyFont="1" applyFill="1" applyBorder="1" applyAlignment="1">
      <alignment vertical="top" wrapText="1"/>
    </xf>
    <xf numFmtId="4" fontId="0" fillId="7" borderId="2" xfId="0" applyNumberFormat="1" applyFill="1" applyBorder="1" applyAlignment="1">
      <alignment horizontal="right" vertical="top"/>
    </xf>
    <xf numFmtId="4" fontId="0" fillId="7" borderId="2" xfId="1" applyNumberFormat="1" applyFont="1" applyFill="1" applyBorder="1" applyAlignment="1">
      <alignment horizontal="right" vertical="top"/>
    </xf>
    <xf numFmtId="4" fontId="0" fillId="7" borderId="1" xfId="0" applyNumberFormat="1" applyFill="1" applyBorder="1" applyAlignment="1">
      <alignment horizontal="right" vertical="top"/>
    </xf>
    <xf numFmtId="4" fontId="107" fillId="0" borderId="2" xfId="0" applyNumberFormat="1" applyFont="1" applyBorder="1" applyAlignment="1">
      <alignment horizontal="right" vertical="center"/>
    </xf>
    <xf numFmtId="0" fontId="107" fillId="0" borderId="0" xfId="0" applyFont="1" applyAlignment="1">
      <alignment horizontal="left" vertical="center"/>
    </xf>
    <xf numFmtId="0" fontId="108" fillId="0" borderId="0" xfId="0" applyFont="1" applyAlignment="1">
      <alignment vertical="center" wrapText="1"/>
    </xf>
    <xf numFmtId="0" fontId="31" fillId="7" borderId="17" xfId="98" applyFont="1" applyFill="1" applyBorder="1" applyAlignment="1">
      <alignment horizontal="left" vertical="center"/>
    </xf>
    <xf numFmtId="0" fontId="29" fillId="7" borderId="17" xfId="98" applyFont="1" applyFill="1" applyBorder="1" applyAlignment="1">
      <alignment horizontal="left" vertical="center" wrapText="1"/>
    </xf>
    <xf numFmtId="43" fontId="51" fillId="7" borderId="17" xfId="12" applyFont="1" applyFill="1" applyBorder="1" applyAlignment="1">
      <alignment horizontal="right" vertical="center" wrapText="1"/>
    </xf>
    <xf numFmtId="0" fontId="31" fillId="7" borderId="0" xfId="98" applyFont="1" applyFill="1" applyAlignment="1">
      <alignment horizontal="left" vertical="center"/>
    </xf>
    <xf numFmtId="0" fontId="29" fillId="7" borderId="0" xfId="98" applyFont="1" applyFill="1" applyAlignment="1">
      <alignment horizontal="left" vertical="center" wrapText="1"/>
    </xf>
    <xf numFmtId="43" fontId="51" fillId="7" borderId="0" xfId="12" applyFont="1" applyFill="1" applyBorder="1" applyAlignment="1">
      <alignment horizontal="right" vertical="center" wrapText="1"/>
    </xf>
    <xf numFmtId="0" fontId="31" fillId="7" borderId="2" xfId="98" applyFont="1" applyFill="1" applyBorder="1" applyAlignment="1">
      <alignment horizontal="left" vertical="center"/>
    </xf>
    <xf numFmtId="0" fontId="29" fillId="7" borderId="2" xfId="98" applyFont="1" applyFill="1" applyBorder="1" applyAlignment="1">
      <alignment horizontal="left" vertical="center" wrapText="1"/>
    </xf>
    <xf numFmtId="43" fontId="51" fillId="7" borderId="2" xfId="12" applyFont="1" applyFill="1" applyBorder="1" applyAlignment="1">
      <alignment horizontal="right" vertical="center" wrapText="1"/>
    </xf>
    <xf numFmtId="0" fontId="0" fillId="7" borderId="2" xfId="0" applyFill="1" applyBorder="1" applyAlignment="1">
      <alignment vertical="top"/>
    </xf>
    <xf numFmtId="2" fontId="0" fillId="7" borderId="2" xfId="39" applyNumberFormat="1" applyFont="1" applyFill="1" applyBorder="1" applyAlignment="1">
      <alignment horizontal="right" vertical="top"/>
    </xf>
    <xf numFmtId="0" fontId="61" fillId="3" borderId="0" xfId="0" applyFont="1" applyFill="1" applyAlignment="1">
      <alignment horizontal="left"/>
    </xf>
    <xf numFmtId="0" fontId="74" fillId="3" borderId="0" xfId="7" applyFont="1" applyFill="1" applyAlignment="1">
      <alignment horizontal="left" vertical="center"/>
    </xf>
    <xf numFmtId="0" fontId="87" fillId="3" borderId="0" xfId="7" applyFont="1" applyFill="1" applyAlignment="1">
      <alignment horizontal="left" vertical="center"/>
    </xf>
    <xf numFmtId="0" fontId="76" fillId="3" borderId="0" xfId="0" applyFont="1" applyFill="1" applyAlignment="1">
      <alignment vertical="center"/>
    </xf>
    <xf numFmtId="0" fontId="74" fillId="3" borderId="0" xfId="0" applyFont="1" applyFill="1" applyAlignment="1">
      <alignment horizontal="left" vertical="center"/>
    </xf>
    <xf numFmtId="0" fontId="60" fillId="3" borderId="0" xfId="0" applyFont="1" applyFill="1" applyAlignment="1">
      <alignment vertical="center"/>
    </xf>
    <xf numFmtId="0" fontId="75" fillId="3" borderId="0" xfId="0" applyFont="1" applyFill="1" applyAlignment="1">
      <alignment horizontal="left" vertical="center"/>
    </xf>
    <xf numFmtId="0" fontId="61" fillId="3" borderId="0" xfId="0" applyFont="1" applyFill="1" applyAlignment="1">
      <alignment horizontal="left" vertical="center"/>
    </xf>
    <xf numFmtId="0" fontId="57" fillId="3" borderId="0" xfId="0" applyFont="1" applyFill="1" applyAlignment="1">
      <alignment horizontal="left" indent="5"/>
    </xf>
    <xf numFmtId="0" fontId="94" fillId="3" borderId="0" xfId="0" applyFont="1" applyFill="1" applyAlignment="1">
      <alignment horizontal="left" vertical="center"/>
    </xf>
    <xf numFmtId="0" fontId="87" fillId="3" borderId="0" xfId="7" applyFont="1" applyFill="1" applyAlignment="1">
      <alignment vertical="center"/>
    </xf>
    <xf numFmtId="0" fontId="60" fillId="3" borderId="0" xfId="0" applyFont="1" applyFill="1" applyAlignment="1">
      <alignment horizontal="left" vertical="center"/>
    </xf>
    <xf numFmtId="0" fontId="139" fillId="3" borderId="0" xfId="7" applyFont="1" applyFill="1" applyAlignment="1">
      <alignment horizontal="left" vertical="center"/>
    </xf>
    <xf numFmtId="0" fontId="74" fillId="3" borderId="0" xfId="7" applyFont="1" applyFill="1" applyAlignment="1">
      <alignment vertical="center"/>
    </xf>
    <xf numFmtId="0" fontId="75" fillId="3" borderId="0" xfId="0" applyFont="1" applyFill="1" applyAlignment="1">
      <alignment horizontal="left" indent="7"/>
    </xf>
    <xf numFmtId="0" fontId="104" fillId="3" borderId="0" xfId="0" applyFont="1" applyFill="1" applyAlignment="1">
      <alignment horizontal="left" vertical="center"/>
    </xf>
    <xf numFmtId="0" fontId="105" fillId="3" borderId="0" xfId="0" applyFont="1" applyFill="1" applyAlignment="1">
      <alignment horizontal="left" vertical="center"/>
    </xf>
    <xf numFmtId="0" fontId="61" fillId="3" borderId="0" xfId="0" applyFont="1" applyFill="1" applyAlignment="1">
      <alignment vertical="center"/>
    </xf>
    <xf numFmtId="0" fontId="63" fillId="3" borderId="0" xfId="0" applyFont="1" applyFill="1" applyAlignment="1">
      <alignment horizontal="left" indent="5"/>
    </xf>
    <xf numFmtId="0" fontId="101" fillId="3" borderId="0" xfId="0" applyFont="1" applyFill="1" applyAlignment="1">
      <alignment horizontal="left"/>
    </xf>
    <xf numFmtId="0" fontId="60" fillId="3" borderId="0" xfId="0" applyFont="1" applyFill="1"/>
    <xf numFmtId="0" fontId="63" fillId="3" borderId="0" xfId="0" applyFont="1" applyFill="1" applyAlignment="1">
      <alignment horizontal="left" vertical="center"/>
    </xf>
    <xf numFmtId="0" fontId="0" fillId="3" borderId="0" xfId="0" applyFill="1" applyAlignment="1">
      <alignment vertical="center"/>
    </xf>
    <xf numFmtId="0" fontId="75" fillId="3" borderId="0" xfId="0" applyFont="1" applyFill="1"/>
    <xf numFmtId="0" fontId="63" fillId="3" borderId="0" xfId="0" applyFont="1" applyFill="1" applyAlignment="1">
      <alignment horizontal="left"/>
    </xf>
    <xf numFmtId="0" fontId="0" fillId="3" borderId="0" xfId="0" applyFill="1" applyAlignment="1">
      <alignment horizontal="left" indent="5"/>
    </xf>
    <xf numFmtId="0" fontId="74" fillId="3" borderId="0" xfId="0" applyFont="1" applyFill="1"/>
    <xf numFmtId="0" fontId="63" fillId="3" borderId="0" xfId="0" applyFont="1" applyFill="1" applyAlignment="1">
      <alignment horizontal="left" indent="9"/>
    </xf>
    <xf numFmtId="0" fontId="63" fillId="3" borderId="0" xfId="0" applyFont="1" applyFill="1" applyAlignment="1">
      <alignment horizontal="left" indent="3"/>
    </xf>
    <xf numFmtId="0" fontId="63" fillId="3" borderId="0" xfId="0" applyFont="1" applyFill="1"/>
    <xf numFmtId="0" fontId="139" fillId="0" borderId="0" xfId="0" applyFont="1" applyAlignment="1">
      <alignment vertical="center"/>
    </xf>
    <xf numFmtId="0" fontId="146" fillId="0" borderId="0" xfId="0" applyFont="1" applyAlignment="1">
      <alignment vertical="center"/>
    </xf>
    <xf numFmtId="0" fontId="139" fillId="0" borderId="0" xfId="7" applyFont="1" applyFill="1" applyBorder="1" applyAlignment="1">
      <alignment horizontal="left" vertical="center"/>
    </xf>
    <xf numFmtId="0" fontId="40" fillId="0" borderId="0" xfId="0" applyFont="1" applyAlignment="1">
      <alignment horizontal="center" vertical="center" wrapText="1"/>
    </xf>
    <xf numFmtId="4" fontId="64" fillId="2" borderId="0" xfId="0" applyNumberFormat="1" applyFont="1" applyFill="1" applyAlignment="1">
      <alignment horizontal="center" vertical="top" wrapText="1"/>
    </xf>
    <xf numFmtId="4" fontId="64" fillId="2" borderId="0" xfId="0" applyNumberFormat="1" applyFont="1" applyFill="1" applyAlignment="1">
      <alignment horizontal="center" vertical="center"/>
    </xf>
    <xf numFmtId="4" fontId="64" fillId="2" borderId="0" xfId="0" applyNumberFormat="1" applyFont="1" applyFill="1" applyAlignment="1">
      <alignment horizontal="center" vertical="center" wrapText="1"/>
    </xf>
    <xf numFmtId="167" fontId="0" fillId="0" borderId="0" xfId="0" applyNumberFormat="1" applyAlignment="1">
      <alignment vertical="top"/>
    </xf>
    <xf numFmtId="4" fontId="64" fillId="2" borderId="0" xfId="0" applyNumberFormat="1" applyFont="1" applyFill="1" applyAlignment="1">
      <alignment horizontal="center"/>
    </xf>
    <xf numFmtId="4" fontId="64" fillId="2" borderId="0" xfId="0" applyNumberFormat="1" applyFont="1" applyFill="1" applyAlignment="1">
      <alignment horizontal="center" wrapText="1"/>
    </xf>
    <xf numFmtId="2" fontId="0" fillId="0" borderId="0" xfId="0" applyNumberFormat="1" applyAlignment="1">
      <alignment horizontal="center" vertical="center"/>
    </xf>
    <xf numFmtId="2" fontId="0" fillId="7" borderId="0" xfId="0" applyNumberFormat="1" applyFill="1" applyAlignment="1">
      <alignment horizontal="center" vertical="center"/>
    </xf>
    <xf numFmtId="0" fontId="0" fillId="4" borderId="0" xfId="0" applyFill="1" applyAlignment="1">
      <alignment vertical="top"/>
    </xf>
    <xf numFmtId="0" fontId="107" fillId="7" borderId="0" xfId="0" applyFont="1" applyFill="1" applyAlignment="1">
      <alignment vertical="top"/>
    </xf>
    <xf numFmtId="0" fontId="20" fillId="4" borderId="0" xfId="0" applyFont="1" applyFill="1" applyAlignment="1">
      <alignment vertical="top"/>
    </xf>
    <xf numFmtId="2" fontId="107" fillId="0" borderId="3" xfId="19" applyNumberFormat="1" applyFont="1" applyFill="1" applyBorder="1" applyAlignment="1">
      <alignment vertical="top"/>
    </xf>
    <xf numFmtId="2" fontId="107" fillId="0" borderId="3" xfId="20" applyNumberFormat="1" applyFont="1" applyFill="1" applyBorder="1" applyAlignment="1">
      <alignment vertical="top"/>
    </xf>
    <xf numFmtId="2" fontId="107" fillId="0" borderId="1" xfId="19" applyNumberFormat="1" applyFont="1" applyFill="1" applyBorder="1" applyAlignment="1">
      <alignment vertical="top"/>
    </xf>
    <xf numFmtId="2" fontId="0" fillId="4" borderId="0" xfId="0" applyNumberFormat="1" applyFill="1" applyAlignment="1">
      <alignment vertical="top"/>
    </xf>
    <xf numFmtId="0" fontId="45" fillId="7" borderId="0" xfId="0" applyFont="1" applyFill="1" applyAlignment="1">
      <alignment vertical="center"/>
    </xf>
    <xf numFmtId="2" fontId="45" fillId="0" borderId="0" xfId="0" applyNumberFormat="1" applyFont="1" applyAlignment="1">
      <alignment vertical="center"/>
    </xf>
    <xf numFmtId="0" fontId="52" fillId="4" borderId="0" xfId="11" applyFont="1" applyFill="1" applyAlignment="1">
      <alignment vertical="center"/>
    </xf>
    <xf numFmtId="4" fontId="65" fillId="2" borderId="0" xfId="0" applyNumberFormat="1" applyFont="1" applyFill="1" applyAlignment="1">
      <alignment horizontal="right" vertical="center"/>
    </xf>
    <xf numFmtId="166" fontId="64" fillId="2" borderId="0" xfId="40" applyNumberFormat="1" applyFont="1" applyFill="1" applyAlignment="1">
      <alignment horizontal="right" vertical="center"/>
    </xf>
    <xf numFmtId="44" fontId="64" fillId="2" borderId="0" xfId="40" applyFont="1" applyFill="1" applyAlignment="1">
      <alignment horizontal="right" vertical="center"/>
    </xf>
    <xf numFmtId="0" fontId="28" fillId="4" borderId="0" xfId="0" applyFont="1" applyFill="1" applyAlignment="1">
      <alignment vertical="top" wrapText="1"/>
    </xf>
    <xf numFmtId="2" fontId="28" fillId="0" borderId="0" xfId="0" applyNumberFormat="1" applyFont="1" applyAlignment="1">
      <alignment vertical="top"/>
    </xf>
    <xf numFmtId="0" fontId="0" fillId="0" borderId="0" xfId="0" applyAlignment="1">
      <alignment horizontal="right" vertical="top" wrapText="1"/>
    </xf>
    <xf numFmtId="2" fontId="0" fillId="0" borderId="0" xfId="0" applyNumberFormat="1"/>
    <xf numFmtId="2" fontId="64" fillId="2" borderId="0" xfId="0" applyNumberFormat="1" applyFont="1" applyFill="1" applyAlignment="1">
      <alignment horizontal="center" vertical="center" wrapText="1"/>
    </xf>
    <xf numFmtId="2" fontId="20" fillId="4" borderId="0" xfId="0" applyNumberFormat="1" applyFont="1" applyFill="1" applyAlignment="1">
      <alignment vertical="top"/>
    </xf>
    <xf numFmtId="4" fontId="0" fillId="0" borderId="0" xfId="0" applyNumberFormat="1"/>
    <xf numFmtId="4" fontId="0" fillId="0" borderId="0" xfId="0" applyNumberFormat="1" applyAlignment="1">
      <alignment vertical="top"/>
    </xf>
    <xf numFmtId="4" fontId="28" fillId="0" borderId="0" xfId="0" applyNumberFormat="1" applyFont="1" applyAlignment="1">
      <alignment vertical="top"/>
    </xf>
    <xf numFmtId="4" fontId="0" fillId="0" borderId="3" xfId="0" applyNumberFormat="1" applyBorder="1" applyAlignment="1">
      <alignment vertical="top"/>
    </xf>
    <xf numFmtId="4" fontId="0" fillId="4" borderId="0" xfId="0" applyNumberFormat="1" applyFill="1" applyAlignment="1">
      <alignment vertical="top"/>
    </xf>
    <xf numFmtId="2" fontId="25" fillId="0" borderId="0" xfId="0" applyNumberFormat="1" applyFont="1"/>
    <xf numFmtId="2" fontId="21" fillId="0" borderId="0" xfId="0" applyNumberFormat="1" applyFont="1"/>
    <xf numFmtId="2" fontId="19" fillId="0" borderId="0" xfId="11" applyNumberFormat="1" applyAlignment="1">
      <alignment vertical="top"/>
    </xf>
    <xf numFmtId="2" fontId="64" fillId="2" borderId="0" xfId="0" applyNumberFormat="1" applyFont="1" applyFill="1" applyAlignment="1">
      <alignment horizontal="right" vertical="top"/>
    </xf>
    <xf numFmtId="2" fontId="28" fillId="0" borderId="0" xfId="0" applyNumberFormat="1" applyFont="1" applyAlignment="1">
      <alignment vertical="top" wrapText="1"/>
    </xf>
    <xf numFmtId="2" fontId="28" fillId="4" borderId="0" xfId="0" applyNumberFormat="1" applyFont="1" applyFill="1" applyAlignment="1">
      <alignment vertical="top" wrapText="1"/>
    </xf>
    <xf numFmtId="2" fontId="0" fillId="0" borderId="0" xfId="0" applyNumberFormat="1" applyAlignment="1">
      <alignment vertical="top" wrapText="1"/>
    </xf>
    <xf numFmtId="2" fontId="80" fillId="4" borderId="0" xfId="0" applyNumberFormat="1" applyFont="1" applyFill="1" applyAlignment="1">
      <alignment horizontal="right" vertical="center"/>
    </xf>
    <xf numFmtId="2" fontId="0" fillId="0" borderId="0" xfId="11" applyNumberFormat="1" applyFont="1" applyAlignment="1">
      <alignment horizontal="right" vertical="center"/>
    </xf>
    <xf numFmtId="2" fontId="65" fillId="5" borderId="0" xfId="0" applyNumberFormat="1" applyFont="1" applyFill="1" applyAlignment="1">
      <alignment horizontal="right" vertical="top"/>
    </xf>
    <xf numFmtId="2" fontId="29" fillId="0" borderId="0" xfId="0" applyNumberFormat="1" applyFont="1"/>
    <xf numFmtId="2" fontId="29" fillId="0" borderId="0" xfId="0" applyNumberFormat="1" applyFont="1" applyAlignment="1">
      <alignment vertical="top"/>
    </xf>
    <xf numFmtId="2" fontId="19" fillId="0" borderId="0" xfId="11" applyNumberFormat="1"/>
    <xf numFmtId="2" fontId="0" fillId="7" borderId="0" xfId="0" applyNumberFormat="1" applyFill="1"/>
    <xf numFmtId="2" fontId="43" fillId="0" borderId="0" xfId="0" applyNumberFormat="1" applyFont="1" applyAlignment="1">
      <alignment vertical="top"/>
    </xf>
    <xf numFmtId="2" fontId="82" fillId="0" borderId="0" xfId="0" applyNumberFormat="1" applyFont="1" applyAlignment="1">
      <alignment vertical="top"/>
    </xf>
    <xf numFmtId="44" fontId="43" fillId="0" borderId="0" xfId="0" applyNumberFormat="1" applyFont="1" applyAlignment="1">
      <alignment vertical="top"/>
    </xf>
    <xf numFmtId="0" fontId="82" fillId="0" borderId="0" xfId="0" applyFont="1"/>
    <xf numFmtId="0" fontId="43" fillId="0" borderId="0" xfId="11" applyFont="1"/>
    <xf numFmtId="0" fontId="22" fillId="0" borderId="0" xfId="0" applyFont="1"/>
    <xf numFmtId="0" fontId="43" fillId="0" borderId="0" xfId="0" applyFont="1" applyAlignment="1">
      <alignment vertical="top"/>
    </xf>
    <xf numFmtId="0" fontId="148" fillId="0" borderId="0" xfId="0" applyFont="1" applyAlignment="1">
      <alignment vertical="top" wrapText="1"/>
    </xf>
    <xf numFmtId="2" fontId="28" fillId="0" borderId="0" xfId="0" applyNumberFormat="1" applyFont="1"/>
    <xf numFmtId="2" fontId="19" fillId="0" borderId="0" xfId="0" applyNumberFormat="1" applyFont="1" applyAlignment="1">
      <alignment vertical="center"/>
    </xf>
    <xf numFmtId="2" fontId="29" fillId="0" borderId="0" xfId="0" applyNumberFormat="1" applyFont="1" applyAlignment="1">
      <alignment wrapText="1"/>
    </xf>
    <xf numFmtId="43" fontId="31" fillId="0" borderId="0" xfId="98" applyNumberFormat="1" applyFont="1"/>
    <xf numFmtId="0" fontId="149" fillId="0" borderId="0" xfId="98" applyFont="1"/>
    <xf numFmtId="0" fontId="101" fillId="0" borderId="0" xfId="0" applyFont="1" applyAlignment="1">
      <alignment vertical="center"/>
    </xf>
    <xf numFmtId="43" fontId="0" fillId="7" borderId="0" xfId="0" applyNumberFormat="1" applyFill="1"/>
    <xf numFmtId="0" fontId="107" fillId="3" borderId="1" xfId="0" applyFont="1" applyFill="1" applyBorder="1" applyAlignment="1">
      <alignment vertical="center"/>
    </xf>
    <xf numFmtId="0" fontId="108" fillId="3" borderId="1" xfId="0" applyFont="1" applyFill="1" applyBorder="1" applyAlignment="1">
      <alignment vertical="center" wrapText="1"/>
    </xf>
    <xf numFmtId="4" fontId="107" fillId="3" borderId="2" xfId="0" applyNumberFormat="1" applyFont="1" applyFill="1" applyBorder="1" applyAlignment="1">
      <alignment horizontal="right" vertical="top"/>
    </xf>
    <xf numFmtId="2" fontId="107" fillId="3" borderId="2" xfId="19" applyNumberFormat="1" applyFont="1" applyFill="1" applyBorder="1" applyAlignment="1">
      <alignment horizontal="right" vertical="top"/>
    </xf>
    <xf numFmtId="2" fontId="107" fillId="3" borderId="0" xfId="0" applyNumberFormat="1" applyFont="1" applyFill="1" applyAlignment="1">
      <alignment vertical="top"/>
    </xf>
    <xf numFmtId="0" fontId="107" fillId="3" borderId="0" xfId="0" applyFont="1" applyFill="1" applyAlignment="1">
      <alignment vertical="center"/>
    </xf>
    <xf numFmtId="168" fontId="0" fillId="0" borderId="0" xfId="105" applyNumberFormat="1" applyFont="1" applyAlignment="1">
      <alignment vertical="top"/>
    </xf>
    <xf numFmtId="0" fontId="29" fillId="7" borderId="3" xfId="0" applyFont="1" applyFill="1" applyBorder="1" applyAlignment="1">
      <alignment horizontal="left" vertical="top" wrapText="1"/>
    </xf>
    <xf numFmtId="2" fontId="0" fillId="7" borderId="1" xfId="19" applyNumberFormat="1" applyFont="1" applyFill="1" applyBorder="1" applyAlignment="1">
      <alignment horizontal="right" vertical="top"/>
    </xf>
    <xf numFmtId="2" fontId="107" fillId="0" borderId="1" xfId="40" applyNumberFormat="1" applyFont="1" applyFill="1" applyBorder="1" applyAlignment="1">
      <alignment horizontal="right" vertical="top"/>
    </xf>
    <xf numFmtId="4" fontId="107" fillId="0" borderId="3" xfId="40" applyNumberFormat="1" applyFont="1" applyBorder="1" applyAlignment="1">
      <alignment horizontal="right" vertical="top"/>
    </xf>
    <xf numFmtId="2" fontId="107" fillId="3" borderId="1" xfId="40" applyNumberFormat="1" applyFont="1" applyFill="1" applyBorder="1" applyAlignment="1">
      <alignment horizontal="right" vertical="top"/>
    </xf>
    <xf numFmtId="2" fontId="150" fillId="0" borderId="0" xfId="0" applyNumberFormat="1" applyFont="1" applyAlignment="1">
      <alignment vertical="center"/>
    </xf>
    <xf numFmtId="2" fontId="107" fillId="3" borderId="3" xfId="40" applyNumberFormat="1" applyFont="1" applyFill="1" applyBorder="1" applyAlignment="1">
      <alignment horizontal="right" vertical="top"/>
    </xf>
    <xf numFmtId="2" fontId="107" fillId="0" borderId="0" xfId="0" applyNumberFormat="1" applyFont="1" applyAlignment="1">
      <alignment vertical="top"/>
    </xf>
    <xf numFmtId="0" fontId="0" fillId="7" borderId="3" xfId="0" applyFill="1" applyBorder="1" applyAlignment="1">
      <alignment vertical="top"/>
    </xf>
    <xf numFmtId="2" fontId="31" fillId="7" borderId="3" xfId="20" applyNumberFormat="1" applyFont="1" applyFill="1" applyBorder="1" applyAlignment="1">
      <alignment vertical="top"/>
    </xf>
    <xf numFmtId="168" fontId="0" fillId="0" borderId="0" xfId="105" applyNumberFormat="1" applyFont="1" applyAlignment="1">
      <alignment vertical="center"/>
    </xf>
    <xf numFmtId="4" fontId="0" fillId="0" borderId="0" xfId="105" applyNumberFormat="1" applyFont="1" applyAlignment="1">
      <alignment vertical="center"/>
    </xf>
    <xf numFmtId="0" fontId="107" fillId="0" borderId="17" xfId="98" applyFont="1" applyBorder="1" applyAlignment="1">
      <alignment horizontal="left" vertical="center"/>
    </xf>
    <xf numFmtId="0" fontId="108" fillId="0" borderId="17" xfId="98" applyFont="1" applyBorder="1" applyAlignment="1">
      <alignment horizontal="left" vertical="center" wrapText="1"/>
    </xf>
    <xf numFmtId="43" fontId="107" fillId="0" borderId="2" xfId="12" applyFont="1" applyBorder="1" applyAlignment="1">
      <alignment horizontal="right" vertical="center" wrapText="1"/>
    </xf>
    <xf numFmtId="43" fontId="107" fillId="0" borderId="17" xfId="12" applyFont="1" applyBorder="1" applyAlignment="1">
      <alignment horizontal="right" vertical="center" wrapText="1"/>
    </xf>
    <xf numFmtId="43" fontId="107" fillId="0" borderId="0" xfId="98" applyNumberFormat="1" applyFont="1"/>
    <xf numFmtId="2" fontId="107" fillId="0" borderId="0" xfId="98" applyNumberFormat="1" applyFont="1" applyAlignment="1">
      <alignment vertical="top"/>
    </xf>
    <xf numFmtId="0" fontId="151" fillId="0" borderId="0" xfId="98" applyFont="1"/>
    <xf numFmtId="43" fontId="107" fillId="0" borderId="0" xfId="98" applyNumberFormat="1" applyFont="1" applyAlignment="1">
      <alignment vertical="top"/>
    </xf>
    <xf numFmtId="0" fontId="107" fillId="0" borderId="1" xfId="98" applyFont="1" applyBorder="1" applyAlignment="1">
      <alignment vertical="center"/>
    </xf>
    <xf numFmtId="0" fontId="108" fillId="0" borderId="1" xfId="98" applyFont="1" applyBorder="1" applyAlignment="1">
      <alignment vertical="center" wrapText="1"/>
    </xf>
    <xf numFmtId="43" fontId="107" fillId="0" borderId="1" xfId="12" applyFont="1" applyBorder="1" applyAlignment="1">
      <alignment horizontal="right" vertical="center" wrapText="1"/>
    </xf>
    <xf numFmtId="0" fontId="107" fillId="0" borderId="4" xfId="98" applyFont="1" applyBorder="1" applyAlignment="1">
      <alignment vertical="center"/>
    </xf>
    <xf numFmtId="0" fontId="108" fillId="0" borderId="4" xfId="98" applyFont="1" applyBorder="1" applyAlignment="1">
      <alignment vertical="center" wrapText="1"/>
    </xf>
    <xf numFmtId="43" fontId="107" fillId="0" borderId="3" xfId="12" applyFont="1" applyBorder="1" applyAlignment="1">
      <alignment horizontal="right" vertical="center" wrapText="1"/>
    </xf>
    <xf numFmtId="43" fontId="107" fillId="0" borderId="4" xfId="12" applyFont="1" applyBorder="1" applyAlignment="1">
      <alignment horizontal="right" vertical="center" wrapText="1"/>
    </xf>
    <xf numFmtId="168" fontId="31" fillId="0" borderId="0" xfId="105" applyNumberFormat="1" applyFont="1" applyAlignment="1">
      <alignment vertical="center"/>
    </xf>
    <xf numFmtId="0" fontId="31" fillId="7" borderId="1" xfId="98" applyFont="1" applyFill="1" applyBorder="1" applyAlignment="1">
      <alignment horizontal="left" vertical="center"/>
    </xf>
    <xf numFmtId="0" fontId="29" fillId="7" borderId="1" xfId="98" applyFont="1" applyFill="1" applyBorder="1" applyAlignment="1">
      <alignment horizontal="left" vertical="center" wrapText="1"/>
    </xf>
    <xf numFmtId="43" fontId="51" fillId="7" borderId="3" xfId="12" applyFont="1" applyFill="1" applyBorder="1" applyAlignment="1">
      <alignment horizontal="right" vertical="center" wrapText="1"/>
    </xf>
    <xf numFmtId="0" fontId="99" fillId="7" borderId="0" xfId="98" applyFont="1" applyFill="1"/>
    <xf numFmtId="2" fontId="152" fillId="7" borderId="0" xfId="98" applyNumberFormat="1" applyFont="1" applyFill="1" applyAlignment="1">
      <alignment vertical="top"/>
    </xf>
    <xf numFmtId="2" fontId="31" fillId="7" borderId="0" xfId="98" applyNumberFormat="1" applyFont="1" applyFill="1" applyAlignment="1">
      <alignment vertical="top"/>
    </xf>
    <xf numFmtId="168" fontId="31" fillId="7" borderId="0" xfId="105" applyNumberFormat="1" applyFont="1" applyFill="1" applyAlignment="1">
      <alignment vertical="center"/>
    </xf>
    <xf numFmtId="43" fontId="31" fillId="7" borderId="0" xfId="98" applyNumberFormat="1" applyFont="1" applyFill="1" applyAlignment="1">
      <alignment vertical="top"/>
    </xf>
    <xf numFmtId="43" fontId="51" fillId="7" borderId="1" xfId="12" applyFont="1" applyFill="1" applyBorder="1" applyAlignment="1">
      <alignment horizontal="right" vertical="center" wrapText="1"/>
    </xf>
    <xf numFmtId="0" fontId="0" fillId="7" borderId="0" xfId="0" applyFill="1" applyAlignment="1">
      <alignment horizontal="center" vertical="top"/>
    </xf>
    <xf numFmtId="2" fontId="31" fillId="7" borderId="1" xfId="20" applyNumberFormat="1" applyFont="1" applyFill="1" applyBorder="1" applyAlignment="1">
      <alignment vertical="top"/>
    </xf>
    <xf numFmtId="2" fontId="31" fillId="0" borderId="1" xfId="20" applyNumberFormat="1" applyFont="1" applyFill="1" applyBorder="1" applyAlignment="1">
      <alignment vertical="top"/>
    </xf>
    <xf numFmtId="2" fontId="0" fillId="0" borderId="3" xfId="0" applyNumberFormat="1" applyBorder="1" applyAlignment="1">
      <alignment horizontal="right" vertical="top" wrapText="1"/>
    </xf>
    <xf numFmtId="0" fontId="0" fillId="4" borderId="0" xfId="0" applyFill="1" applyAlignment="1">
      <alignment vertical="center"/>
    </xf>
    <xf numFmtId="2" fontId="40" fillId="0" borderId="1" xfId="20" applyNumberFormat="1" applyFont="1" applyBorder="1" applyAlignment="1">
      <alignment vertical="top"/>
    </xf>
    <xf numFmtId="2" fontId="31" fillId="0" borderId="3" xfId="40" applyNumberFormat="1" applyFont="1" applyBorder="1" applyAlignment="1">
      <alignment horizontal="right" vertical="top"/>
    </xf>
    <xf numFmtId="0" fontId="19" fillId="4" borderId="0" xfId="11" applyFill="1" applyAlignment="1">
      <alignment vertical="top"/>
    </xf>
    <xf numFmtId="2" fontId="19" fillId="3" borderId="3" xfId="40" applyNumberFormat="1" applyFont="1" applyFill="1" applyBorder="1" applyAlignment="1">
      <alignment horizontal="right" vertical="top"/>
    </xf>
    <xf numFmtId="4" fontId="31" fillId="0" borderId="1" xfId="40" applyNumberFormat="1" applyFont="1" applyFill="1" applyBorder="1" applyAlignment="1">
      <alignment horizontal="right" vertical="top"/>
    </xf>
    <xf numFmtId="2" fontId="31" fillId="0" borderId="1" xfId="19" applyNumberFormat="1" applyFont="1" applyFill="1" applyBorder="1" applyAlignment="1">
      <alignment horizontal="right" vertical="top"/>
    </xf>
    <xf numFmtId="4" fontId="0" fillId="0" borderId="1" xfId="1" applyNumberFormat="1" applyFont="1" applyFill="1" applyBorder="1" applyAlignment="1">
      <alignment horizontal="right" vertical="top"/>
    </xf>
    <xf numFmtId="2" fontId="0" fillId="0" borderId="19" xfId="19" applyNumberFormat="1" applyFont="1" applyBorder="1" applyAlignment="1">
      <alignment vertical="top"/>
    </xf>
    <xf numFmtId="2" fontId="0" fillId="0" borderId="2" xfId="19" applyNumberFormat="1" applyFont="1" applyBorder="1" applyAlignment="1">
      <alignment vertical="top"/>
    </xf>
    <xf numFmtId="2" fontId="0" fillId="0" borderId="21" xfId="39" applyNumberFormat="1" applyFont="1" applyBorder="1" applyAlignment="1">
      <alignment horizontal="right" vertical="top"/>
    </xf>
    <xf numFmtId="2" fontId="31" fillId="0" borderId="4" xfId="19" applyNumberFormat="1" applyFont="1" applyFill="1" applyBorder="1" applyAlignment="1">
      <alignment horizontal="right" vertical="top"/>
    </xf>
    <xf numFmtId="2" fontId="31" fillId="3" borderId="1" xfId="19" applyNumberFormat="1" applyFont="1" applyFill="1" applyBorder="1" applyAlignment="1">
      <alignment horizontal="right" vertical="top"/>
    </xf>
    <xf numFmtId="2" fontId="31" fillId="0" borderId="1" xfId="24" applyNumberFormat="1" applyFont="1" applyBorder="1" applyAlignment="1">
      <alignment horizontal="right" vertical="center"/>
    </xf>
    <xf numFmtId="2" fontId="31" fillId="0" borderId="2" xfId="90" applyNumberFormat="1" applyFont="1" applyBorder="1" applyAlignment="1">
      <alignment horizontal="right" vertical="top"/>
    </xf>
    <xf numFmtId="2" fontId="31" fillId="0" borderId="1" xfId="89" applyNumberFormat="1" applyFont="1" applyFill="1" applyBorder="1" applyAlignment="1">
      <alignment horizontal="right" vertical="top"/>
    </xf>
    <xf numFmtId="2" fontId="31" fillId="3" borderId="1" xfId="90" applyNumberFormat="1" applyFont="1" applyFill="1" applyBorder="1" applyAlignment="1">
      <alignment horizontal="right" vertical="center"/>
    </xf>
    <xf numFmtId="2" fontId="31" fillId="0" borderId="2" xfId="94" applyNumberFormat="1" applyFont="1" applyBorder="1" applyAlignment="1">
      <alignment horizontal="right" vertical="top"/>
    </xf>
    <xf numFmtId="2" fontId="31" fillId="0" borderId="1" xfId="94" applyNumberFormat="1" applyFont="1" applyBorder="1" applyAlignment="1">
      <alignment horizontal="right" vertical="top"/>
    </xf>
    <xf numFmtId="2" fontId="31" fillId="0" borderId="3" xfId="94" applyNumberFormat="1" applyFont="1" applyBorder="1" applyAlignment="1">
      <alignment horizontal="right" vertical="top"/>
    </xf>
    <xf numFmtId="2" fontId="0" fillId="0" borderId="1" xfId="1" applyNumberFormat="1" applyFont="1" applyFill="1" applyBorder="1" applyAlignment="1">
      <alignment horizontal="right" vertical="center"/>
    </xf>
    <xf numFmtId="2" fontId="0" fillId="0" borderId="3" xfId="1" applyNumberFormat="1" applyFont="1" applyFill="1" applyBorder="1" applyAlignment="1">
      <alignment horizontal="right" vertical="top"/>
    </xf>
    <xf numFmtId="2" fontId="0" fillId="0" borderId="3" xfId="1" applyNumberFormat="1" applyFont="1" applyBorder="1" applyAlignment="1">
      <alignment horizontal="right" vertical="center"/>
    </xf>
    <xf numFmtId="2" fontId="31" fillId="0" borderId="1" xfId="24" applyNumberFormat="1" applyFont="1" applyBorder="1" applyAlignment="1">
      <alignment horizontal="right" vertical="top"/>
    </xf>
    <xf numFmtId="2" fontId="31" fillId="0" borderId="1" xfId="39" applyNumberFormat="1" applyFont="1" applyBorder="1" applyAlignment="1">
      <alignment horizontal="right" vertical="center"/>
    </xf>
    <xf numFmtId="2" fontId="0" fillId="0" borderId="1" xfId="39" applyNumberFormat="1" applyFont="1" applyBorder="1" applyAlignment="1">
      <alignment horizontal="right" vertical="top"/>
    </xf>
    <xf numFmtId="2" fontId="0" fillId="0" borderId="1" xfId="1" applyNumberFormat="1" applyFont="1" applyBorder="1" applyAlignment="1">
      <alignment horizontal="right" vertical="top"/>
    </xf>
    <xf numFmtId="2" fontId="0" fillId="7" borderId="1" xfId="39" applyNumberFormat="1" applyFont="1" applyFill="1" applyBorder="1" applyAlignment="1">
      <alignment horizontal="right" vertical="top"/>
    </xf>
    <xf numFmtId="43" fontId="51" fillId="0" borderId="3" xfId="12" applyFont="1" applyBorder="1" applyAlignment="1">
      <alignment horizontal="right" vertical="center" wrapText="1"/>
    </xf>
    <xf numFmtId="43" fontId="51" fillId="7" borderId="18" xfId="12" applyFont="1" applyFill="1" applyBorder="1" applyAlignment="1">
      <alignment horizontal="right" vertical="center" wrapText="1"/>
    </xf>
    <xf numFmtId="2" fontId="0" fillId="0" borderId="3" xfId="19" applyNumberFormat="1" applyFont="1" applyFill="1" applyBorder="1" applyAlignment="1">
      <alignment horizontal="right" vertical="top"/>
    </xf>
    <xf numFmtId="2" fontId="0" fillId="7" borderId="3" xfId="19" applyNumberFormat="1" applyFont="1" applyFill="1" applyBorder="1" applyAlignment="1">
      <alignment horizontal="right" vertical="top"/>
    </xf>
    <xf numFmtId="49" fontId="73" fillId="0" borderId="0" xfId="0" applyNumberFormat="1" applyFont="1" applyAlignment="1">
      <alignment horizontal="center" wrapText="1"/>
    </xf>
    <xf numFmtId="49" fontId="73" fillId="0" borderId="0" xfId="0" applyNumberFormat="1" applyFont="1" applyAlignment="1">
      <alignment horizontal="center"/>
    </xf>
    <xf numFmtId="0" fontId="53" fillId="0" borderId="0" xfId="0" applyFont="1" applyAlignment="1">
      <alignment horizontal="center"/>
    </xf>
    <xf numFmtId="0" fontId="147" fillId="0" borderId="0" xfId="0" applyFont="1" applyAlignment="1">
      <alignment horizontal="center" vertical="center" wrapText="1"/>
    </xf>
    <xf numFmtId="0" fontId="0" fillId="0" borderId="0" xfId="0" applyAlignment="1">
      <alignment horizontal="center" vertical="center" wrapText="1"/>
    </xf>
    <xf numFmtId="0" fontId="139" fillId="3" borderId="0" xfId="0" applyFont="1" applyFill="1" applyAlignment="1">
      <alignment horizontal="center" vertical="center"/>
    </xf>
    <xf numFmtId="0" fontId="61" fillId="0" borderId="0" xfId="0" applyFont="1" applyAlignment="1">
      <alignment horizontal="left" vertical="center"/>
    </xf>
    <xf numFmtId="0" fontId="61" fillId="0" borderId="0" xfId="0" applyFont="1" applyAlignment="1">
      <alignment horizontal="center"/>
    </xf>
    <xf numFmtId="0" fontId="61" fillId="0" borderId="0" xfId="0" applyFont="1" applyAlignment="1">
      <alignment horizontal="left"/>
    </xf>
    <xf numFmtId="0" fontId="61" fillId="3" borderId="0" xfId="0" applyFont="1" applyFill="1" applyAlignment="1">
      <alignment horizontal="center"/>
    </xf>
    <xf numFmtId="0" fontId="61" fillId="3" borderId="0" xfId="0" applyFont="1" applyFill="1" applyAlignment="1">
      <alignment horizontal="left"/>
    </xf>
    <xf numFmtId="0" fontId="61" fillId="3" borderId="0" xfId="0" applyFont="1" applyFill="1" applyAlignment="1">
      <alignment horizontal="left" vertical="center"/>
    </xf>
    <xf numFmtId="0" fontId="72" fillId="4" borderId="0" xfId="0" applyFont="1" applyFill="1" applyAlignment="1">
      <alignment horizontal="center" vertical="center" wrapText="1"/>
    </xf>
    <xf numFmtId="0" fontId="35" fillId="0" borderId="0" xfId="11" applyFont="1" applyAlignment="1">
      <alignment horizontal="left" vertical="top" wrapText="1"/>
    </xf>
    <xf numFmtId="0" fontId="33" fillId="0" borderId="0" xfId="11" applyFont="1" applyAlignment="1">
      <alignment vertical="top"/>
    </xf>
    <xf numFmtId="0" fontId="29" fillId="0" borderId="0" xfId="11" applyFont="1" applyAlignment="1">
      <alignment horizontal="left" vertical="center"/>
    </xf>
    <xf numFmtId="0" fontId="35" fillId="0" borderId="0" xfId="11" quotePrefix="1" applyFont="1" applyAlignment="1">
      <alignment horizontal="left" vertical="top" wrapText="1"/>
    </xf>
    <xf numFmtId="0" fontId="33" fillId="0" borderId="0" xfId="11" applyFont="1" applyAlignment="1">
      <alignment horizontal="left" vertical="top" wrapText="1"/>
    </xf>
    <xf numFmtId="0" fontId="71" fillId="4" borderId="0" xfId="0" applyFont="1" applyFill="1" applyAlignment="1">
      <alignment horizontal="left" vertical="center"/>
    </xf>
    <xf numFmtId="0" fontId="53" fillId="0" borderId="0" xfId="11" applyFont="1" applyAlignment="1">
      <alignment horizontal="left" vertical="center" wrapText="1"/>
    </xf>
    <xf numFmtId="0" fontId="52" fillId="0" borderId="0" xfId="11" applyFont="1" applyAlignment="1">
      <alignment horizontal="left" vertical="center" wrapText="1"/>
    </xf>
    <xf numFmtId="0" fontId="71" fillId="4" borderId="1" xfId="0" applyFont="1" applyFill="1" applyBorder="1" applyAlignment="1">
      <alignment horizontal="left" vertical="center"/>
    </xf>
    <xf numFmtId="0" fontId="136" fillId="0" borderId="0" xfId="11" applyFont="1" applyAlignment="1">
      <alignment horizontal="left" vertical="top" wrapText="1"/>
    </xf>
    <xf numFmtId="0" fontId="128" fillId="0" borderId="0" xfId="11" applyFont="1" applyAlignment="1">
      <alignment horizontal="left" vertical="top" wrapText="1"/>
    </xf>
    <xf numFmtId="0" fontId="128" fillId="0" borderId="0" xfId="11" applyFont="1" applyAlignment="1">
      <alignment vertical="top"/>
    </xf>
    <xf numFmtId="0" fontId="139" fillId="7" borderId="0" xfId="0" applyFont="1" applyFill="1" applyAlignment="1">
      <alignment horizontal="center" vertical="center" wrapText="1"/>
    </xf>
    <xf numFmtId="0" fontId="108" fillId="0" borderId="0" xfId="11" applyFont="1" applyAlignment="1">
      <alignment horizontal="left" vertical="center"/>
    </xf>
    <xf numFmtId="0" fontId="126" fillId="0" borderId="0" xfId="11" applyFont="1" applyAlignment="1">
      <alignment horizontal="left" vertical="center" wrapText="1"/>
    </xf>
    <xf numFmtId="0" fontId="114" fillId="10" borderId="0" xfId="0" applyFont="1" applyFill="1" applyAlignment="1">
      <alignment horizontal="left" vertical="center"/>
    </xf>
    <xf numFmtId="0" fontId="136" fillId="0" borderId="0" xfId="11" quotePrefix="1" applyFont="1" applyAlignment="1">
      <alignment horizontal="left" vertical="top" wrapText="1"/>
    </xf>
    <xf numFmtId="0" fontId="35" fillId="0" borderId="3" xfId="11" quotePrefix="1" applyFont="1" applyBorder="1" applyAlignment="1">
      <alignment horizontal="left" vertical="top" wrapText="1"/>
    </xf>
    <xf numFmtId="0" fontId="33" fillId="0" borderId="3" xfId="11" applyFont="1" applyBorder="1" applyAlignment="1">
      <alignment vertical="top"/>
    </xf>
    <xf numFmtId="0" fontId="71" fillId="4" borderId="3" xfId="0" applyFont="1" applyFill="1" applyBorder="1" applyAlignment="1">
      <alignment horizontal="left" vertical="center"/>
    </xf>
    <xf numFmtId="0" fontId="27" fillId="0" borderId="0" xfId="0" quotePrefix="1" applyFont="1" applyAlignment="1">
      <alignment horizontal="left" vertical="top" wrapText="1"/>
    </xf>
    <xf numFmtId="0" fontId="26" fillId="0" borderId="0" xfId="0" applyFont="1" applyAlignment="1">
      <alignment vertical="top"/>
    </xf>
    <xf numFmtId="0" fontId="27" fillId="0" borderId="0" xfId="0" applyFont="1" applyAlignment="1">
      <alignment horizontal="left" vertical="top" wrapText="1"/>
    </xf>
    <xf numFmtId="0" fontId="26" fillId="0" borderId="0" xfId="0" applyFont="1" applyAlignment="1">
      <alignment horizontal="left" vertical="top" wrapText="1"/>
    </xf>
    <xf numFmtId="0" fontId="110" fillId="0" borderId="2" xfId="0" applyFont="1" applyBorder="1" applyAlignment="1">
      <alignment vertical="center" wrapText="1"/>
    </xf>
    <xf numFmtId="0" fontId="40" fillId="0" borderId="2" xfId="0" applyFont="1" applyBorder="1" applyAlignment="1">
      <alignment vertical="center" wrapText="1"/>
    </xf>
    <xf numFmtId="0" fontId="110" fillId="0" borderId="1" xfId="0" applyFont="1" applyBorder="1" applyAlignment="1">
      <alignment horizontal="left" vertical="center" wrapText="1"/>
    </xf>
    <xf numFmtId="0" fontId="40" fillId="0" borderId="1" xfId="0" applyFont="1" applyBorder="1" applyAlignment="1">
      <alignment vertical="center"/>
    </xf>
    <xf numFmtId="0" fontId="110" fillId="0" borderId="3" xfId="0" applyFont="1" applyBorder="1" applyAlignment="1">
      <alignment horizontal="left" vertical="center" wrapText="1"/>
    </xf>
    <xf numFmtId="0" fontId="40" fillId="0" borderId="3" xfId="0" applyFont="1" applyBorder="1" applyAlignment="1">
      <alignment vertical="center" wrapText="1"/>
    </xf>
    <xf numFmtId="0" fontId="110" fillId="0" borderId="3" xfId="0" applyFont="1" applyBorder="1" applyAlignment="1">
      <alignment vertical="center" wrapText="1"/>
    </xf>
    <xf numFmtId="0" fontId="53" fillId="0" borderId="0" xfId="9" applyFont="1" applyAlignment="1">
      <alignment horizontal="left" vertical="center" wrapText="1"/>
    </xf>
    <xf numFmtId="0" fontId="64" fillId="2" borderId="3" xfId="0" applyFont="1" applyFill="1" applyBorder="1" applyAlignment="1">
      <alignment horizontal="center" vertical="center"/>
    </xf>
    <xf numFmtId="0" fontId="20" fillId="0" borderId="6" xfId="0" applyFont="1" applyBorder="1" applyAlignment="1">
      <alignment horizontal="left"/>
    </xf>
    <xf numFmtId="0" fontId="20" fillId="0" borderId="7" xfId="0" applyFont="1" applyBorder="1" applyAlignment="1">
      <alignment horizontal="left"/>
    </xf>
    <xf numFmtId="0" fontId="95" fillId="0" borderId="6" xfId="0" applyFont="1" applyBorder="1" applyAlignment="1">
      <alignment horizontal="left"/>
    </xf>
    <xf numFmtId="0" fontId="95" fillId="0" borderId="7" xfId="0" applyFont="1" applyBorder="1" applyAlignment="1">
      <alignment horizontal="left"/>
    </xf>
    <xf numFmtId="0" fontId="95" fillId="0" borderId="6" xfId="0" quotePrefix="1" applyFont="1" applyBorder="1" applyAlignment="1">
      <alignment horizontal="left"/>
    </xf>
    <xf numFmtId="0" fontId="97" fillId="0" borderId="8" xfId="0" applyFont="1" applyBorder="1" applyAlignment="1">
      <alignment horizontal="center" vertical="center"/>
    </xf>
    <xf numFmtId="0" fontId="97" fillId="0" borderId="9" xfId="0" applyFont="1" applyBorder="1" applyAlignment="1">
      <alignment horizontal="center" vertical="center"/>
    </xf>
    <xf numFmtId="0" fontId="97" fillId="0" borderId="10" xfId="0" applyFont="1" applyBorder="1" applyAlignment="1">
      <alignment horizontal="center" vertical="center"/>
    </xf>
    <xf numFmtId="0" fontId="97" fillId="0" borderId="11" xfId="0" applyFont="1" applyBorder="1" applyAlignment="1">
      <alignment horizontal="center" vertical="center"/>
    </xf>
    <xf numFmtId="0" fontId="97" fillId="0" borderId="0" xfId="0" applyFont="1" applyAlignment="1">
      <alignment horizontal="center" vertical="center"/>
    </xf>
    <xf numFmtId="0" fontId="97" fillId="0" borderId="12" xfId="0" applyFont="1" applyBorder="1" applyAlignment="1">
      <alignment horizontal="center" vertical="center"/>
    </xf>
    <xf numFmtId="0" fontId="97" fillId="0" borderId="13" xfId="0" applyFont="1" applyBorder="1" applyAlignment="1">
      <alignment horizontal="center" vertical="center"/>
    </xf>
    <xf numFmtId="0" fontId="97" fillId="0" borderId="14" xfId="0" applyFont="1" applyBorder="1" applyAlignment="1">
      <alignment horizontal="center" vertical="center"/>
    </xf>
    <xf numFmtId="0" fontId="97" fillId="0" borderId="15" xfId="0"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0" fillId="0" borderId="6" xfId="0" quotePrefix="1" applyFont="1" applyBorder="1" applyAlignment="1">
      <alignment horizontal="left"/>
    </xf>
    <xf numFmtId="0" fontId="98" fillId="0" borderId="8" xfId="0" applyFont="1" applyBorder="1" applyAlignment="1">
      <alignment horizontal="center" vertical="center"/>
    </xf>
    <xf numFmtId="0" fontId="98" fillId="0" borderId="9" xfId="0" applyFont="1" applyBorder="1" applyAlignment="1">
      <alignment horizontal="center" vertical="center"/>
    </xf>
    <xf numFmtId="0" fontId="98" fillId="0" borderId="10" xfId="0" applyFont="1" applyBorder="1" applyAlignment="1">
      <alignment horizontal="center" vertical="center"/>
    </xf>
    <xf numFmtId="0" fontId="98" fillId="0" borderId="11" xfId="0" applyFont="1" applyBorder="1" applyAlignment="1">
      <alignment horizontal="center" vertical="center"/>
    </xf>
    <xf numFmtId="0" fontId="98" fillId="0" borderId="0" xfId="0" applyFont="1" applyAlignment="1">
      <alignment horizontal="center" vertical="center"/>
    </xf>
    <xf numFmtId="0" fontId="98" fillId="0" borderId="12" xfId="0" applyFont="1" applyBorder="1" applyAlignment="1">
      <alignment horizontal="center" vertical="center"/>
    </xf>
    <xf numFmtId="0" fontId="98" fillId="0" borderId="13" xfId="0" applyFont="1" applyBorder="1" applyAlignment="1">
      <alignment horizontal="center" vertical="center"/>
    </xf>
    <xf numFmtId="0" fontId="98" fillId="0" borderId="14" xfId="0" applyFont="1" applyBorder="1" applyAlignment="1">
      <alignment horizontal="center" vertical="center"/>
    </xf>
    <xf numFmtId="0" fontId="98" fillId="0" borderId="15" xfId="0" applyFont="1" applyBorder="1" applyAlignment="1">
      <alignment horizontal="center" vertical="center"/>
    </xf>
    <xf numFmtId="0" fontId="29" fillId="0" borderId="3" xfId="0" applyFont="1" applyBorder="1" applyAlignment="1">
      <alignment horizontal="left" vertical="center"/>
    </xf>
    <xf numFmtId="0" fontId="53" fillId="3" borderId="0" xfId="0" applyFont="1" applyFill="1" applyAlignment="1">
      <alignment horizontal="left" vertical="center" wrapText="1"/>
    </xf>
    <xf numFmtId="0" fontId="46" fillId="0" borderId="0" xfId="0" applyFont="1" applyAlignment="1">
      <alignment horizontal="center"/>
    </xf>
  </cellXfs>
  <cellStyles count="106">
    <cellStyle name="Comma" xfId="1" builtinId="3"/>
    <cellStyle name="Comma 2" xfId="12" xr:uid="{00000000-0005-0000-0000-000001000000}"/>
    <cellStyle name="Currency 2" xfId="8" xr:uid="{00000000-0005-0000-0000-000002000000}"/>
    <cellStyle name="Currency 3" xfId="10" xr:uid="{00000000-0005-0000-0000-000003000000}"/>
    <cellStyle name="Currency 3 2" xfId="15" xr:uid="{00000000-0005-0000-0000-000004000000}"/>
    <cellStyle name="Currency 3 2 2" xfId="20" xr:uid="{00000000-0005-0000-0000-000005000000}"/>
    <cellStyle name="Currency 3 2 2 11" xfId="96" xr:uid="{00000000-0005-0000-0000-000006000000}"/>
    <cellStyle name="Currency 3 2 2 2" xfId="26" xr:uid="{00000000-0005-0000-0000-000007000000}"/>
    <cellStyle name="Currency 3 2 2 2 10" xfId="86" xr:uid="{00000000-0005-0000-0000-000008000000}"/>
    <cellStyle name="Currency 3 2 2 2 11" xfId="95" xr:uid="{00000000-0005-0000-0000-000009000000}"/>
    <cellStyle name="Currency 3 2 2 2 2" xfId="41" xr:uid="{00000000-0005-0000-0000-00000A000000}"/>
    <cellStyle name="Currency 3 2 2 2 2 2" xfId="75" xr:uid="{00000000-0005-0000-0000-00000B000000}"/>
    <cellStyle name="Currency 3 2 2 2 3" xfId="45" xr:uid="{00000000-0005-0000-0000-00000C000000}"/>
    <cellStyle name="Currency 3 2 2 2 3 2" xfId="79" xr:uid="{00000000-0005-0000-0000-00000D000000}"/>
    <cellStyle name="Currency 3 2 2 2 4" xfId="60" xr:uid="{00000000-0005-0000-0000-00000E000000}"/>
    <cellStyle name="Currency 3 2 2 3" xfId="35" xr:uid="{00000000-0005-0000-0000-00000F000000}"/>
    <cellStyle name="Currency 3 2 2 3 2" xfId="69" xr:uid="{00000000-0005-0000-0000-000010000000}"/>
    <cellStyle name="Currency 3 2 2 4" xfId="54" xr:uid="{00000000-0005-0000-0000-000011000000}"/>
    <cellStyle name="Currency 3 2 3" xfId="30" xr:uid="{00000000-0005-0000-0000-000012000000}"/>
    <cellStyle name="Currency 3 2 3 2" xfId="64" xr:uid="{00000000-0005-0000-0000-000013000000}"/>
    <cellStyle name="Currency 3 2 4" xfId="49" xr:uid="{00000000-0005-0000-0000-000014000000}"/>
    <cellStyle name="Currency 3 3" xfId="17" xr:uid="{00000000-0005-0000-0000-000015000000}"/>
    <cellStyle name="Currency 3 3 2" xfId="32" xr:uid="{00000000-0005-0000-0000-000016000000}"/>
    <cellStyle name="Currency 3 3 2 2" xfId="66" xr:uid="{00000000-0005-0000-0000-000017000000}"/>
    <cellStyle name="Currency 3 3 3" xfId="51" xr:uid="{00000000-0005-0000-0000-000018000000}"/>
    <cellStyle name="Currency 3 4" xfId="27" xr:uid="{00000000-0005-0000-0000-000019000000}"/>
    <cellStyle name="Currency 3 4 2" xfId="61" xr:uid="{00000000-0005-0000-0000-00001A000000}"/>
    <cellStyle name="Currency 3 5" xfId="46" xr:uid="{00000000-0005-0000-0000-00001B000000}"/>
    <cellStyle name="Currency 4" xfId="13" xr:uid="{00000000-0005-0000-0000-00001C000000}"/>
    <cellStyle name="Currency 4 2" xfId="19" xr:uid="{00000000-0005-0000-0000-00001D000000}"/>
    <cellStyle name="Currency 4 2 10" xfId="83" xr:uid="{00000000-0005-0000-0000-00001E000000}"/>
    <cellStyle name="Currency 4 2 2" xfId="25" xr:uid="{00000000-0005-0000-0000-00001F000000}"/>
    <cellStyle name="Currency 4 2 2 2" xfId="40" xr:uid="{00000000-0005-0000-0000-000020000000}"/>
    <cellStyle name="Currency 4 2 2 2 10" xfId="89" xr:uid="{00000000-0005-0000-0000-000021000000}"/>
    <cellStyle name="Currency 4 2 2 2 11" xfId="93" xr:uid="{00000000-0005-0000-0000-000022000000}"/>
    <cellStyle name="Currency 4 2 2 2 2" xfId="74" xr:uid="{00000000-0005-0000-0000-000023000000}"/>
    <cellStyle name="Currency 4 2 2 2 3" xfId="100" xr:uid="{00000000-0005-0000-0000-000024000000}"/>
    <cellStyle name="Currency 4 2 2 3" xfId="44" xr:uid="{00000000-0005-0000-0000-000025000000}"/>
    <cellStyle name="Currency 4 2 2 3 2" xfId="78" xr:uid="{00000000-0005-0000-0000-000026000000}"/>
    <cellStyle name="Currency 4 2 2 4" xfId="59" xr:uid="{00000000-0005-0000-0000-000027000000}"/>
    <cellStyle name="Currency 4 2 2 5" xfId="87" xr:uid="{00000000-0005-0000-0000-000028000000}"/>
    <cellStyle name="Currency 4 2 2 6" xfId="91" xr:uid="{00000000-0005-0000-0000-000029000000}"/>
    <cellStyle name="Currency 4 2 3" xfId="34" xr:uid="{00000000-0005-0000-0000-00002A000000}"/>
    <cellStyle name="Currency 4 2 3 10" xfId="88" xr:uid="{00000000-0005-0000-0000-00002B000000}"/>
    <cellStyle name="Currency 4 2 3 11" xfId="92" xr:uid="{00000000-0005-0000-0000-00002C000000}"/>
    <cellStyle name="Currency 4 2 3 2" xfId="68" xr:uid="{00000000-0005-0000-0000-00002D000000}"/>
    <cellStyle name="Currency 4 2 3 3" xfId="80" xr:uid="{00000000-0005-0000-0000-00002E000000}"/>
    <cellStyle name="Currency 4 2 3 4" xfId="102" xr:uid="{00000000-0005-0000-0000-00002F000000}"/>
    <cellStyle name="Currency 4 2 3 5" xfId="82" xr:uid="{00000000-0005-0000-0000-000030000000}"/>
    <cellStyle name="Currency 4 2 4" xfId="53" xr:uid="{00000000-0005-0000-0000-000031000000}"/>
    <cellStyle name="Currency 4 2 5" xfId="81" xr:uid="{00000000-0005-0000-0000-000032000000}"/>
    <cellStyle name="Currency 4 3" xfId="28" xr:uid="{00000000-0005-0000-0000-000033000000}"/>
    <cellStyle name="Currency 4 3 2" xfId="62" xr:uid="{00000000-0005-0000-0000-000034000000}"/>
    <cellStyle name="Currency 4 4" xfId="47" xr:uid="{00000000-0005-0000-0000-000035000000}"/>
    <cellStyle name="Currency 5" xfId="16" xr:uid="{00000000-0005-0000-0000-000036000000}"/>
    <cellStyle name="Currency 5 2" xfId="21" xr:uid="{00000000-0005-0000-0000-000037000000}"/>
    <cellStyle name="Currency 5 2 2" xfId="24" xr:uid="{00000000-0005-0000-0000-000038000000}"/>
    <cellStyle name="Currency 5 2 2 10" xfId="90" xr:uid="{00000000-0005-0000-0000-000039000000}"/>
    <cellStyle name="Currency 5 2 2 11" xfId="94" xr:uid="{00000000-0005-0000-0000-00003A000000}"/>
    <cellStyle name="Currency 5 2 2 2" xfId="39" xr:uid="{00000000-0005-0000-0000-00003B000000}"/>
    <cellStyle name="Currency 5 2 2 2 2" xfId="73" xr:uid="{00000000-0005-0000-0000-00003C000000}"/>
    <cellStyle name="Currency 5 2 2 2 3" xfId="101" xr:uid="{00000000-0005-0000-0000-00003D000000}"/>
    <cellStyle name="Currency 5 2 2 3" xfId="43" xr:uid="{00000000-0005-0000-0000-00003E000000}"/>
    <cellStyle name="Currency 5 2 2 3 2" xfId="77" xr:uid="{00000000-0005-0000-0000-00003F000000}"/>
    <cellStyle name="Currency 5 2 2 4" xfId="58" xr:uid="{00000000-0005-0000-0000-000040000000}"/>
    <cellStyle name="Currency 5 2 3" xfId="36" xr:uid="{00000000-0005-0000-0000-000041000000}"/>
    <cellStyle name="Currency 5 2 3 2" xfId="70" xr:uid="{00000000-0005-0000-0000-000042000000}"/>
    <cellStyle name="Currency 5 2 4" xfId="55" xr:uid="{00000000-0005-0000-0000-000043000000}"/>
    <cellStyle name="Currency 5 3" xfId="31" xr:uid="{00000000-0005-0000-0000-000044000000}"/>
    <cellStyle name="Currency 5 3 2" xfId="65" xr:uid="{00000000-0005-0000-0000-000045000000}"/>
    <cellStyle name="Currency 5 4" xfId="50" xr:uid="{00000000-0005-0000-0000-000046000000}"/>
    <cellStyle name="Hyperlink" xfId="7" builtinId="8"/>
    <cellStyle name="Normal" xfId="0" builtinId="0"/>
    <cellStyle name="Normal 2" xfId="9" xr:uid="{00000000-0005-0000-0000-000049000000}"/>
    <cellStyle name="Normal 3" xfId="11" xr:uid="{00000000-0005-0000-0000-00004A000000}"/>
    <cellStyle name="Normal 4" xfId="84" xr:uid="{00000000-0005-0000-0000-00004B000000}"/>
    <cellStyle name="Normal 5" xfId="97" xr:uid="{00000000-0005-0000-0000-00004C000000}"/>
    <cellStyle name="Normal 6" xfId="98" xr:uid="{00000000-0005-0000-0000-00004D000000}"/>
    <cellStyle name="Normal 7" xfId="99" xr:uid="{00000000-0005-0000-0000-00004E000000}"/>
    <cellStyle name="Normal 8" xfId="103" xr:uid="{0DA8CBCD-FE32-4BFC-BC57-86FBF35C970A}"/>
    <cellStyle name="Normal 9" xfId="104" xr:uid="{F118ACBD-3FC1-4BFE-A3AA-3A77A4D01740}"/>
    <cellStyle name="Percent" xfId="105" builtinId="5"/>
    <cellStyle name="Percent 2" xfId="5" xr:uid="{00000000-0005-0000-0000-00004F000000}"/>
    <cellStyle name="Percent 3" xfId="14" xr:uid="{00000000-0005-0000-0000-000050000000}"/>
    <cellStyle name="Percent 3 2" xfId="29" xr:uid="{00000000-0005-0000-0000-000051000000}"/>
    <cellStyle name="Percent 3 2 2" xfId="63" xr:uid="{00000000-0005-0000-0000-000052000000}"/>
    <cellStyle name="Percent 3 3" xfId="48" xr:uid="{00000000-0005-0000-0000-000053000000}"/>
    <cellStyle name="Percent 4" xfId="18" xr:uid="{00000000-0005-0000-0000-000054000000}"/>
    <cellStyle name="Percent 4 2" xfId="22" xr:uid="{00000000-0005-0000-0000-000055000000}"/>
    <cellStyle name="Percent 4 2 2" xfId="23" xr:uid="{00000000-0005-0000-0000-000056000000}"/>
    <cellStyle name="Percent 4 2 2 2" xfId="38" xr:uid="{00000000-0005-0000-0000-000057000000}"/>
    <cellStyle name="Percent 4 2 2 2 2" xfId="72" xr:uid="{00000000-0005-0000-0000-000058000000}"/>
    <cellStyle name="Percent 4 2 2 3" xfId="42" xr:uid="{00000000-0005-0000-0000-000059000000}"/>
    <cellStyle name="Percent 4 2 2 3 2" xfId="76" xr:uid="{00000000-0005-0000-0000-00005A000000}"/>
    <cellStyle name="Percent 4 2 2 4" xfId="57" xr:uid="{00000000-0005-0000-0000-00005B000000}"/>
    <cellStyle name="Percent 4 2 3" xfId="37" xr:uid="{00000000-0005-0000-0000-00005C000000}"/>
    <cellStyle name="Percent 4 2 3 2" xfId="71" xr:uid="{00000000-0005-0000-0000-00005D000000}"/>
    <cellStyle name="Percent 4 2 4" xfId="56" xr:uid="{00000000-0005-0000-0000-00005E000000}"/>
    <cellStyle name="Percent 4 3" xfId="33" xr:uid="{00000000-0005-0000-0000-00005F000000}"/>
    <cellStyle name="Percent 4 3 2" xfId="67" xr:uid="{00000000-0005-0000-0000-000060000000}"/>
    <cellStyle name="Percent 4 4" xfId="52" xr:uid="{00000000-0005-0000-0000-000061000000}"/>
    <cellStyle name="Percent 5" xfId="85" xr:uid="{00000000-0005-0000-0000-000062000000}"/>
    <cellStyle name="パーセント 2" xfId="3" xr:uid="{00000000-0005-0000-0000-000063000000}"/>
    <cellStyle name="桁区切り 2" xfId="4" xr:uid="{00000000-0005-0000-0000-000064000000}"/>
    <cellStyle name="通貨 [0.00] 2" xfId="2" xr:uid="{00000000-0005-0000-0000-000065000000}"/>
    <cellStyle name="通貨 [0.00] 2 2" xfId="6" xr:uid="{00000000-0005-0000-0000-000066000000}"/>
  </cellStyles>
  <dxfs count="2">
    <dxf>
      <font>
        <b/>
        <i/>
        <color rgb="FFFF0000"/>
      </font>
      <fill>
        <patternFill patternType="darkUp">
          <fgColor theme="0"/>
          <bgColor theme="2" tint="-0.24994659260841701"/>
        </patternFill>
      </fill>
    </dxf>
    <dxf>
      <font>
        <b/>
        <i/>
        <color rgb="FFFF0000"/>
      </font>
      <fill>
        <patternFill patternType="darkUp">
          <fgColor theme="0"/>
          <bgColor theme="2" tint="-0.24994659260841701"/>
        </patternFill>
      </fill>
    </dxf>
  </dxfs>
  <tableStyles count="0" defaultTableStyle="TableStyleMedium2" defaultPivotStyle="PivotStyleLight16"/>
  <colors>
    <mruColors>
      <color rgb="FF0000FF"/>
      <color rgb="FF1F497D"/>
      <color rgb="FF0066FF"/>
      <color rgb="FF183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5" Type="http://schemas.openxmlformats.org/officeDocument/2006/relationships/image" Target="../media/image19.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13.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1.png"/><Relationship Id="rId1" Type="http://schemas.openxmlformats.org/officeDocument/2006/relationships/hyperlink" Target="#'Table of Contents'!Print_Area"/><Relationship Id="rId4"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 Id="rId4" Type="http://schemas.openxmlformats.org/officeDocument/2006/relationships/image" Target="../media/image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1.png"/><Relationship Id="rId1" Type="http://schemas.openxmlformats.org/officeDocument/2006/relationships/hyperlink" Target="#'Table of Contents'!Print_Area"/><Relationship Id="rId5" Type="http://schemas.openxmlformats.org/officeDocument/2006/relationships/image" Target="../media/image26.jpeg"/><Relationship Id="rId4" Type="http://schemas.openxmlformats.org/officeDocument/2006/relationships/image" Target="../media/image25.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Table of Contents'!Print_Area"/><Relationship Id="rId1" Type="http://schemas.openxmlformats.org/officeDocument/2006/relationships/image" Target="../media/image27.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hyperlink" Target="#'Table of Contents'!Print_Area"/><Relationship Id="rId1" Type="http://schemas.openxmlformats.org/officeDocument/2006/relationships/image" Target="../media/image28.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19.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36.emf"/><Relationship Id="rId3" Type="http://schemas.openxmlformats.org/officeDocument/2006/relationships/image" Target="../media/image32.png"/><Relationship Id="rId7" Type="http://schemas.openxmlformats.org/officeDocument/2006/relationships/image" Target="../media/image35.png"/><Relationship Id="rId2" Type="http://schemas.openxmlformats.org/officeDocument/2006/relationships/hyperlink" Target="#'Table of Contents'!Print_Area"/><Relationship Id="rId1" Type="http://schemas.openxmlformats.org/officeDocument/2006/relationships/image" Target="../media/image31.jpeg"/><Relationship Id="rId6" Type="http://schemas.openxmlformats.org/officeDocument/2006/relationships/image" Target="../media/image34.png"/><Relationship Id="rId5" Type="http://schemas.openxmlformats.org/officeDocument/2006/relationships/image" Target="../media/image33.png"/><Relationship Id="rId4" Type="http://schemas.microsoft.com/office/2007/relationships/hdphoto" Target="../media/hdphoto1.wdp"/><Relationship Id="rId9" Type="http://schemas.openxmlformats.org/officeDocument/2006/relationships/image" Target="../media/image3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40.em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8.png"/><Relationship Id="rId5" Type="http://schemas.openxmlformats.org/officeDocument/2006/relationships/image" Target="../media/image39.jpeg"/><Relationship Id="rId4" Type="http://schemas.openxmlformats.org/officeDocument/2006/relationships/image" Target="../media/image38.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40.emf"/><Relationship Id="rId5" Type="http://schemas.openxmlformats.org/officeDocument/2006/relationships/image" Target="../media/image41.jpeg"/><Relationship Id="rId4" Type="http://schemas.openxmlformats.org/officeDocument/2006/relationships/image" Target="../media/image39.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40.emf"/><Relationship Id="rId5" Type="http://schemas.openxmlformats.org/officeDocument/2006/relationships/image" Target="../media/image42.jpeg"/><Relationship Id="rId4" Type="http://schemas.openxmlformats.org/officeDocument/2006/relationships/image" Target="../media/image39.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5" Type="http://schemas.openxmlformats.org/officeDocument/2006/relationships/image" Target="../media/image39.jpeg"/><Relationship Id="rId4" Type="http://schemas.openxmlformats.org/officeDocument/2006/relationships/image" Target="../media/image8.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5" Type="http://schemas.openxmlformats.org/officeDocument/2006/relationships/image" Target="../media/image43.jpeg"/><Relationship Id="rId4" Type="http://schemas.openxmlformats.org/officeDocument/2006/relationships/image" Target="../media/image8.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4.png"/><Relationship Id="rId1" Type="http://schemas.openxmlformats.org/officeDocument/2006/relationships/hyperlink" Target="#'Table of Contents'!Print_Area"/><Relationship Id="rId5" Type="http://schemas.openxmlformats.org/officeDocument/2006/relationships/image" Target="../media/image45.png"/><Relationship Id="rId4" Type="http://schemas.openxmlformats.org/officeDocument/2006/relationships/image" Target="../media/image1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4.png"/><Relationship Id="rId1" Type="http://schemas.openxmlformats.org/officeDocument/2006/relationships/hyperlink" Target="#'Table of Contents'!Print_Area"/><Relationship Id="rId5" Type="http://schemas.openxmlformats.org/officeDocument/2006/relationships/image" Target="../media/image45.png"/><Relationship Id="rId4" Type="http://schemas.openxmlformats.org/officeDocument/2006/relationships/image" Target="../media/image17.png"/></Relationships>
</file>

<file path=xl/drawings/_rels/drawing29.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hyperlink" Target="#'Table of Contents'!Print_Area"/><Relationship Id="rId1" Type="http://schemas.openxmlformats.org/officeDocument/2006/relationships/image" Target="../media/image4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4" Type="http://schemas.openxmlformats.org/officeDocument/2006/relationships/image" Target="../media/image6.png"/></Relationships>
</file>

<file path=xl/drawings/_rels/drawing30.xml.rels><?xml version="1.0" encoding="UTF-8" standalone="yes"?>
<Relationships xmlns="http://schemas.openxmlformats.org/package/2006/relationships"><Relationship Id="rId2" Type="http://schemas.openxmlformats.org/officeDocument/2006/relationships/hyperlink" Target="#'Table of Contents'!Print_Area"/><Relationship Id="rId1" Type="http://schemas.openxmlformats.org/officeDocument/2006/relationships/image" Target="../media/image48.jpeg"/></Relationships>
</file>

<file path=xl/drawings/_rels/drawing31.xml.rels><?xml version="1.0" encoding="UTF-8" standalone="yes"?>
<Relationships xmlns="http://schemas.openxmlformats.org/package/2006/relationships"><Relationship Id="rId2" Type="http://schemas.openxmlformats.org/officeDocument/2006/relationships/hyperlink" Target="#'Table of Contents'!Print_Area"/><Relationship Id="rId1" Type="http://schemas.openxmlformats.org/officeDocument/2006/relationships/image" Target="../media/image49.jpeg"/></Relationships>
</file>

<file path=xl/drawings/_rels/drawing32.xml.rels><?xml version="1.0" encoding="UTF-8" standalone="yes"?>
<Relationships xmlns="http://schemas.openxmlformats.org/package/2006/relationships"><Relationship Id="rId2" Type="http://schemas.openxmlformats.org/officeDocument/2006/relationships/hyperlink" Target="#'Table of Contents'!Print_Area"/><Relationship Id="rId1" Type="http://schemas.openxmlformats.org/officeDocument/2006/relationships/image" Target="../media/image50.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1.png"/><Relationship Id="rId1" Type="http://schemas.openxmlformats.org/officeDocument/2006/relationships/hyperlink" Target="#'Table of Contents'!Print_Area"/></Relationships>
</file>

<file path=xl/drawings/_rels/drawing34.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1.png"/><Relationship Id="rId1" Type="http://schemas.openxmlformats.org/officeDocument/2006/relationships/hyperlink" Target="#'Table of Contents'!Print_Area"/></Relationships>
</file>

<file path=xl/drawings/_rels/drawing35.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1.png"/><Relationship Id="rId1" Type="http://schemas.openxmlformats.org/officeDocument/2006/relationships/hyperlink" Target="#'Table of Contents'!Print_Area"/></Relationships>
</file>

<file path=xl/drawings/_rels/drawing36.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7.png"/><Relationship Id="rId1" Type="http://schemas.openxmlformats.org/officeDocument/2006/relationships/image" Target="../media/image53.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55.png"/><Relationship Id="rId1" Type="http://schemas.openxmlformats.org/officeDocument/2006/relationships/image" Target="../media/image8.png"/></Relationships>
</file>

<file path=xl/drawings/_rels/drawing38.xml.rels><?xml version="1.0" encoding="UTF-8" standalone="yes"?>
<Relationships xmlns="http://schemas.openxmlformats.org/package/2006/relationships"><Relationship Id="rId3" Type="http://schemas.openxmlformats.org/officeDocument/2006/relationships/image" Target="../media/image56.jpeg"/><Relationship Id="rId2" Type="http://schemas.openxmlformats.org/officeDocument/2006/relationships/image" Target="../media/image51.png"/><Relationship Id="rId1" Type="http://schemas.openxmlformats.org/officeDocument/2006/relationships/image" Target="../media/image54.png"/><Relationship Id="rId5" Type="http://schemas.openxmlformats.org/officeDocument/2006/relationships/image" Target="../media/image17.png"/><Relationship Id="rId4" Type="http://schemas.openxmlformats.org/officeDocument/2006/relationships/image" Target="../media/image57.png"/></Relationships>
</file>

<file path=xl/drawings/_rels/drawing4.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1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7.png"/><Relationship Id="rId1" Type="http://schemas.openxmlformats.org/officeDocument/2006/relationships/hyperlink" Target="#'Table of Contents'!A1"/><Relationship Id="rId6" Type="http://schemas.openxmlformats.org/officeDocument/2006/relationships/image" Target="../media/image8.pn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A1"/><Relationship Id="rId6" Type="http://schemas.openxmlformats.org/officeDocument/2006/relationships/image" Target="../media/image8.png"/><Relationship Id="rId5" Type="http://schemas.openxmlformats.org/officeDocument/2006/relationships/image" Target="../media/image15.jpeg"/><Relationship Id="rId4"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7.png"/><Relationship Id="rId1" Type="http://schemas.openxmlformats.org/officeDocument/2006/relationships/hyperlink" Target="#'Table of Contents'!A1"/><Relationship Id="rId5" Type="http://schemas.openxmlformats.org/officeDocument/2006/relationships/image" Target="../media/image16.jpe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5" Type="http://schemas.openxmlformats.org/officeDocument/2006/relationships/image" Target="../media/image19.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33618</xdr:colOff>
      <xdr:row>20</xdr:row>
      <xdr:rowOff>113179</xdr:rowOff>
    </xdr:from>
    <xdr:to>
      <xdr:col>10</xdr:col>
      <xdr:colOff>605118</xdr:colOff>
      <xdr:row>31</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3218" y="3351679"/>
          <a:ext cx="6057900" cy="1687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t>LAND MOBILE RADIO PRICE GUIDE</a:t>
          </a:r>
        </a:p>
        <a:p>
          <a:pPr algn="ctr"/>
          <a:r>
            <a:rPr lang="en-US" sz="2400" b="1"/>
            <a:t>November 2022 Edition</a:t>
          </a:r>
        </a:p>
      </xdr:txBody>
    </xdr:sp>
    <xdr:clientData/>
  </xdr:twoCellAnchor>
  <xdr:twoCellAnchor editAs="oneCell">
    <xdr:from>
      <xdr:col>0</xdr:col>
      <xdr:colOff>367193</xdr:colOff>
      <xdr:row>9</xdr:row>
      <xdr:rowOff>72525</xdr:rowOff>
    </xdr:from>
    <xdr:to>
      <xdr:col>10</xdr:col>
      <xdr:colOff>324723</xdr:colOff>
      <xdr:row>20</xdr:row>
      <xdr:rowOff>65540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193" y="1596525"/>
          <a:ext cx="6095863" cy="1859492"/>
        </a:xfrm>
        <a:prstGeom prst="rect">
          <a:avLst/>
        </a:prstGeom>
      </xdr:spPr>
    </xdr:pic>
    <xdr:clientData/>
  </xdr:twoCellAnchor>
  <xdr:twoCellAnchor editAs="oneCell">
    <xdr:from>
      <xdr:col>0</xdr:col>
      <xdr:colOff>582081</xdr:colOff>
      <xdr:row>27</xdr:row>
      <xdr:rowOff>42334</xdr:rowOff>
    </xdr:from>
    <xdr:to>
      <xdr:col>10</xdr:col>
      <xdr:colOff>126767</xdr:colOff>
      <xdr:row>52</xdr:row>
      <xdr:rowOff>133513</xdr:rowOff>
    </xdr:to>
    <xdr:pic>
      <xdr:nvPicPr>
        <xdr:cNvPr id="5" name="Picture 4">
          <a:extLst>
            <a:ext uri="{FF2B5EF4-FFF2-40B4-BE49-F238E27FC236}">
              <a16:creationId xmlns:a16="http://schemas.microsoft.com/office/drawing/2014/main" id="{1F354D5B-11DC-4EA7-B71F-9F2C2A78C05D}"/>
            </a:ext>
          </a:extLst>
        </xdr:cNvPr>
        <xdr:cNvPicPr>
          <a:picLocks noChangeAspect="1"/>
        </xdr:cNvPicPr>
      </xdr:nvPicPr>
      <xdr:blipFill>
        <a:blip xmlns:r="http://schemas.openxmlformats.org/officeDocument/2006/relationships" r:embed="rId2"/>
        <a:stretch>
          <a:fillRect/>
        </a:stretch>
      </xdr:blipFill>
      <xdr:spPr>
        <a:xfrm>
          <a:off x="582081" y="4328584"/>
          <a:ext cx="5677304" cy="4056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1118152</xdr:colOff>
      <xdr:row>40</xdr:row>
      <xdr:rowOff>151041</xdr:rowOff>
    </xdr:from>
    <xdr:to>
      <xdr:col>3</xdr:col>
      <xdr:colOff>521849</xdr:colOff>
      <xdr:row>46</xdr:row>
      <xdr:rowOff>171450</xdr:rowOff>
    </xdr:to>
    <xdr:sp macro="" textlink="">
      <xdr:nvSpPr>
        <xdr:cNvPr id="41" name="Text Box 7">
          <a:extLst>
            <a:ext uri="{FF2B5EF4-FFF2-40B4-BE49-F238E27FC236}">
              <a16:creationId xmlns:a16="http://schemas.microsoft.com/office/drawing/2014/main" id="{00000000-0008-0000-0A00-000029000000}"/>
            </a:ext>
          </a:extLst>
        </xdr:cNvPr>
        <xdr:cNvSpPr txBox="1">
          <a:spLocks noChangeArrowheads="1"/>
        </xdr:cNvSpPr>
      </xdr:nvSpPr>
      <xdr:spPr bwMode="auto">
        <a:xfrm>
          <a:off x="2261152" y="6628041"/>
          <a:ext cx="4099522" cy="991959"/>
        </a:xfrm>
        <a:prstGeom prst="rect">
          <a:avLst/>
        </a:prstGeom>
        <a:no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KWD-3501TR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b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b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A00-000002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A00-000003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A00-00000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18902</xdr:colOff>
      <xdr:row>1</xdr:row>
      <xdr:rowOff>95250</xdr:rowOff>
    </xdr:to>
    <xdr:pic>
      <xdr:nvPicPr>
        <xdr:cNvPr id="5" name="Picture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A00-00000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A00-000009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A00-00000A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A00-00000B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18902</xdr:colOff>
      <xdr:row>1</xdr:row>
      <xdr:rowOff>95250</xdr:rowOff>
    </xdr:to>
    <xdr:pic>
      <xdr:nvPicPr>
        <xdr:cNvPr id="12" name="Picture 3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A00-00000E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57980</xdr:rowOff>
    </xdr:from>
    <xdr:to>
      <xdr:col>1</xdr:col>
      <xdr:colOff>1038225</xdr:colOff>
      <xdr:row>33</xdr:row>
      <xdr:rowOff>165651</xdr:rowOff>
    </xdr:to>
    <xdr:sp macro="" textlink="">
      <xdr:nvSpPr>
        <xdr:cNvPr id="16" name="Text Box 7">
          <a:extLst>
            <a:ext uri="{FF2B5EF4-FFF2-40B4-BE49-F238E27FC236}">
              <a16:creationId xmlns:a16="http://schemas.microsoft.com/office/drawing/2014/main" id="{00000000-0008-0000-0A00-000010000000}"/>
            </a:ext>
          </a:extLst>
        </xdr:cNvPr>
        <xdr:cNvSpPr txBox="1">
          <a:spLocks noChangeArrowheads="1"/>
        </xdr:cNvSpPr>
      </xdr:nvSpPr>
      <xdr:spPr bwMode="auto">
        <a:xfrm>
          <a:off x="133767" y="3371023"/>
          <a:ext cx="2047458" cy="226115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2-PIN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must be installed.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a:p>
          <a:pPr eaLnBrk="1" fontAlgn="auto" latinLnBrk="0" hangingPunct="1"/>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A00-000011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A00-000012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NX-3220/3320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1095375</xdr:colOff>
      <xdr:row>7</xdr:row>
      <xdr:rowOff>24834</xdr:rowOff>
    </xdr:from>
    <xdr:to>
      <xdr:col>1</xdr:col>
      <xdr:colOff>3114675</xdr:colOff>
      <xdr:row>33</xdr:row>
      <xdr:rowOff>114300</xdr:rowOff>
    </xdr:to>
    <xdr:sp macro="" textlink="">
      <xdr:nvSpPr>
        <xdr:cNvPr id="19" name="Text Box 7">
          <a:extLst>
            <a:ext uri="{FF2B5EF4-FFF2-40B4-BE49-F238E27FC236}">
              <a16:creationId xmlns:a16="http://schemas.microsoft.com/office/drawing/2014/main" id="{00000000-0008-0000-0A00-000013000000}"/>
            </a:ext>
          </a:extLst>
        </xdr:cNvPr>
        <xdr:cNvSpPr txBox="1">
          <a:spLocks noChangeArrowheads="1"/>
        </xdr:cNvSpPr>
      </xdr:nvSpPr>
      <xdr:spPr bwMode="auto">
        <a:xfrm>
          <a:off x="2238375" y="1158309"/>
          <a:ext cx="2019300" cy="4299516"/>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(w/o LCD and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 and D-pad/4key)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algn="l"/>
          <a:r>
            <a:rPr lang="en-US" sz="700" b="0" i="0" u="none" strike="noStrike" baseline="0">
              <a:solidFill>
                <a:sysClr val="windowText" lastClr="000000"/>
              </a:solidFill>
              <a:latin typeface="Arial" pitchFamily="34" charset="0"/>
              <a:cs typeface="Arial" pitchFamily="34" charset="0"/>
            </a:rPr>
            <a:t>• Color Housing Option</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A00-00001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18902</xdr:colOff>
      <xdr:row>1</xdr:row>
      <xdr:rowOff>95250</xdr:rowOff>
    </xdr:to>
    <xdr:pic>
      <xdr:nvPicPr>
        <xdr:cNvPr id="21" name="Picture 53">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xdr:from>
      <xdr:col>0</xdr:col>
      <xdr:colOff>47624</xdr:colOff>
      <xdr:row>18</xdr:row>
      <xdr:rowOff>151981</xdr:rowOff>
    </xdr:from>
    <xdr:to>
      <xdr:col>1</xdr:col>
      <xdr:colOff>1018762</xdr:colOff>
      <xdr:row>19</xdr:row>
      <xdr:rowOff>157365</xdr:rowOff>
    </xdr:to>
    <xdr:sp macro="" textlink="">
      <xdr:nvSpPr>
        <xdr:cNvPr id="22" name="Text Box 7">
          <a:extLst>
            <a:ext uri="{FF2B5EF4-FFF2-40B4-BE49-F238E27FC236}">
              <a16:creationId xmlns:a16="http://schemas.microsoft.com/office/drawing/2014/main" id="{00000000-0008-0000-0A00-000016000000}"/>
            </a:ext>
          </a:extLst>
        </xdr:cNvPr>
        <xdr:cNvSpPr txBox="1">
          <a:spLocks noChangeArrowheads="1"/>
        </xdr:cNvSpPr>
      </xdr:nvSpPr>
      <xdr:spPr bwMode="auto">
        <a:xfrm>
          <a:off x="47624" y="3066631"/>
          <a:ext cx="2171288" cy="167309"/>
        </a:xfrm>
        <a:prstGeom prst="rect">
          <a:avLst/>
        </a:prstGeom>
        <a:noFill/>
        <a:ln w="9525">
          <a:noFill/>
          <a:miter lim="800000"/>
          <a:headEnd/>
          <a:tailEnd/>
        </a:ln>
      </xdr:spPr>
      <xdr:txBody>
        <a:bodyPr vertOverflow="clip" wrap="square" lIns="27432" tIns="22860" rIns="0" bIns="0" anchor="t" upright="1"/>
        <a:lstStyle/>
        <a:p>
          <a:pPr lvl="0" algn="l"/>
          <a:r>
            <a:rPr lang="en-US" altLang="ja-JP" sz="750" b="1" i="0" u="none" strike="noStrike">
              <a:solidFill>
                <a:sysClr val="windowText" lastClr="000000"/>
              </a:solidFill>
              <a:latin typeface="Arial" pitchFamily="34" charset="0"/>
              <a:cs typeface="Arial" pitchFamily="34" charset="0"/>
            </a:rPr>
            <a:t>         Basic         Standard</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Key      </a:t>
          </a:r>
          <a:r>
            <a:rPr lang="en-US" altLang="ja-JP" sz="750" b="1" i="0" u="none" strike="noStrike" baseline="0">
              <a:solidFill>
                <a:sysClr val="windowText" lastClr="000000"/>
              </a:solidFill>
              <a:latin typeface="Arial" pitchFamily="34" charset="0"/>
              <a:cs typeface="Arial" pitchFamily="34" charset="0"/>
            </a:rPr>
            <a:t> Full Key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A00-00001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7</xdr:row>
      <xdr:rowOff>24995</xdr:rowOff>
    </xdr:from>
    <xdr:to>
      <xdr:col>3</xdr:col>
      <xdr:colOff>588065</xdr:colOff>
      <xdr:row>38</xdr:row>
      <xdr:rowOff>133350</xdr:rowOff>
    </xdr:to>
    <xdr:sp macro="" textlink="">
      <xdr:nvSpPr>
        <xdr:cNvPr id="24" name="Text Box 7">
          <a:extLst>
            <a:ext uri="{FF2B5EF4-FFF2-40B4-BE49-F238E27FC236}">
              <a16:creationId xmlns:a16="http://schemas.microsoft.com/office/drawing/2014/main" id="{00000000-0008-0000-0A00-000018000000}"/>
            </a:ext>
          </a:extLst>
        </xdr:cNvPr>
        <xdr:cNvSpPr txBox="1">
          <a:spLocks noChangeArrowheads="1"/>
        </xdr:cNvSpPr>
      </xdr:nvSpPr>
      <xdr:spPr bwMode="auto">
        <a:xfrm>
          <a:off x="4282110" y="1158470"/>
          <a:ext cx="2144780" cy="512803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39</xdr:row>
      <xdr:rowOff>134476</xdr:rowOff>
    </xdr:from>
    <xdr:to>
      <xdr:col>3</xdr:col>
      <xdr:colOff>566523</xdr:colOff>
      <xdr:row>40</xdr:row>
      <xdr:rowOff>130164</xdr:rowOff>
    </xdr:to>
    <xdr:sp macro="" textlink="">
      <xdr:nvSpPr>
        <xdr:cNvPr id="25" name="Text Box 7">
          <a:extLst>
            <a:ext uri="{FF2B5EF4-FFF2-40B4-BE49-F238E27FC236}">
              <a16:creationId xmlns:a16="http://schemas.microsoft.com/office/drawing/2014/main" id="{00000000-0008-0000-0A00-000019000000}"/>
            </a:ext>
          </a:extLst>
        </xdr:cNvPr>
        <xdr:cNvSpPr txBox="1">
          <a:spLocks noChangeArrowheads="1"/>
        </xdr:cNvSpPr>
      </xdr:nvSpPr>
      <xdr:spPr bwMode="auto">
        <a:xfrm>
          <a:off x="2325873" y="6096005"/>
          <a:ext cx="4325444"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133350</xdr:colOff>
      <xdr:row>1</xdr:row>
      <xdr:rowOff>149203</xdr:rowOff>
    </xdr:from>
    <xdr:to>
      <xdr:col>0</xdr:col>
      <xdr:colOff>550545</xdr:colOff>
      <xdr:row>3</xdr:row>
      <xdr:rowOff>21041</xdr:rowOff>
    </xdr:to>
    <xdr:pic>
      <xdr:nvPicPr>
        <xdr:cNvPr id="28" name="図 27">
          <a:extLst>
            <a:ext uri="{FF2B5EF4-FFF2-40B4-BE49-F238E27FC236}">
              <a16:creationId xmlns:a16="http://schemas.microsoft.com/office/drawing/2014/main" id="{00000000-0008-0000-0A00-00001C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124828</xdr:colOff>
      <xdr:row>9</xdr:row>
      <xdr:rowOff>33129</xdr:rowOff>
    </xdr:from>
    <xdr:to>
      <xdr:col>0</xdr:col>
      <xdr:colOff>780077</xdr:colOff>
      <xdr:row>18</xdr:row>
      <xdr:rowOff>93731</xdr:rowOff>
    </xdr:to>
    <xdr:pic>
      <xdr:nvPicPr>
        <xdr:cNvPr id="29" name="図 28">
          <a:extLst>
            <a:ext uri="{FF2B5EF4-FFF2-40B4-BE49-F238E27FC236}">
              <a16:creationId xmlns:a16="http://schemas.microsoft.com/office/drawing/2014/main" id="{00000000-0008-0000-0A00-00001D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24828" y="1490454"/>
          <a:ext cx="655249" cy="1517927"/>
        </a:xfrm>
        <a:prstGeom prst="rect">
          <a:avLst/>
        </a:prstGeom>
      </xdr:spPr>
    </xdr:pic>
    <xdr:clientData/>
  </xdr:twoCellAnchor>
  <xdr:twoCellAnchor editAs="oneCell">
    <xdr:from>
      <xdr:col>1</xdr:col>
      <xdr:colOff>285366</xdr:colOff>
      <xdr:row>9</xdr:row>
      <xdr:rowOff>49894</xdr:rowOff>
    </xdr:from>
    <xdr:to>
      <xdr:col>1</xdr:col>
      <xdr:colOff>969728</xdr:colOff>
      <xdr:row>18</xdr:row>
      <xdr:rowOff>91585</xdr:rowOff>
    </xdr:to>
    <xdr:pic>
      <xdr:nvPicPr>
        <xdr:cNvPr id="30" name="図 29">
          <a:extLst>
            <a:ext uri="{FF2B5EF4-FFF2-40B4-BE49-F238E27FC236}">
              <a16:creationId xmlns:a16="http://schemas.microsoft.com/office/drawing/2014/main" id="{00000000-0008-0000-0A00-00001E000000}"/>
            </a:ext>
          </a:extLst>
        </xdr:cNvPr>
        <xdr:cNvPicPr>
          <a:picLocks noChangeAspect="1"/>
        </xdr:cNvPicPr>
      </xdr:nvPicPr>
      <xdr:blipFill rotWithShape="1">
        <a:blip xmlns:r="http://schemas.openxmlformats.org/officeDocument/2006/relationships" r:embed="rId6"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485516" y="1507219"/>
          <a:ext cx="691982" cy="1506636"/>
        </a:xfrm>
        <a:prstGeom prst="rect">
          <a:avLst/>
        </a:prstGeom>
      </xdr:spPr>
    </xdr:pic>
    <xdr:clientData/>
  </xdr:twoCellAnchor>
  <xdr:twoCellAnchor editAs="oneCell">
    <xdr:from>
      <xdr:col>0</xdr:col>
      <xdr:colOff>807971</xdr:colOff>
      <xdr:row>9</xdr:row>
      <xdr:rowOff>36289</xdr:rowOff>
    </xdr:from>
    <xdr:to>
      <xdr:col>1</xdr:col>
      <xdr:colOff>303266</xdr:colOff>
      <xdr:row>18</xdr:row>
      <xdr:rowOff>97030</xdr:rowOff>
    </xdr:to>
    <xdr:pic>
      <xdr:nvPicPr>
        <xdr:cNvPr id="31" name="図 30">
          <a:extLst>
            <a:ext uri="{FF2B5EF4-FFF2-40B4-BE49-F238E27FC236}">
              <a16:creationId xmlns:a16="http://schemas.microsoft.com/office/drawing/2014/main" id="{00000000-0008-0000-0A00-00001F000000}"/>
            </a:ext>
          </a:extLst>
        </xdr:cNvPr>
        <xdr:cNvPicPr>
          <a:picLocks noChangeAspect="1"/>
        </xdr:cNvPicPr>
      </xdr:nvPicPr>
      <xdr:blipFill rotWithShape="1">
        <a:blip xmlns:r="http://schemas.openxmlformats.org/officeDocument/2006/relationships" r:embed="rId7"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807971" y="1493614"/>
          <a:ext cx="695445" cy="1506636"/>
        </a:xfrm>
        <a:prstGeom prst="rect">
          <a:avLst/>
        </a:prstGeom>
      </xdr:spPr>
    </xdr:pic>
    <xdr:clientData/>
  </xdr:twoCellAnchor>
  <xdr:twoCellAnchor>
    <xdr:from>
      <xdr:col>0</xdr:col>
      <xdr:colOff>163287</xdr:colOff>
      <xdr:row>34</xdr:row>
      <xdr:rowOff>84009</xdr:rowOff>
    </xdr:from>
    <xdr:to>
      <xdr:col>1</xdr:col>
      <xdr:colOff>675667</xdr:colOff>
      <xdr:row>46</xdr:row>
      <xdr:rowOff>98975</xdr:rowOff>
    </xdr:to>
    <xdr:sp macro="" textlink="">
      <xdr:nvSpPr>
        <xdr:cNvPr id="32" name="Text Box 7">
          <a:extLst>
            <a:ext uri="{FF2B5EF4-FFF2-40B4-BE49-F238E27FC236}">
              <a16:creationId xmlns:a16="http://schemas.microsoft.com/office/drawing/2014/main" id="{00000000-0008-0000-0A00-000020000000}"/>
            </a:ext>
          </a:extLst>
        </xdr:cNvPr>
        <xdr:cNvSpPr txBox="1">
          <a:spLocks noChangeArrowheads="1"/>
        </xdr:cNvSpPr>
      </xdr:nvSpPr>
      <xdr:spPr bwMode="auto">
        <a:xfrm>
          <a:off x="163287" y="5716183"/>
          <a:ext cx="1655380" cy="1837140"/>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160.0000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1051892</xdr:colOff>
      <xdr:row>46</xdr:row>
      <xdr:rowOff>198672</xdr:rowOff>
    </xdr:from>
    <xdr:to>
      <xdr:col>3</xdr:col>
      <xdr:colOff>567774</xdr:colOff>
      <xdr:row>46</xdr:row>
      <xdr:rowOff>531074</xdr:rowOff>
    </xdr:to>
    <xdr:sp macro="" textlink="">
      <xdr:nvSpPr>
        <xdr:cNvPr id="38" name="Text Box 7">
          <a:extLst>
            <a:ext uri="{FF2B5EF4-FFF2-40B4-BE49-F238E27FC236}">
              <a16:creationId xmlns:a16="http://schemas.microsoft.com/office/drawing/2014/main" id="{00000000-0008-0000-0A00-000026000000}"/>
            </a:ext>
          </a:extLst>
        </xdr:cNvPr>
        <xdr:cNvSpPr txBox="1">
          <a:spLocks noChangeArrowheads="1"/>
        </xdr:cNvSpPr>
      </xdr:nvSpPr>
      <xdr:spPr bwMode="auto">
        <a:xfrm>
          <a:off x="2250921" y="7258378"/>
          <a:ext cx="4401647" cy="332402"/>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xdr:txBody>
    </xdr:sp>
    <xdr:clientData/>
  </xdr:twoCellAnchor>
  <xdr:twoCellAnchor>
    <xdr:from>
      <xdr:col>1</xdr:col>
      <xdr:colOff>1085850</xdr:colOff>
      <xdr:row>32</xdr:row>
      <xdr:rowOff>66674</xdr:rowOff>
    </xdr:from>
    <xdr:to>
      <xdr:col>1</xdr:col>
      <xdr:colOff>3105150</xdr:colOff>
      <xdr:row>37</xdr:row>
      <xdr:rowOff>22411</xdr:rowOff>
    </xdr:to>
    <xdr:sp macro="" textlink="">
      <xdr:nvSpPr>
        <xdr:cNvPr id="39" name="Text Box 7">
          <a:extLst>
            <a:ext uri="{FF2B5EF4-FFF2-40B4-BE49-F238E27FC236}">
              <a16:creationId xmlns:a16="http://schemas.microsoft.com/office/drawing/2014/main" id="{00000000-0008-0000-0A00-000027000000}"/>
            </a:ext>
          </a:extLst>
        </xdr:cNvPr>
        <xdr:cNvSpPr txBox="1">
          <a:spLocks noChangeArrowheads="1"/>
        </xdr:cNvSpPr>
      </xdr:nvSpPr>
      <xdr:spPr bwMode="auto">
        <a:xfrm>
          <a:off x="2284879" y="5086909"/>
          <a:ext cx="2019300" cy="740149"/>
        </a:xfrm>
        <a:prstGeom prst="rect">
          <a:avLst/>
        </a:prstGeom>
        <a:noFill/>
        <a:ln w="9525">
          <a:noFill/>
          <a:miter lim="800000"/>
          <a:headEnd/>
          <a:tailEnd/>
        </a:ln>
      </xdr:spPr>
      <xdr:txBody>
        <a:bodyPr vertOverflow="clip" wrap="square" lIns="27432" tIns="22860" rIns="0" bIns="0" anchor="t" upright="1"/>
        <a:lstStyle/>
        <a:p>
          <a:endParaRPr lang="en-US" altLang="ja-JP" sz="600" b="0" i="1" baseline="0">
            <a:solidFill>
              <a:sysClr val="windowText" lastClr="000000"/>
            </a:solidFill>
            <a:effectLst/>
            <a:latin typeface="Arial" panose="020B0604020202020204" pitchFamily="34" charset="0"/>
            <a:ea typeface="+mn-ea"/>
            <a:cs typeface="Arial" panose="020B0604020202020204" pitchFamily="34" charset="0"/>
          </a:endParaRPr>
        </a:p>
        <a:p>
          <a:endParaRPr lang="en-US" altLang="ja-JP" sz="600" b="0" i="1" baseline="0">
            <a:solidFill>
              <a:sysClr val="windowText" lastClr="000000"/>
            </a:solidFill>
            <a:effectLst/>
            <a:latin typeface="Arial" panose="020B0604020202020204" pitchFamily="34" charset="0"/>
            <a:ea typeface="+mn-ea"/>
            <a:cs typeface="Arial" panose="020B0604020202020204" pitchFamily="34" charset="0"/>
          </a:endParaRPr>
        </a:p>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3" name="正方形/長方形 5">
          <a:extLst>
            <a:ext uri="{FF2B5EF4-FFF2-40B4-BE49-F238E27FC236}">
              <a16:creationId xmlns:a16="http://schemas.microsoft.com/office/drawing/2014/main" id="{00000000-0008-0000-0B00-000003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0B00-000004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6">
          <a:hlinkClick xmlns:r="http://schemas.openxmlformats.org/officeDocument/2006/relationships" r:id="rId1"/>
          <a:extLst>
            <a:ext uri="{FF2B5EF4-FFF2-40B4-BE49-F238E27FC236}">
              <a16:creationId xmlns:a16="http://schemas.microsoft.com/office/drawing/2014/main" id="{00000000-0008-0000-0B00-000005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6" name="Picture 8">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7" name="Picture 12" descr="http://www.triton92.com/images/products/apco_p25_logo.gif">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0" name="正方形/長方形 5">
          <a:extLst>
            <a:ext uri="{FF2B5EF4-FFF2-40B4-BE49-F238E27FC236}">
              <a16:creationId xmlns:a16="http://schemas.microsoft.com/office/drawing/2014/main" id="{00000000-0008-0000-0B00-00000A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0B00-00000B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29">
          <a:hlinkClick xmlns:r="http://schemas.openxmlformats.org/officeDocument/2006/relationships" r:id="rId1"/>
          <a:extLst>
            <a:ext uri="{FF2B5EF4-FFF2-40B4-BE49-F238E27FC236}">
              <a16:creationId xmlns:a16="http://schemas.microsoft.com/office/drawing/2014/main" id="{00000000-0008-0000-0B00-00000C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13" name="Picture 31">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4" name="Picture 35" descr="http://www.triton92.com/images/products/apco_p25_logo.gif">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5" name="Text Box 7">
          <a:extLst>
            <a:ext uri="{FF2B5EF4-FFF2-40B4-BE49-F238E27FC236}">
              <a16:creationId xmlns:a16="http://schemas.microsoft.com/office/drawing/2014/main" id="{00000000-0008-0000-0B00-00000F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57979</xdr:rowOff>
    </xdr:from>
    <xdr:to>
      <xdr:col>1</xdr:col>
      <xdr:colOff>1038225</xdr:colOff>
      <xdr:row>35</xdr:row>
      <xdr:rowOff>152399</xdr:rowOff>
    </xdr:to>
    <xdr:sp macro="" textlink="">
      <xdr:nvSpPr>
        <xdr:cNvPr id="17" name="Text Box 7">
          <a:extLst>
            <a:ext uri="{FF2B5EF4-FFF2-40B4-BE49-F238E27FC236}">
              <a16:creationId xmlns:a16="http://schemas.microsoft.com/office/drawing/2014/main" id="{00000000-0008-0000-0B00-000011000000}"/>
            </a:ext>
          </a:extLst>
        </xdr:cNvPr>
        <xdr:cNvSpPr txBox="1">
          <a:spLocks noChangeArrowheads="1"/>
        </xdr:cNvSpPr>
      </xdr:nvSpPr>
      <xdr:spPr bwMode="auto">
        <a:xfrm>
          <a:off x="133767" y="3296479"/>
          <a:ext cx="2047458" cy="2523295"/>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NX-3420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altLang="ja-JP" sz="800" b="0" i="0" strike="noStrike">
              <a:solidFill>
                <a:sysClr val="windowText" lastClr="000000"/>
              </a:solidFill>
              <a:latin typeface="Arial" pitchFamily="34" charset="0"/>
              <a:cs typeface="Arial" pitchFamily="34" charset="0"/>
            </a:rPr>
            <a:t>• Antenna (KRA-38K)</a:t>
          </a:r>
        </a:p>
        <a:p>
          <a:pPr lvl="0"/>
          <a:r>
            <a:rPr lang="en-US" sz="800" b="0" i="0">
              <a:solidFill>
                <a:sysClr val="windowText" lastClr="000000"/>
              </a:solidFill>
              <a:latin typeface="Arial" pitchFamily="34" charset="0"/>
              <a:ea typeface="+mn-ea"/>
              <a:cs typeface="Arial" pitchFamily="34" charset="0"/>
            </a:rPr>
            <a:t>• 2-PIN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and Charger separately</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must be installed.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a:p>
          <a:pPr eaLnBrk="1" fontAlgn="auto" latinLnBrk="0" hangingPunct="1"/>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8" name="正方形/長方形 5">
          <a:extLst>
            <a:ext uri="{FF2B5EF4-FFF2-40B4-BE49-F238E27FC236}">
              <a16:creationId xmlns:a16="http://schemas.microsoft.com/office/drawing/2014/main" id="{00000000-0008-0000-0B00-000012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0B00-00001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NX-3420</a:t>
          </a:r>
        </a:p>
        <a:p>
          <a:pPr algn="ctr" rtl="1">
            <a:defRPr sz="1000"/>
          </a:pPr>
          <a:r>
            <a:rPr lang="en-US" altLang="ja-JP" sz="1000" b="1" i="0" strike="noStrike">
              <a:solidFill>
                <a:schemeClr val="bg1"/>
              </a:solidFill>
              <a:latin typeface="Arial"/>
              <a:cs typeface="Arial"/>
            </a:rPr>
            <a:t> 800/900MHz</a:t>
          </a:r>
          <a:r>
            <a:rPr lang="en-US" altLang="ja-JP" sz="1000" b="1" i="0" strike="noStrike" baseline="0">
              <a:solidFill>
                <a:schemeClr val="bg1"/>
              </a:solidFill>
              <a:latin typeface="Arial"/>
              <a:cs typeface="Arial"/>
            </a:rPr>
            <a:t> 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51">
          <a:hlinkClick xmlns:r="http://schemas.openxmlformats.org/officeDocument/2006/relationships" r:id="rId1"/>
          <a:extLst>
            <a:ext uri="{FF2B5EF4-FFF2-40B4-BE49-F238E27FC236}">
              <a16:creationId xmlns:a16="http://schemas.microsoft.com/office/drawing/2014/main" id="{00000000-0008-0000-0B00-000015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22" name="Picture 53">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24" name="Text Box 7">
          <a:extLst>
            <a:ext uri="{FF2B5EF4-FFF2-40B4-BE49-F238E27FC236}">
              <a16:creationId xmlns:a16="http://schemas.microsoft.com/office/drawing/2014/main" id="{00000000-0008-0000-0B00-000018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38</xdr:row>
      <xdr:rowOff>149683</xdr:rowOff>
    </xdr:from>
    <xdr:to>
      <xdr:col>3</xdr:col>
      <xdr:colOff>566523</xdr:colOff>
      <xdr:row>39</xdr:row>
      <xdr:rowOff>138968</xdr:rowOff>
    </xdr:to>
    <xdr:sp macro="" textlink="">
      <xdr:nvSpPr>
        <xdr:cNvPr id="26" name="Text Box 7">
          <a:extLst>
            <a:ext uri="{FF2B5EF4-FFF2-40B4-BE49-F238E27FC236}">
              <a16:creationId xmlns:a16="http://schemas.microsoft.com/office/drawing/2014/main" id="{00000000-0008-0000-0B00-00001A000000}"/>
            </a:ext>
          </a:extLst>
        </xdr:cNvPr>
        <xdr:cNvSpPr txBox="1">
          <a:spLocks noChangeArrowheads="1"/>
        </xdr:cNvSpPr>
      </xdr:nvSpPr>
      <xdr:spPr bwMode="auto">
        <a:xfrm>
          <a:off x="2324273" y="6191254"/>
          <a:ext cx="4324643"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133350</xdr:colOff>
      <xdr:row>1</xdr:row>
      <xdr:rowOff>149203</xdr:rowOff>
    </xdr:from>
    <xdr:to>
      <xdr:col>0</xdr:col>
      <xdr:colOff>554355</xdr:colOff>
      <xdr:row>3</xdr:row>
      <xdr:rowOff>17231</xdr:rowOff>
    </xdr:to>
    <xdr:pic>
      <xdr:nvPicPr>
        <xdr:cNvPr id="27" name="図 27">
          <a:extLst>
            <a:ext uri="{FF2B5EF4-FFF2-40B4-BE49-F238E27FC236}">
              <a16:creationId xmlns:a16="http://schemas.microsoft.com/office/drawing/2014/main" id="{00000000-0008-0000-0B00-00001B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616671</xdr:colOff>
      <xdr:row>8</xdr:row>
      <xdr:rowOff>124438</xdr:rowOff>
    </xdr:from>
    <xdr:to>
      <xdr:col>1</xdr:col>
      <xdr:colOff>169463</xdr:colOff>
      <xdr:row>18</xdr:row>
      <xdr:rowOff>15716</xdr:rowOff>
    </xdr:to>
    <xdr:pic>
      <xdr:nvPicPr>
        <xdr:cNvPr id="29" name="図 29">
          <a:extLst>
            <a:ext uri="{FF2B5EF4-FFF2-40B4-BE49-F238E27FC236}">
              <a16:creationId xmlns:a16="http://schemas.microsoft.com/office/drawing/2014/main" id="{00000000-0008-0000-0B00-00001D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616671" y="1449655"/>
          <a:ext cx="691982" cy="1540180"/>
        </a:xfrm>
        <a:prstGeom prst="rect">
          <a:avLst/>
        </a:prstGeom>
      </xdr:spPr>
    </xdr:pic>
    <xdr:clientData/>
  </xdr:twoCellAnchor>
  <xdr:twoCellAnchor>
    <xdr:from>
      <xdr:col>1</xdr:col>
      <xdr:colOff>1085850</xdr:colOff>
      <xdr:row>32</xdr:row>
      <xdr:rowOff>66675</xdr:rowOff>
    </xdr:from>
    <xdr:to>
      <xdr:col>1</xdr:col>
      <xdr:colOff>3105150</xdr:colOff>
      <xdr:row>35</xdr:row>
      <xdr:rowOff>95250</xdr:rowOff>
    </xdr:to>
    <xdr:sp macro="" textlink="">
      <xdr:nvSpPr>
        <xdr:cNvPr id="38" name="Text Box 7">
          <a:extLst>
            <a:ext uri="{FF2B5EF4-FFF2-40B4-BE49-F238E27FC236}">
              <a16:creationId xmlns:a16="http://schemas.microsoft.com/office/drawing/2014/main" id="{00000000-0008-0000-0B00-000026000000}"/>
            </a:ext>
          </a:extLst>
        </xdr:cNvPr>
        <xdr:cNvSpPr txBox="1">
          <a:spLocks noChangeArrowheads="1"/>
        </xdr:cNvSpPr>
      </xdr:nvSpPr>
      <xdr:spPr bwMode="auto">
        <a:xfrm>
          <a:off x="2228850" y="5248275"/>
          <a:ext cx="2019300" cy="514350"/>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1035326</xdr:colOff>
      <xdr:row>7</xdr:row>
      <xdr:rowOff>33131</xdr:rowOff>
    </xdr:from>
    <xdr:to>
      <xdr:col>1</xdr:col>
      <xdr:colOff>3054626</xdr:colOff>
      <xdr:row>31</xdr:row>
      <xdr:rowOff>160697</xdr:rowOff>
    </xdr:to>
    <xdr:sp macro="" textlink="">
      <xdr:nvSpPr>
        <xdr:cNvPr id="39" name="Text Box 7">
          <a:extLst>
            <a:ext uri="{FF2B5EF4-FFF2-40B4-BE49-F238E27FC236}">
              <a16:creationId xmlns:a16="http://schemas.microsoft.com/office/drawing/2014/main" id="{00000000-0008-0000-0B00-000027000000}"/>
            </a:ext>
          </a:extLst>
        </xdr:cNvPr>
        <xdr:cNvSpPr txBox="1">
          <a:spLocks noChangeArrowheads="1"/>
        </xdr:cNvSpPr>
      </xdr:nvSpPr>
      <xdr:spPr bwMode="auto">
        <a:xfrm>
          <a:off x="2178326" y="1192696"/>
          <a:ext cx="2019300" cy="4103218"/>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3 W (806-941 MHz) Model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3105978</xdr:colOff>
      <xdr:row>7</xdr:row>
      <xdr:rowOff>24848</xdr:rowOff>
    </xdr:from>
    <xdr:to>
      <xdr:col>3</xdr:col>
      <xdr:colOff>554933</xdr:colOff>
      <xdr:row>38</xdr:row>
      <xdr:rowOff>76200</xdr:rowOff>
    </xdr:to>
    <xdr:sp macro="" textlink="">
      <xdr:nvSpPr>
        <xdr:cNvPr id="40" name="Text Box 7">
          <a:extLst>
            <a:ext uri="{FF2B5EF4-FFF2-40B4-BE49-F238E27FC236}">
              <a16:creationId xmlns:a16="http://schemas.microsoft.com/office/drawing/2014/main" id="{00000000-0008-0000-0B00-000028000000}"/>
            </a:ext>
          </a:extLst>
        </xdr:cNvPr>
        <xdr:cNvSpPr txBox="1">
          <a:spLocks noChangeArrowheads="1"/>
        </xdr:cNvSpPr>
      </xdr:nvSpPr>
      <xdr:spPr bwMode="auto">
        <a:xfrm>
          <a:off x="4248978" y="1158323"/>
          <a:ext cx="2097155" cy="507102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1109869</xdr:colOff>
      <xdr:row>40</xdr:row>
      <xdr:rowOff>36092</xdr:rowOff>
    </xdr:from>
    <xdr:to>
      <xdr:col>3</xdr:col>
      <xdr:colOff>513566</xdr:colOff>
      <xdr:row>46</xdr:row>
      <xdr:rowOff>132522</xdr:rowOff>
    </xdr:to>
    <xdr:sp macro="" textlink="">
      <xdr:nvSpPr>
        <xdr:cNvPr id="41" name="Text Box 7">
          <a:extLst>
            <a:ext uri="{FF2B5EF4-FFF2-40B4-BE49-F238E27FC236}">
              <a16:creationId xmlns:a16="http://schemas.microsoft.com/office/drawing/2014/main" id="{00000000-0008-0000-0B00-000029000000}"/>
            </a:ext>
          </a:extLst>
        </xdr:cNvPr>
        <xdr:cNvSpPr txBox="1">
          <a:spLocks noChangeArrowheads="1"/>
        </xdr:cNvSpPr>
      </xdr:nvSpPr>
      <xdr:spPr bwMode="auto">
        <a:xfrm>
          <a:off x="2252869" y="6496527"/>
          <a:ext cx="4050240" cy="1090343"/>
        </a:xfrm>
        <a:prstGeom prst="rect">
          <a:avLst/>
        </a:prstGeom>
        <a:no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1" i="0" u="none" strike="noStrike" baseline="0">
              <a:solidFill>
                <a:sysClr val="windowText" lastClr="000000"/>
              </a:solidFill>
              <a:effectLst/>
              <a:latin typeface="Arial" panose="020B0604020202020204" pitchFamily="34" charset="0"/>
              <a:ea typeface="+mn-ea"/>
              <a:cs typeface="Arial" panose="020B0604020202020204" pitchFamily="34" charset="0"/>
            </a:rPr>
            <a:t> &amp;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189258</xdr:colOff>
      <xdr:row>36</xdr:row>
      <xdr:rowOff>62948</xdr:rowOff>
    </xdr:from>
    <xdr:to>
      <xdr:col>1</xdr:col>
      <xdr:colOff>656728</xdr:colOff>
      <xdr:row>42</xdr:row>
      <xdr:rowOff>89390</xdr:rowOff>
    </xdr:to>
    <xdr:sp macro="" textlink="">
      <xdr:nvSpPr>
        <xdr:cNvPr id="37" name="Text Box 7">
          <a:extLst>
            <a:ext uri="{FF2B5EF4-FFF2-40B4-BE49-F238E27FC236}">
              <a16:creationId xmlns:a16="http://schemas.microsoft.com/office/drawing/2014/main" id="{00000000-0008-0000-0B00-000025000000}"/>
            </a:ext>
          </a:extLst>
        </xdr:cNvPr>
        <xdr:cNvSpPr txBox="1">
          <a:spLocks noChangeArrowheads="1"/>
        </xdr:cNvSpPr>
      </xdr:nvSpPr>
      <xdr:spPr bwMode="auto">
        <a:xfrm>
          <a:off x="189258" y="5892248"/>
          <a:ext cx="1610470" cy="997992"/>
        </a:xfrm>
        <a:prstGeom prst="rect">
          <a:avLst/>
        </a:prstGeom>
        <a:solidFill>
          <a:sysClr val="window" lastClr="FFFFFF"/>
        </a:solid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803413</xdr:colOff>
      <xdr:row>47</xdr:row>
      <xdr:rowOff>74544</xdr:rowOff>
    </xdr:from>
    <xdr:to>
      <xdr:col>3</xdr:col>
      <xdr:colOff>559491</xdr:colOff>
      <xdr:row>49</xdr:row>
      <xdr:rowOff>75642</xdr:rowOff>
    </xdr:to>
    <xdr:sp macro="" textlink="">
      <xdr:nvSpPr>
        <xdr:cNvPr id="42" name="Text Box 7">
          <a:extLst>
            <a:ext uri="{FF2B5EF4-FFF2-40B4-BE49-F238E27FC236}">
              <a16:creationId xmlns:a16="http://schemas.microsoft.com/office/drawing/2014/main" id="{00000000-0008-0000-0B00-00002A000000}"/>
            </a:ext>
          </a:extLst>
        </xdr:cNvPr>
        <xdr:cNvSpPr txBox="1">
          <a:spLocks noChangeArrowheads="1"/>
        </xdr:cNvSpPr>
      </xdr:nvSpPr>
      <xdr:spPr bwMode="auto">
        <a:xfrm>
          <a:off x="1946413" y="7694544"/>
          <a:ext cx="4402621" cy="332402"/>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2800349</xdr:colOff>
      <xdr:row>6</xdr:row>
      <xdr:rowOff>28576</xdr:rowOff>
    </xdr:from>
    <xdr:to>
      <xdr:col>3</xdr:col>
      <xdr:colOff>581024</xdr:colOff>
      <xdr:row>31</xdr:row>
      <xdr:rowOff>28575</xdr:rowOff>
    </xdr:to>
    <xdr:sp macro="" textlink="">
      <xdr:nvSpPr>
        <xdr:cNvPr id="19" name="Text Box 7">
          <a:extLst>
            <a:ext uri="{FF2B5EF4-FFF2-40B4-BE49-F238E27FC236}">
              <a16:creationId xmlns:a16="http://schemas.microsoft.com/office/drawing/2014/main" id="{00000000-0008-0000-0C00-000013000000}"/>
            </a:ext>
          </a:extLst>
        </xdr:cNvPr>
        <xdr:cNvSpPr txBox="1">
          <a:spLocks noChangeArrowheads="1"/>
        </xdr:cNvSpPr>
      </xdr:nvSpPr>
      <xdr:spPr bwMode="auto">
        <a:xfrm>
          <a:off x="3886199" y="1000126"/>
          <a:ext cx="2409825" cy="404812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Late Entry</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 Two-Tone,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a:p>
          <a:r>
            <a:rPr lang="en-US" altLang="ja-JP" sz="700" baseline="0">
              <a:solidFill>
                <a:sysClr val="windowText" lastClr="000000"/>
              </a:solidFill>
              <a:latin typeface="Arial" pitchFamily="34" charset="0"/>
              <a:ea typeface="+mn-ea"/>
              <a:cs typeface="Arial" pitchFamily="34" charset="0"/>
            </a:rPr>
            <a:t>• Built-in Compander </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3</xdr:col>
      <xdr:colOff>666751</xdr:colOff>
      <xdr:row>4</xdr:row>
      <xdr:rowOff>53009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6343651" cy="700709"/>
          <a:chOff x="9525" y="19050"/>
          <a:chExt cx="6361233" cy="700709"/>
        </a:xfrm>
      </xdr:grpSpPr>
      <xdr:sp macro="" textlink="">
        <xdr:nvSpPr>
          <xdr:cNvPr id="3" name="正方形/長方形 5">
            <a:extLst>
              <a:ext uri="{FF2B5EF4-FFF2-40B4-BE49-F238E27FC236}">
                <a16:creationId xmlns:a16="http://schemas.microsoft.com/office/drawing/2014/main" id="{00000000-0008-0000-0C00-000003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4" name="Text Box 22">
            <a:extLst>
              <a:ext uri="{FF2B5EF4-FFF2-40B4-BE49-F238E27FC236}">
                <a16:creationId xmlns:a16="http://schemas.microsoft.com/office/drawing/2014/main" id="{00000000-0008-0000-0C00-000004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C00-000005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0" y="0"/>
          <a:ext cx="6343650" cy="700709"/>
          <a:chOff x="9525" y="19050"/>
          <a:chExt cx="6361233" cy="700709"/>
        </a:xfrm>
      </xdr:grpSpPr>
      <xdr:sp macro="" textlink="">
        <xdr:nvSpPr>
          <xdr:cNvPr id="12" name="正方形/長方形 5">
            <a:extLst>
              <a:ext uri="{FF2B5EF4-FFF2-40B4-BE49-F238E27FC236}">
                <a16:creationId xmlns:a16="http://schemas.microsoft.com/office/drawing/2014/main" id="{00000000-0008-0000-0C00-00000C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3" name="Text Box 22">
            <a:extLst>
              <a:ext uri="{FF2B5EF4-FFF2-40B4-BE49-F238E27FC236}">
                <a16:creationId xmlns:a16="http://schemas.microsoft.com/office/drawing/2014/main" id="{00000000-0008-0000-0C00-00000D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NX-1200NV/1300NU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NXDN</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4" name="TextBox 13">
            <a:hlinkClick xmlns:r="http://schemas.openxmlformats.org/officeDocument/2006/relationships" r:id="rId1"/>
            <a:extLst>
              <a:ext uri="{FF2B5EF4-FFF2-40B4-BE49-F238E27FC236}">
                <a16:creationId xmlns:a16="http://schemas.microsoft.com/office/drawing/2014/main" id="{00000000-0008-0000-0C00-00000E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1</xdr:col>
      <xdr:colOff>857250</xdr:colOff>
      <xdr:row>6</xdr:row>
      <xdr:rowOff>8335</xdr:rowOff>
    </xdr:from>
    <xdr:to>
      <xdr:col>1</xdr:col>
      <xdr:colOff>2876550</xdr:colOff>
      <xdr:row>31</xdr:row>
      <xdr:rowOff>3365</xdr:rowOff>
    </xdr:to>
    <xdr:sp macro="" textlink="">
      <xdr:nvSpPr>
        <xdr:cNvPr id="17" name="Text Box 7">
          <a:extLst>
            <a:ext uri="{FF2B5EF4-FFF2-40B4-BE49-F238E27FC236}">
              <a16:creationId xmlns:a16="http://schemas.microsoft.com/office/drawing/2014/main" id="{00000000-0008-0000-0C00-000011000000}"/>
            </a:ext>
          </a:extLst>
        </xdr:cNvPr>
        <xdr:cNvSpPr txBox="1">
          <a:spLocks noChangeArrowheads="1"/>
        </xdr:cNvSpPr>
      </xdr:nvSpPr>
      <xdr:spPr bwMode="auto">
        <a:xfrm>
          <a:off x="1928813" y="960835"/>
          <a:ext cx="2019300" cy="3805030"/>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r>
            <a:rPr lang="en-US" sz="700" b="0" i="0" u="none" strike="noStrike" baseline="0">
              <a:solidFill>
                <a:sysClr val="windowText" lastClr="000000"/>
              </a:solidFill>
              <a:latin typeface="Arial" pitchFamily="34" charset="0"/>
              <a:cs typeface="Arial" pitchFamily="34" charset="0"/>
            </a:rPr>
            <a:t>• Intrinsically Safe Option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8" name="Text Box 7">
          <a:extLst>
            <a:ext uri="{FF2B5EF4-FFF2-40B4-BE49-F238E27FC236}">
              <a16:creationId xmlns:a16="http://schemas.microsoft.com/office/drawing/2014/main" id="{00000000-0008-0000-0C00-000012000000}"/>
            </a:ext>
          </a:extLst>
        </xdr:cNvPr>
        <xdr:cNvSpPr txBox="1">
          <a:spLocks noChangeArrowheads="1"/>
        </xdr:cNvSpPr>
      </xdr:nvSpPr>
      <xdr:spPr bwMode="auto">
        <a:xfrm>
          <a:off x="1981200" y="809625"/>
          <a:ext cx="40862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847725</xdr:colOff>
      <xdr:row>32</xdr:row>
      <xdr:rowOff>142875</xdr:rowOff>
    </xdr:from>
    <xdr:to>
      <xdr:col>3</xdr:col>
      <xdr:colOff>76197</xdr:colOff>
      <xdr:row>33</xdr:row>
      <xdr:rowOff>135888</xdr:rowOff>
    </xdr:to>
    <xdr:sp macro="" textlink="">
      <xdr:nvSpPr>
        <xdr:cNvPr id="21" name="Text Box 7">
          <a:extLst>
            <a:ext uri="{FF2B5EF4-FFF2-40B4-BE49-F238E27FC236}">
              <a16:creationId xmlns:a16="http://schemas.microsoft.com/office/drawing/2014/main" id="{00000000-0008-0000-0C00-000015000000}"/>
            </a:ext>
          </a:extLst>
        </xdr:cNvPr>
        <xdr:cNvSpPr txBox="1">
          <a:spLocks noChangeArrowheads="1"/>
        </xdr:cNvSpPr>
      </xdr:nvSpPr>
      <xdr:spPr bwMode="auto">
        <a:xfrm>
          <a:off x="1933575" y="51625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828674</xdr:colOff>
      <xdr:row>33</xdr:row>
      <xdr:rowOff>142874</xdr:rowOff>
    </xdr:from>
    <xdr:to>
      <xdr:col>3</xdr:col>
      <xdr:colOff>342899</xdr:colOff>
      <xdr:row>39</xdr:row>
      <xdr:rowOff>95249</xdr:rowOff>
    </xdr:to>
    <xdr:sp macro="" textlink="">
      <xdr:nvSpPr>
        <xdr:cNvPr id="22" name="Text Box 7">
          <a:extLst>
            <a:ext uri="{FF2B5EF4-FFF2-40B4-BE49-F238E27FC236}">
              <a16:creationId xmlns:a16="http://schemas.microsoft.com/office/drawing/2014/main" id="{00000000-0008-0000-0C00-000016000000}"/>
            </a:ext>
          </a:extLst>
        </xdr:cNvPr>
        <xdr:cNvSpPr txBox="1">
          <a:spLocks noChangeArrowheads="1"/>
        </xdr:cNvSpPr>
      </xdr:nvSpPr>
      <xdr:spPr bwMode="auto">
        <a:xfrm>
          <a:off x="1914524" y="5324474"/>
          <a:ext cx="4143375" cy="923925"/>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Conversion License (</a:t>
          </a:r>
          <a:r>
            <a:rPr lang="en-US" sz="700" b="1" i="0" u="sng" baseline="0">
              <a:effectLst/>
              <a:latin typeface="Arial" panose="020B0604020202020204" pitchFamily="34" charset="0"/>
              <a:ea typeface="+mn-ea"/>
              <a:cs typeface="Arial" panose="020B0604020202020204" pitchFamily="34" charset="0"/>
            </a:rPr>
            <a:t>KWD-1301CN</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745183</xdr:colOff>
      <xdr:row>26</xdr:row>
      <xdr:rowOff>133642</xdr:rowOff>
    </xdr:to>
    <xdr:pic>
      <xdr:nvPicPr>
        <xdr:cNvPr id="23" name="Picture 22">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93873" cy="359375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41</xdr:row>
      <xdr:rowOff>115844</xdr:rowOff>
    </xdr:to>
    <xdr:sp macro="" textlink="">
      <xdr:nvSpPr>
        <xdr:cNvPr id="24" name="Text Box 7">
          <a:extLst>
            <a:ext uri="{FF2B5EF4-FFF2-40B4-BE49-F238E27FC236}">
              <a16:creationId xmlns:a16="http://schemas.microsoft.com/office/drawing/2014/main" id="{00000000-0008-0000-0C00-000018000000}"/>
            </a:ext>
          </a:extLst>
        </xdr:cNvPr>
        <xdr:cNvSpPr txBox="1">
          <a:spLocks noChangeArrowheads="1"/>
        </xdr:cNvSpPr>
      </xdr:nvSpPr>
      <xdr:spPr bwMode="auto">
        <a:xfrm>
          <a:off x="85724" y="5150708"/>
          <a:ext cx="1811296" cy="51280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a:spLocks noChangeArrowheads="1"/>
        </xdr:cNvSpPr>
      </xdr:nvSpPr>
      <xdr:spPr bwMode="auto">
        <a:xfrm>
          <a:off x="57150" y="4049174"/>
          <a:ext cx="2057400" cy="1370551"/>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(KNB-45L)</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857249</xdr:colOff>
      <xdr:row>38</xdr:row>
      <xdr:rowOff>142875</xdr:rowOff>
    </xdr:from>
    <xdr:to>
      <xdr:col>3</xdr:col>
      <xdr:colOff>371474</xdr:colOff>
      <xdr:row>41</xdr:row>
      <xdr:rowOff>85725</xdr:rowOff>
    </xdr:to>
    <xdr:sp macro="" textlink="">
      <xdr:nvSpPr>
        <xdr:cNvPr id="25" name="Text Box 7">
          <a:extLst>
            <a:ext uri="{FF2B5EF4-FFF2-40B4-BE49-F238E27FC236}">
              <a16:creationId xmlns:a16="http://schemas.microsoft.com/office/drawing/2014/main" id="{00000000-0008-0000-0C00-000019000000}"/>
            </a:ext>
          </a:extLst>
        </xdr:cNvPr>
        <xdr:cNvSpPr txBox="1">
          <a:spLocks noChangeArrowheads="1"/>
        </xdr:cNvSpPr>
      </xdr:nvSpPr>
      <xdr:spPr bwMode="auto">
        <a:xfrm>
          <a:off x="1943099" y="6134100"/>
          <a:ext cx="4143375" cy="428625"/>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800" baseline="0">
              <a:solidFill>
                <a:sysClr val="windowText" lastClr="000000"/>
              </a:solidFill>
              <a:latin typeface="Arial" pitchFamily="34" charset="0"/>
              <a:ea typeface="+mn-ea"/>
              <a:cs typeface="Arial" pitchFamily="34" charset="0"/>
            </a:rPr>
            <a:t>Approved for Class I, Div. 1, Group D and are also approved for non-Incendive use in Class I, Div. 2, Groups A, B, C, D hazardous locations.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2800349</xdr:colOff>
      <xdr:row>6</xdr:row>
      <xdr:rowOff>28576</xdr:rowOff>
    </xdr:from>
    <xdr:to>
      <xdr:col>3</xdr:col>
      <xdr:colOff>581024</xdr:colOff>
      <xdr:row>31</xdr:row>
      <xdr:rowOff>28575</xdr:rowOff>
    </xdr:to>
    <xdr:sp macro="" textlink="">
      <xdr:nvSpPr>
        <xdr:cNvPr id="2" name="Text Box 7">
          <a:extLst>
            <a:ext uri="{FF2B5EF4-FFF2-40B4-BE49-F238E27FC236}">
              <a16:creationId xmlns:a16="http://schemas.microsoft.com/office/drawing/2014/main" id="{70B5A8C8-AA45-4D66-975A-BB87C375B852}"/>
            </a:ext>
          </a:extLst>
        </xdr:cNvPr>
        <xdr:cNvSpPr txBox="1">
          <a:spLocks noChangeArrowheads="1"/>
        </xdr:cNvSpPr>
      </xdr:nvSpPr>
      <xdr:spPr bwMode="auto">
        <a:xfrm>
          <a:off x="3886199" y="1000126"/>
          <a:ext cx="2409825" cy="404812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Late Entry</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 Two-Tone,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a:p>
          <a:r>
            <a:rPr lang="en-US" altLang="ja-JP" sz="700" baseline="0">
              <a:solidFill>
                <a:sysClr val="windowText" lastClr="000000"/>
              </a:solidFill>
              <a:latin typeface="Arial" pitchFamily="34" charset="0"/>
              <a:ea typeface="+mn-ea"/>
              <a:cs typeface="Arial" pitchFamily="34" charset="0"/>
            </a:rPr>
            <a:t>• Built-in Compander </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1</xdr:colOff>
      <xdr:row>4</xdr:row>
      <xdr:rowOff>53009</xdr:rowOff>
    </xdr:to>
    <xdr:grpSp>
      <xdr:nvGrpSpPr>
        <xdr:cNvPr id="3" name="Group 2">
          <a:extLst>
            <a:ext uri="{FF2B5EF4-FFF2-40B4-BE49-F238E27FC236}">
              <a16:creationId xmlns:a16="http://schemas.microsoft.com/office/drawing/2014/main" id="{33ADD96A-3DF0-430B-8DC8-B4E02FC45CBE}"/>
            </a:ext>
          </a:extLst>
        </xdr:cNvPr>
        <xdr:cNvGrpSpPr/>
      </xdr:nvGrpSpPr>
      <xdr:grpSpPr>
        <a:xfrm>
          <a:off x="0" y="0"/>
          <a:ext cx="6343651" cy="700709"/>
          <a:chOff x="9525" y="19050"/>
          <a:chExt cx="6361233" cy="700709"/>
        </a:xfrm>
      </xdr:grpSpPr>
      <xdr:sp macro="" textlink="">
        <xdr:nvSpPr>
          <xdr:cNvPr id="4" name="正方形/長方形 5">
            <a:extLst>
              <a:ext uri="{FF2B5EF4-FFF2-40B4-BE49-F238E27FC236}">
                <a16:creationId xmlns:a16="http://schemas.microsoft.com/office/drawing/2014/main" id="{5041581B-C944-4A56-A606-3E70BE794E38}"/>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B4389369-8A5D-49F7-B2CD-70324785518A}"/>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DCB16027-0933-41D8-9607-BA5A9A0D809A}"/>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545EA7AD-9258-4302-96BA-4CC599D7F9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8F0553A1-89C8-4845-9578-A2403E8241B6}"/>
            </a:ext>
          </a:extLst>
        </xdr:cNvPr>
        <xdr:cNvGrpSpPr/>
      </xdr:nvGrpSpPr>
      <xdr:grpSpPr>
        <a:xfrm>
          <a:off x="0" y="0"/>
          <a:ext cx="6343650" cy="700709"/>
          <a:chOff x="9525" y="19050"/>
          <a:chExt cx="6361233" cy="700709"/>
        </a:xfrm>
      </xdr:grpSpPr>
      <xdr:sp macro="" textlink="">
        <xdr:nvSpPr>
          <xdr:cNvPr id="9" name="正方形/長方形 5">
            <a:extLst>
              <a:ext uri="{FF2B5EF4-FFF2-40B4-BE49-F238E27FC236}">
                <a16:creationId xmlns:a16="http://schemas.microsoft.com/office/drawing/2014/main" id="{BD4C1BFB-39BB-407A-9218-47760FAFDB3D}"/>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449ADC71-992D-4DD0-9D75-4F98C6DFDB6C}"/>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NX-1200NV/1300NU (K3/K6)</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NXDN</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E84FF8CD-6B7E-4CAF-91D3-B620DC38F68E}"/>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12" name="Picture 11">
            <a:extLst>
              <a:ext uri="{FF2B5EF4-FFF2-40B4-BE49-F238E27FC236}">
                <a16:creationId xmlns:a16="http://schemas.microsoft.com/office/drawing/2014/main" id="{F2EB4A67-C78A-4886-8C2F-D14542B892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1</xdr:col>
      <xdr:colOff>857250</xdr:colOff>
      <xdr:row>6</xdr:row>
      <xdr:rowOff>36910</xdr:rowOff>
    </xdr:from>
    <xdr:to>
      <xdr:col>1</xdr:col>
      <xdr:colOff>2876550</xdr:colOff>
      <xdr:row>31</xdr:row>
      <xdr:rowOff>31940</xdr:rowOff>
    </xdr:to>
    <xdr:sp macro="" textlink="">
      <xdr:nvSpPr>
        <xdr:cNvPr id="13" name="Text Box 7">
          <a:extLst>
            <a:ext uri="{FF2B5EF4-FFF2-40B4-BE49-F238E27FC236}">
              <a16:creationId xmlns:a16="http://schemas.microsoft.com/office/drawing/2014/main" id="{7BE777EB-20E6-42CF-B619-4C8674998521}"/>
            </a:ext>
          </a:extLst>
        </xdr:cNvPr>
        <xdr:cNvSpPr txBox="1">
          <a:spLocks noChangeArrowheads="1"/>
        </xdr:cNvSpPr>
      </xdr:nvSpPr>
      <xdr:spPr bwMode="auto">
        <a:xfrm>
          <a:off x="1943100" y="1008460"/>
          <a:ext cx="2019300" cy="4043155"/>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Manual Dialing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(Analog DTMF, Digital Status Messaging and Individual Calling) </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IEC 60529 - IP54/55/67 Water &amp; Dust Intrusion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5391305D-B0A2-40CD-8CB8-4CE5B8BC9B7D}"/>
            </a:ext>
          </a:extLst>
        </xdr:cNvPr>
        <xdr:cNvSpPr txBox="1">
          <a:spLocks noChangeArrowheads="1"/>
        </xdr:cNvSpPr>
      </xdr:nvSpPr>
      <xdr:spPr bwMode="auto">
        <a:xfrm>
          <a:off x="194310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847725</xdr:colOff>
      <xdr:row>32</xdr:row>
      <xdr:rowOff>142875</xdr:rowOff>
    </xdr:from>
    <xdr:to>
      <xdr:col>3</xdr:col>
      <xdr:colOff>76197</xdr:colOff>
      <xdr:row>33</xdr:row>
      <xdr:rowOff>135888</xdr:rowOff>
    </xdr:to>
    <xdr:sp macro="" textlink="">
      <xdr:nvSpPr>
        <xdr:cNvPr id="15" name="Text Box 7">
          <a:extLst>
            <a:ext uri="{FF2B5EF4-FFF2-40B4-BE49-F238E27FC236}">
              <a16:creationId xmlns:a16="http://schemas.microsoft.com/office/drawing/2014/main" id="{751F2186-7175-41FB-B934-6E4AEA51EB63}"/>
            </a:ext>
          </a:extLst>
        </xdr:cNvPr>
        <xdr:cNvSpPr txBox="1">
          <a:spLocks noChangeArrowheads="1"/>
        </xdr:cNvSpPr>
      </xdr:nvSpPr>
      <xdr:spPr bwMode="auto">
        <a:xfrm>
          <a:off x="1933575" y="532447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828674</xdr:colOff>
      <xdr:row>33</xdr:row>
      <xdr:rowOff>142874</xdr:rowOff>
    </xdr:from>
    <xdr:to>
      <xdr:col>3</xdr:col>
      <xdr:colOff>342899</xdr:colOff>
      <xdr:row>39</xdr:row>
      <xdr:rowOff>95249</xdr:rowOff>
    </xdr:to>
    <xdr:sp macro="" textlink="">
      <xdr:nvSpPr>
        <xdr:cNvPr id="16" name="Text Box 7">
          <a:extLst>
            <a:ext uri="{FF2B5EF4-FFF2-40B4-BE49-F238E27FC236}">
              <a16:creationId xmlns:a16="http://schemas.microsoft.com/office/drawing/2014/main" id="{E5790AB0-C14C-4563-8E63-7BE653FB47D0}"/>
            </a:ext>
          </a:extLst>
        </xdr:cNvPr>
        <xdr:cNvSpPr txBox="1">
          <a:spLocks noChangeArrowheads="1"/>
        </xdr:cNvSpPr>
      </xdr:nvSpPr>
      <xdr:spPr bwMode="auto">
        <a:xfrm>
          <a:off x="1914524" y="5486399"/>
          <a:ext cx="4143375" cy="923925"/>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Conversion License (</a:t>
          </a:r>
          <a:r>
            <a:rPr lang="en-US" sz="700" b="1" i="0" u="sng" baseline="0">
              <a:effectLst/>
              <a:latin typeface="Arial" panose="020B0604020202020204" pitchFamily="34" charset="0"/>
              <a:ea typeface="+mn-ea"/>
              <a:cs typeface="Arial" panose="020B0604020202020204" pitchFamily="34" charset="0"/>
            </a:rPr>
            <a:t>KWD-1301CN</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85724</xdr:colOff>
      <xdr:row>35</xdr:row>
      <xdr:rowOff>85725</xdr:rowOff>
    </xdr:from>
    <xdr:to>
      <xdr:col>1</xdr:col>
      <xdr:colOff>828675</xdr:colOff>
      <xdr:row>41</xdr:row>
      <xdr:rowOff>115844</xdr:rowOff>
    </xdr:to>
    <xdr:sp macro="" textlink="">
      <xdr:nvSpPr>
        <xdr:cNvPr id="18" name="Text Box 7">
          <a:extLst>
            <a:ext uri="{FF2B5EF4-FFF2-40B4-BE49-F238E27FC236}">
              <a16:creationId xmlns:a16="http://schemas.microsoft.com/office/drawing/2014/main" id="{9163AEE0-3B47-47B7-A8B6-44BA0C6BBC52}"/>
            </a:ext>
          </a:extLst>
        </xdr:cNvPr>
        <xdr:cNvSpPr txBox="1">
          <a:spLocks noChangeArrowheads="1"/>
        </xdr:cNvSpPr>
      </xdr:nvSpPr>
      <xdr:spPr bwMode="auto">
        <a:xfrm>
          <a:off x="85724" y="5753100"/>
          <a:ext cx="1828801" cy="100166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radio must be installed with the KNB-84LA and the 2-pin connector cap. </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40BF4B86-6003-4B99-88E3-A4A6CEC69EC7}"/>
            </a:ext>
          </a:extLst>
        </xdr:cNvPr>
        <xdr:cNvSpPr txBox="1">
          <a:spLocks noChangeArrowheads="1"/>
        </xdr:cNvSpPr>
      </xdr:nvSpPr>
      <xdr:spPr bwMode="auto">
        <a:xfrm>
          <a:off x="57150" y="4134899"/>
          <a:ext cx="2019300" cy="185632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NX-1000 series full keypad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(KNB-84LA)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138545</xdr:colOff>
      <xdr:row>6</xdr:row>
      <xdr:rowOff>68483</xdr:rowOff>
    </xdr:from>
    <xdr:to>
      <xdr:col>0</xdr:col>
      <xdr:colOff>839930</xdr:colOff>
      <xdr:row>23</xdr:row>
      <xdr:rowOff>16971</xdr:rowOff>
    </xdr:to>
    <xdr:pic>
      <xdr:nvPicPr>
        <xdr:cNvPr id="20" name="Picture 19">
          <a:extLst>
            <a:ext uri="{FF2B5EF4-FFF2-40B4-BE49-F238E27FC236}">
              <a16:creationId xmlns:a16="http://schemas.microsoft.com/office/drawing/2014/main" id="{6540B2C4-98EB-4F01-B15E-E195E184A2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1055619"/>
          <a:ext cx="701385" cy="273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969819</xdr:colOff>
      <xdr:row>7</xdr:row>
      <xdr:rowOff>112569</xdr:rowOff>
    </xdr:from>
    <xdr:to>
      <xdr:col>1</xdr:col>
      <xdr:colOff>707674</xdr:colOff>
      <xdr:row>23</xdr:row>
      <xdr:rowOff>41563</xdr:rowOff>
    </xdr:to>
    <xdr:pic>
      <xdr:nvPicPr>
        <xdr:cNvPr id="22" name="Picture 21">
          <a:extLst>
            <a:ext uri="{FF2B5EF4-FFF2-40B4-BE49-F238E27FC236}">
              <a16:creationId xmlns:a16="http://schemas.microsoft.com/office/drawing/2014/main" id="{0EE97E87-CAA3-4D50-BC1F-4D121BCCF77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9819" y="1264228"/>
          <a:ext cx="820241" cy="2561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2933699</xdr:colOff>
      <xdr:row>5</xdr:row>
      <xdr:rowOff>47625</xdr:rowOff>
    </xdr:from>
    <xdr:to>
      <xdr:col>3</xdr:col>
      <xdr:colOff>447675</xdr:colOff>
      <xdr:row>33</xdr:row>
      <xdr:rowOff>133350</xdr:rowOff>
    </xdr:to>
    <xdr:sp macro="" textlink="">
      <xdr:nvSpPr>
        <xdr:cNvPr id="2" name="Text Box 7">
          <a:extLst>
            <a:ext uri="{FF2B5EF4-FFF2-40B4-BE49-F238E27FC236}">
              <a16:creationId xmlns:a16="http://schemas.microsoft.com/office/drawing/2014/main" id="{00000000-0008-0000-0D00-000002000000}"/>
            </a:ext>
          </a:extLst>
        </xdr:cNvPr>
        <xdr:cNvSpPr txBox="1">
          <a:spLocks noChangeArrowheads="1"/>
        </xdr:cNvSpPr>
      </xdr:nvSpPr>
      <xdr:spPr bwMode="auto">
        <a:xfrm>
          <a:off x="4010024" y="857250"/>
          <a:ext cx="2143126" cy="46196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00000000-0008-0000-0D00-000003000000}"/>
            </a:ext>
          </a:extLst>
        </xdr:cNvPr>
        <xdr:cNvGrpSpPr/>
      </xdr:nvGrpSpPr>
      <xdr:grpSpPr>
        <a:xfrm>
          <a:off x="0" y="0"/>
          <a:ext cx="6324600" cy="700709"/>
          <a:chOff x="9525" y="19050"/>
          <a:chExt cx="6361233" cy="700709"/>
        </a:xfrm>
      </xdr:grpSpPr>
      <xdr:sp macro="" textlink="">
        <xdr:nvSpPr>
          <xdr:cNvPr id="4" name="正方形/長方形 5">
            <a:extLst>
              <a:ext uri="{FF2B5EF4-FFF2-40B4-BE49-F238E27FC236}">
                <a16:creationId xmlns:a16="http://schemas.microsoft.com/office/drawing/2014/main" id="{00000000-0008-0000-0D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0D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D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00000000-0008-0000-0D00-000008000000}"/>
            </a:ext>
          </a:extLst>
        </xdr:cNvPr>
        <xdr:cNvGrpSpPr/>
      </xdr:nvGrpSpPr>
      <xdr:grpSpPr>
        <a:xfrm>
          <a:off x="0" y="0"/>
          <a:ext cx="6324600" cy="700709"/>
          <a:chOff x="9525" y="19050"/>
          <a:chExt cx="6361233" cy="700709"/>
        </a:xfrm>
      </xdr:grpSpPr>
      <xdr:sp macro="" textlink="">
        <xdr:nvSpPr>
          <xdr:cNvPr id="9" name="正方形/長方形 5">
            <a:extLst>
              <a:ext uri="{FF2B5EF4-FFF2-40B4-BE49-F238E27FC236}">
                <a16:creationId xmlns:a16="http://schemas.microsoft.com/office/drawing/2014/main" id="{00000000-0008-0000-0D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0D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NX-1200DV/1300DU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DMR</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D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0</xdr:rowOff>
    </xdr:from>
    <xdr:to>
      <xdr:col>1</xdr:col>
      <xdr:colOff>2876550</xdr:colOff>
      <xdr:row>32</xdr:row>
      <xdr:rowOff>140818</xdr:rowOff>
    </xdr:to>
    <xdr:sp macro="" textlink="">
      <xdr:nvSpPr>
        <xdr:cNvPr id="13" name="Text Box 7">
          <a:extLst>
            <a:ext uri="{FF2B5EF4-FFF2-40B4-BE49-F238E27FC236}">
              <a16:creationId xmlns:a16="http://schemas.microsoft.com/office/drawing/2014/main" id="{00000000-0008-0000-0D00-00000D000000}"/>
            </a:ext>
          </a:extLst>
        </xdr:cNvPr>
        <xdr:cNvSpPr txBox="1">
          <a:spLocks noChangeArrowheads="1"/>
        </xdr:cNvSpPr>
      </xdr:nvSpPr>
      <xdr:spPr bwMode="auto">
        <a:xfrm>
          <a:off x="1924050" y="971550"/>
          <a:ext cx="2019300" cy="4188943"/>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r>
            <a:rPr lang="en-US" sz="700" b="0" i="0" u="none" strike="noStrike" baseline="0">
              <a:solidFill>
                <a:sysClr val="windowText" lastClr="000000"/>
              </a:solidFill>
              <a:latin typeface="Arial" pitchFamily="34" charset="0"/>
              <a:cs typeface="Arial" pitchFamily="34" charset="0"/>
            </a:rPr>
            <a:t>• Intrinsically Safe Option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00000000-0008-0000-0D00-00000E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819150</xdr:colOff>
      <xdr:row>32</xdr:row>
      <xdr:rowOff>133350</xdr:rowOff>
    </xdr:from>
    <xdr:to>
      <xdr:col>3</xdr:col>
      <xdr:colOff>47622</xdr:colOff>
      <xdr:row>33</xdr:row>
      <xdr:rowOff>126363</xdr:rowOff>
    </xdr:to>
    <xdr:sp macro="" textlink="">
      <xdr:nvSpPr>
        <xdr:cNvPr id="15" name="Text Box 7">
          <a:extLst>
            <a:ext uri="{FF2B5EF4-FFF2-40B4-BE49-F238E27FC236}">
              <a16:creationId xmlns:a16="http://schemas.microsoft.com/office/drawing/2014/main" id="{00000000-0008-0000-0D00-00000F000000}"/>
            </a:ext>
          </a:extLst>
        </xdr:cNvPr>
        <xdr:cNvSpPr txBox="1">
          <a:spLocks noChangeArrowheads="1"/>
        </xdr:cNvSpPr>
      </xdr:nvSpPr>
      <xdr:spPr bwMode="auto">
        <a:xfrm>
          <a:off x="1895475" y="515302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800099</xdr:colOff>
      <xdr:row>33</xdr:row>
      <xdr:rowOff>133350</xdr:rowOff>
    </xdr:from>
    <xdr:to>
      <xdr:col>3</xdr:col>
      <xdr:colOff>333374</xdr:colOff>
      <xdr:row>39</xdr:row>
      <xdr:rowOff>47625</xdr:rowOff>
    </xdr:to>
    <xdr:sp macro="" textlink="">
      <xdr:nvSpPr>
        <xdr:cNvPr id="16" name="Text Box 7">
          <a:extLst>
            <a:ext uri="{FF2B5EF4-FFF2-40B4-BE49-F238E27FC236}">
              <a16:creationId xmlns:a16="http://schemas.microsoft.com/office/drawing/2014/main" id="{00000000-0008-0000-0D00-000010000000}"/>
            </a:ext>
          </a:extLst>
        </xdr:cNvPr>
        <xdr:cNvSpPr txBox="1">
          <a:spLocks noChangeArrowheads="1"/>
        </xdr:cNvSpPr>
      </xdr:nvSpPr>
      <xdr:spPr bwMode="auto">
        <a:xfrm>
          <a:off x="1876424" y="5314950"/>
          <a:ext cx="4162425" cy="8858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Conversion License (</a:t>
          </a:r>
          <a:r>
            <a:rPr lang="en-US" sz="700" b="1" i="0" u="sng" baseline="0">
              <a:effectLst/>
              <a:latin typeface="Arial" panose="020B0604020202020204" pitchFamily="34" charset="0"/>
              <a:ea typeface="+mn-ea"/>
              <a:cs typeface="Arial" panose="020B0604020202020204" pitchFamily="34" charset="0"/>
            </a:rPr>
            <a:t>KWD-1201CD</a:t>
          </a:r>
          <a:r>
            <a:rPr lang="en-US" sz="700" b="0" i="0" baseline="0">
              <a:effectLst/>
              <a:latin typeface="Arial" panose="020B0604020202020204" pitchFamily="34" charset="0"/>
              <a:ea typeface="+mn-ea"/>
              <a:cs typeface="Arial" panose="020B0604020202020204" pitchFamily="34" charset="0"/>
            </a:rPr>
            <a:t>)</a:t>
          </a:r>
          <a:br>
            <a:rPr lang="en-US" sz="700" b="0" i="0" baseline="0">
              <a:effectLst/>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KWD-1201CD enabled</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745183</xdr:colOff>
      <xdr:row>26</xdr:row>
      <xdr:rowOff>117132</xdr:rowOff>
    </xdr:to>
    <xdr:pic>
      <xdr:nvPicPr>
        <xdr:cNvPr id="17" name="Picture 16">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36723" cy="359375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42</xdr:row>
      <xdr:rowOff>95250</xdr:rowOff>
    </xdr:to>
    <xdr:sp macro="" textlink="">
      <xdr:nvSpPr>
        <xdr:cNvPr id="18" name="Text Box 7">
          <a:extLst>
            <a:ext uri="{FF2B5EF4-FFF2-40B4-BE49-F238E27FC236}">
              <a16:creationId xmlns:a16="http://schemas.microsoft.com/office/drawing/2014/main" id="{00000000-0008-0000-0D00-000012000000}"/>
            </a:ext>
          </a:extLst>
        </xdr:cNvPr>
        <xdr:cNvSpPr txBox="1">
          <a:spLocks noChangeArrowheads="1"/>
        </xdr:cNvSpPr>
      </xdr:nvSpPr>
      <xdr:spPr bwMode="auto">
        <a:xfrm>
          <a:off x="85724" y="5181600"/>
          <a:ext cx="1809751" cy="4953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00000000-0008-0000-0D00-000013000000}"/>
            </a:ext>
          </a:extLst>
        </xdr:cNvPr>
        <xdr:cNvSpPr txBox="1">
          <a:spLocks noChangeArrowheads="1"/>
        </xdr:cNvSpPr>
      </xdr:nvSpPr>
      <xdr:spPr bwMode="auto">
        <a:xfrm>
          <a:off x="57150" y="4049174"/>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(KNB-45L)</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49695</xdr:colOff>
      <xdr:row>0</xdr:row>
      <xdr:rowOff>57978</xdr:rowOff>
    </xdr:from>
    <xdr:to>
      <xdr:col>0</xdr:col>
      <xdr:colOff>934610</xdr:colOff>
      <xdr:row>2</xdr:row>
      <xdr:rowOff>135540</xdr:rowOff>
    </xdr:to>
    <xdr:pic>
      <xdr:nvPicPr>
        <xdr:cNvPr id="25" name="図 9">
          <a:extLst>
            <a:ext uri="{FF2B5EF4-FFF2-40B4-BE49-F238E27FC236}">
              <a16:creationId xmlns:a16="http://schemas.microsoft.com/office/drawing/2014/main" id="{00000000-0008-0000-0D00-000019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49695" y="57978"/>
          <a:ext cx="869675" cy="418391"/>
        </a:xfrm>
        <a:prstGeom prst="rect">
          <a:avLst/>
        </a:prstGeom>
      </xdr:spPr>
    </xdr:pic>
    <xdr:clientData/>
  </xdr:twoCellAnchor>
  <xdr:twoCellAnchor>
    <xdr:from>
      <xdr:col>1</xdr:col>
      <xdr:colOff>809625</xdr:colOff>
      <xdr:row>39</xdr:row>
      <xdr:rowOff>104775</xdr:rowOff>
    </xdr:from>
    <xdr:to>
      <xdr:col>3</xdr:col>
      <xdr:colOff>323850</xdr:colOff>
      <xdr:row>42</xdr:row>
      <xdr:rowOff>57150</xdr:rowOff>
    </xdr:to>
    <xdr:sp macro="" textlink="">
      <xdr:nvSpPr>
        <xdr:cNvPr id="26" name="Text Box 7">
          <a:extLst>
            <a:ext uri="{FF2B5EF4-FFF2-40B4-BE49-F238E27FC236}">
              <a16:creationId xmlns:a16="http://schemas.microsoft.com/office/drawing/2014/main" id="{00000000-0008-0000-0D00-00001A000000}"/>
            </a:ext>
          </a:extLst>
        </xdr:cNvPr>
        <xdr:cNvSpPr txBox="1">
          <a:spLocks noChangeArrowheads="1"/>
        </xdr:cNvSpPr>
      </xdr:nvSpPr>
      <xdr:spPr bwMode="auto">
        <a:xfrm>
          <a:off x="1885950" y="6257925"/>
          <a:ext cx="4143375" cy="438150"/>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800" baseline="0">
              <a:solidFill>
                <a:sysClr val="windowText" lastClr="000000"/>
              </a:solidFill>
              <a:latin typeface="Arial" pitchFamily="34" charset="0"/>
              <a:ea typeface="+mn-ea"/>
              <a:cs typeface="Arial" pitchFamily="34" charset="0"/>
            </a:rPr>
            <a:t>Approved for Class I, Div. 1, Group D and are also approved for non-Incendive use in Class I, Div. 2, Groups A, B, C, D hazardous locations.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2864426</xdr:colOff>
      <xdr:row>5</xdr:row>
      <xdr:rowOff>82261</xdr:rowOff>
    </xdr:from>
    <xdr:to>
      <xdr:col>3</xdr:col>
      <xdr:colOff>536864</xdr:colOff>
      <xdr:row>34</xdr:row>
      <xdr:rowOff>3463</xdr:rowOff>
    </xdr:to>
    <xdr:sp macro="" textlink="">
      <xdr:nvSpPr>
        <xdr:cNvPr id="2" name="Text Box 7">
          <a:extLst>
            <a:ext uri="{FF2B5EF4-FFF2-40B4-BE49-F238E27FC236}">
              <a16:creationId xmlns:a16="http://schemas.microsoft.com/office/drawing/2014/main" id="{AF71C39B-AF5C-42CE-BB84-16A3F2D70FED}"/>
            </a:ext>
          </a:extLst>
        </xdr:cNvPr>
        <xdr:cNvSpPr txBox="1">
          <a:spLocks noChangeArrowheads="1"/>
        </xdr:cNvSpPr>
      </xdr:nvSpPr>
      <xdr:spPr bwMode="auto">
        <a:xfrm>
          <a:off x="3938153" y="904875"/>
          <a:ext cx="2305052" cy="4692361"/>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CA6DC554-5427-4D98-8F46-BBD23E80198F}"/>
            </a:ext>
          </a:extLst>
        </xdr:cNvPr>
        <xdr:cNvGrpSpPr/>
      </xdr:nvGrpSpPr>
      <xdr:grpSpPr>
        <a:xfrm>
          <a:off x="0" y="0"/>
          <a:ext cx="6324600" cy="700709"/>
          <a:chOff x="9525" y="19050"/>
          <a:chExt cx="6361233" cy="700709"/>
        </a:xfrm>
      </xdr:grpSpPr>
      <xdr:sp macro="" textlink="">
        <xdr:nvSpPr>
          <xdr:cNvPr id="4" name="正方形/長方形 5">
            <a:extLst>
              <a:ext uri="{FF2B5EF4-FFF2-40B4-BE49-F238E27FC236}">
                <a16:creationId xmlns:a16="http://schemas.microsoft.com/office/drawing/2014/main" id="{4ABBF55E-7219-432D-BE33-867E5D4219A3}"/>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D4FABC1F-CCD1-4D71-979B-62BABE03E642}"/>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6DB00949-ADF0-4ED4-B00C-5B032ADA4F43}"/>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E78FE249-B1DC-4425-83F9-1A7B14CC0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1C061D47-B088-4121-AA61-31DD61D43897}"/>
            </a:ext>
          </a:extLst>
        </xdr:cNvPr>
        <xdr:cNvGrpSpPr/>
      </xdr:nvGrpSpPr>
      <xdr:grpSpPr>
        <a:xfrm>
          <a:off x="0" y="0"/>
          <a:ext cx="6324600" cy="700709"/>
          <a:chOff x="9525" y="19050"/>
          <a:chExt cx="6361233" cy="700709"/>
        </a:xfrm>
      </xdr:grpSpPr>
      <xdr:sp macro="" textlink="">
        <xdr:nvSpPr>
          <xdr:cNvPr id="9" name="正方形/長方形 5">
            <a:extLst>
              <a:ext uri="{FF2B5EF4-FFF2-40B4-BE49-F238E27FC236}">
                <a16:creationId xmlns:a16="http://schemas.microsoft.com/office/drawing/2014/main" id="{9041AA97-85B5-4A51-B936-BCB1F1A76D8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7221E8F7-E404-4DAF-BA49-8B789B77A9B7}"/>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NX-1200DV/1300DU (K3/K6)</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DMR</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59EED1A4-937D-4D11-A01E-B4DA53D9998D}"/>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34637</xdr:rowOff>
    </xdr:from>
    <xdr:to>
      <xdr:col>1</xdr:col>
      <xdr:colOff>2876550</xdr:colOff>
      <xdr:row>33</xdr:row>
      <xdr:rowOff>10932</xdr:rowOff>
    </xdr:to>
    <xdr:sp macro="" textlink="">
      <xdr:nvSpPr>
        <xdr:cNvPr id="12" name="Text Box 7">
          <a:extLst>
            <a:ext uri="{FF2B5EF4-FFF2-40B4-BE49-F238E27FC236}">
              <a16:creationId xmlns:a16="http://schemas.microsoft.com/office/drawing/2014/main" id="{67387ACE-8D18-42B7-95FC-CBCAAAE617B1}"/>
            </a:ext>
          </a:extLst>
        </xdr:cNvPr>
        <xdr:cNvSpPr txBox="1">
          <a:spLocks noChangeArrowheads="1"/>
        </xdr:cNvSpPr>
      </xdr:nvSpPr>
      <xdr:spPr bwMode="auto">
        <a:xfrm>
          <a:off x="1930977" y="1021773"/>
          <a:ext cx="2019300" cy="4418409"/>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Manual Dialing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(Analog DTMF, Digital Status Messaging and Individual Calling) </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IEC 60529 - IP54/55/67 Water &amp; Dust Intrusion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3" name="Text Box 7">
          <a:extLst>
            <a:ext uri="{FF2B5EF4-FFF2-40B4-BE49-F238E27FC236}">
              <a16:creationId xmlns:a16="http://schemas.microsoft.com/office/drawing/2014/main" id="{8734E5A6-6FB1-4BF6-A880-3AA91EF741B9}"/>
            </a:ext>
          </a:extLst>
        </xdr:cNvPr>
        <xdr:cNvSpPr txBox="1">
          <a:spLocks noChangeArrowheads="1"/>
        </xdr:cNvSpPr>
      </xdr:nvSpPr>
      <xdr:spPr bwMode="auto">
        <a:xfrm>
          <a:off x="1933575"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819150</xdr:colOff>
      <xdr:row>32</xdr:row>
      <xdr:rowOff>133350</xdr:rowOff>
    </xdr:from>
    <xdr:to>
      <xdr:col>3</xdr:col>
      <xdr:colOff>47622</xdr:colOff>
      <xdr:row>33</xdr:row>
      <xdr:rowOff>126363</xdr:rowOff>
    </xdr:to>
    <xdr:sp macro="" textlink="">
      <xdr:nvSpPr>
        <xdr:cNvPr id="14" name="Text Box 7">
          <a:extLst>
            <a:ext uri="{FF2B5EF4-FFF2-40B4-BE49-F238E27FC236}">
              <a16:creationId xmlns:a16="http://schemas.microsoft.com/office/drawing/2014/main" id="{66AAB978-9B49-4995-87EC-4A18F92E77B4}"/>
            </a:ext>
          </a:extLst>
        </xdr:cNvPr>
        <xdr:cNvSpPr txBox="1">
          <a:spLocks noChangeArrowheads="1"/>
        </xdr:cNvSpPr>
      </xdr:nvSpPr>
      <xdr:spPr bwMode="auto">
        <a:xfrm>
          <a:off x="1895475" y="53149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800099</xdr:colOff>
      <xdr:row>33</xdr:row>
      <xdr:rowOff>133350</xdr:rowOff>
    </xdr:from>
    <xdr:to>
      <xdr:col>3</xdr:col>
      <xdr:colOff>333374</xdr:colOff>
      <xdr:row>39</xdr:row>
      <xdr:rowOff>47625</xdr:rowOff>
    </xdr:to>
    <xdr:sp macro="" textlink="">
      <xdr:nvSpPr>
        <xdr:cNvPr id="15" name="Text Box 7">
          <a:extLst>
            <a:ext uri="{FF2B5EF4-FFF2-40B4-BE49-F238E27FC236}">
              <a16:creationId xmlns:a16="http://schemas.microsoft.com/office/drawing/2014/main" id="{41744A62-8031-41EE-9721-70F4392DA3A9}"/>
            </a:ext>
          </a:extLst>
        </xdr:cNvPr>
        <xdr:cNvSpPr txBox="1">
          <a:spLocks noChangeArrowheads="1"/>
        </xdr:cNvSpPr>
      </xdr:nvSpPr>
      <xdr:spPr bwMode="auto">
        <a:xfrm>
          <a:off x="1876424" y="5476875"/>
          <a:ext cx="4162425" cy="8858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Conversion License (</a:t>
          </a:r>
          <a:r>
            <a:rPr lang="en-US" sz="700" b="1" i="0" u="sng" baseline="0">
              <a:effectLst/>
              <a:latin typeface="Arial" panose="020B0604020202020204" pitchFamily="34" charset="0"/>
              <a:ea typeface="+mn-ea"/>
              <a:cs typeface="Arial" panose="020B0604020202020204" pitchFamily="34" charset="0"/>
            </a:rPr>
            <a:t>KWD-1201CD</a:t>
          </a:r>
          <a:r>
            <a:rPr lang="en-US" sz="700" b="0" i="0" baseline="0">
              <a:effectLst/>
              <a:latin typeface="Arial" panose="020B0604020202020204" pitchFamily="34" charset="0"/>
              <a:ea typeface="+mn-ea"/>
              <a:cs typeface="Arial" panose="020B0604020202020204" pitchFamily="34" charset="0"/>
            </a:rPr>
            <a:t>)</a:t>
          </a:r>
          <a:br>
            <a:rPr lang="en-US" sz="700" b="0" i="0" baseline="0">
              <a:effectLst/>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KWD-1201CD enabled</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85724</xdr:colOff>
      <xdr:row>35</xdr:row>
      <xdr:rowOff>85725</xdr:rowOff>
    </xdr:from>
    <xdr:to>
      <xdr:col>1</xdr:col>
      <xdr:colOff>828675</xdr:colOff>
      <xdr:row>42</xdr:row>
      <xdr:rowOff>95250</xdr:rowOff>
    </xdr:to>
    <xdr:sp macro="" textlink="">
      <xdr:nvSpPr>
        <xdr:cNvPr id="17" name="Text Box 7">
          <a:extLst>
            <a:ext uri="{FF2B5EF4-FFF2-40B4-BE49-F238E27FC236}">
              <a16:creationId xmlns:a16="http://schemas.microsoft.com/office/drawing/2014/main" id="{23AEF472-EEB0-4252-A8DA-F0B21F0C8452}"/>
            </a:ext>
          </a:extLst>
        </xdr:cNvPr>
        <xdr:cNvSpPr txBox="1">
          <a:spLocks noChangeArrowheads="1"/>
        </xdr:cNvSpPr>
      </xdr:nvSpPr>
      <xdr:spPr bwMode="auto">
        <a:xfrm>
          <a:off x="85724" y="5753100"/>
          <a:ext cx="1819276" cy="11430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radio must be installed with the KNB-84LA and the 2-pin connector cap. </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8" name="Text Box 7">
          <a:extLst>
            <a:ext uri="{FF2B5EF4-FFF2-40B4-BE49-F238E27FC236}">
              <a16:creationId xmlns:a16="http://schemas.microsoft.com/office/drawing/2014/main" id="{E53F25E0-8853-48B7-B002-66F5DFC8D6B9}"/>
            </a:ext>
          </a:extLst>
        </xdr:cNvPr>
        <xdr:cNvSpPr txBox="1">
          <a:spLocks noChangeArrowheads="1"/>
        </xdr:cNvSpPr>
      </xdr:nvSpPr>
      <xdr:spPr bwMode="auto">
        <a:xfrm>
          <a:off x="57150" y="4134899"/>
          <a:ext cx="2009775" cy="185632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NX-1000 series full keypad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(KNB-84LA)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49695</xdr:colOff>
      <xdr:row>0</xdr:row>
      <xdr:rowOff>57978</xdr:rowOff>
    </xdr:from>
    <xdr:to>
      <xdr:col>0</xdr:col>
      <xdr:colOff>934610</xdr:colOff>
      <xdr:row>2</xdr:row>
      <xdr:rowOff>135540</xdr:rowOff>
    </xdr:to>
    <xdr:pic>
      <xdr:nvPicPr>
        <xdr:cNvPr id="19" name="図 9">
          <a:extLst>
            <a:ext uri="{FF2B5EF4-FFF2-40B4-BE49-F238E27FC236}">
              <a16:creationId xmlns:a16="http://schemas.microsoft.com/office/drawing/2014/main" id="{F1C4C5D5-0132-4CCB-A786-99454D94F0CD}"/>
            </a:ext>
          </a:extLst>
        </xdr:cNvPr>
        <xdr:cNvPicPr>
          <a:picLocks noChangeAspect="1"/>
        </xdr:cNvPicPr>
      </xdr:nvPicPr>
      <xdr:blipFill rotWithShape="1">
        <a:blip xmlns:r="http://schemas.openxmlformats.org/officeDocument/2006/relationships" r:embed="rId3">
          <a:clrChange>
            <a:clrFrom>
              <a:srgbClr val="F9F2E9"/>
            </a:clrFrom>
            <a:clrTo>
              <a:srgbClr val="F9F2E9">
                <a:alpha val="0"/>
              </a:srgbClr>
            </a:clrTo>
          </a:clrChange>
        </a:blip>
        <a:srcRect l="26427" t="28096" r="26877" b="31021"/>
        <a:stretch/>
      </xdr:blipFill>
      <xdr:spPr>
        <a:xfrm>
          <a:off x="49695" y="57978"/>
          <a:ext cx="869675" cy="410937"/>
        </a:xfrm>
        <a:prstGeom prst="rect">
          <a:avLst/>
        </a:prstGeom>
      </xdr:spPr>
    </xdr:pic>
    <xdr:clientData/>
  </xdr:twoCellAnchor>
  <xdr:twoCellAnchor editAs="oneCell">
    <xdr:from>
      <xdr:col>0</xdr:col>
      <xdr:colOff>0</xdr:colOff>
      <xdr:row>6</xdr:row>
      <xdr:rowOff>36422</xdr:rowOff>
    </xdr:from>
    <xdr:to>
      <xdr:col>0</xdr:col>
      <xdr:colOff>780357</xdr:colOff>
      <xdr:row>24</xdr:row>
      <xdr:rowOff>111067</xdr:rowOff>
    </xdr:to>
    <xdr:pic>
      <xdr:nvPicPr>
        <xdr:cNvPr id="21" name="Picture 20">
          <a:extLst>
            <a:ext uri="{FF2B5EF4-FFF2-40B4-BE49-F238E27FC236}">
              <a16:creationId xmlns:a16="http://schemas.microsoft.com/office/drawing/2014/main" id="{4F81D4AE-4B52-4A12-B431-CB0570E276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23558"/>
          <a:ext cx="787977" cy="30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865908</xdr:colOff>
      <xdr:row>7</xdr:row>
      <xdr:rowOff>121971</xdr:rowOff>
    </xdr:from>
    <xdr:to>
      <xdr:col>1</xdr:col>
      <xdr:colOff>702679</xdr:colOff>
      <xdr:row>24</xdr:row>
      <xdr:rowOff>130926</xdr:rowOff>
    </xdr:to>
    <xdr:pic>
      <xdr:nvPicPr>
        <xdr:cNvPr id="22" name="Picture 21">
          <a:extLst>
            <a:ext uri="{FF2B5EF4-FFF2-40B4-BE49-F238E27FC236}">
              <a16:creationId xmlns:a16="http://schemas.microsoft.com/office/drawing/2014/main" id="{78F55F04-3A5C-4AE8-9C13-B8CE2AA7D68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5908" y="1273630"/>
          <a:ext cx="900973" cy="2813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123824</xdr:colOff>
      <xdr:row>20</xdr:row>
      <xdr:rowOff>19050</xdr:rowOff>
    </xdr:from>
    <xdr:to>
      <xdr:col>1</xdr:col>
      <xdr:colOff>923925</xdr:colOff>
      <xdr:row>30</xdr:row>
      <xdr:rowOff>57150</xdr:rowOff>
    </xdr:to>
    <xdr:sp macro="" textlink="">
      <xdr:nvSpPr>
        <xdr:cNvPr id="2" name="Text Box 7">
          <a:extLst>
            <a:ext uri="{FF2B5EF4-FFF2-40B4-BE49-F238E27FC236}">
              <a16:creationId xmlns:a16="http://schemas.microsoft.com/office/drawing/2014/main" id="{00000000-0008-0000-0E00-000002000000}"/>
            </a:ext>
          </a:extLst>
        </xdr:cNvPr>
        <xdr:cNvSpPr txBox="1">
          <a:spLocks noChangeArrowheads="1"/>
        </xdr:cNvSpPr>
      </xdr:nvSpPr>
      <xdr:spPr bwMode="auto">
        <a:xfrm>
          <a:off x="123824" y="3171825"/>
          <a:ext cx="1981201" cy="165735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NX-G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800" b="0" i="1" strike="noStrike">
              <a:solidFill>
                <a:sysClr val="windowText" lastClr="000000"/>
              </a:solidFill>
              <a:latin typeface="Arial" pitchFamily="34" charset="0"/>
              <a:ea typeface="+mn-ea"/>
              <a:cs typeface="Arial" pitchFamily="34" charset="0"/>
            </a:rPr>
            <a:t>Purchase Battery, Charger, Antenna separately.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927100</xdr:colOff>
      <xdr:row>5</xdr:row>
      <xdr:rowOff>8282</xdr:rowOff>
    </xdr:from>
    <xdr:to>
      <xdr:col>1</xdr:col>
      <xdr:colOff>2849218</xdr:colOff>
      <xdr:row>42</xdr:row>
      <xdr:rowOff>148167</xdr:rowOff>
    </xdr:to>
    <xdr:sp macro="" textlink="">
      <xdr:nvSpPr>
        <xdr:cNvPr id="3" name="Text Box 7">
          <a:extLst>
            <a:ext uri="{FF2B5EF4-FFF2-40B4-BE49-F238E27FC236}">
              <a16:creationId xmlns:a16="http://schemas.microsoft.com/office/drawing/2014/main" id="{00000000-0008-0000-0E00-000003000000}"/>
            </a:ext>
          </a:extLst>
        </xdr:cNvPr>
        <xdr:cNvSpPr txBox="1">
          <a:spLocks noChangeArrowheads="1"/>
        </xdr:cNvSpPr>
      </xdr:nvSpPr>
      <xdr:spPr bwMode="auto">
        <a:xfrm>
          <a:off x="2108200" y="817907"/>
          <a:ext cx="1922118" cy="6045385"/>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GENERAL FEATURES</a:t>
          </a:r>
        </a:p>
        <a:p>
          <a:pPr algn="l"/>
          <a:r>
            <a:rPr lang="en-US" sz="700" b="0" i="0" u="none" strike="noStrike" baseline="0">
              <a:solidFill>
                <a:schemeClr val="tx1"/>
              </a:solidFill>
              <a:latin typeface="Arial" pitchFamily="34" charset="0"/>
              <a:cs typeface="Arial" pitchFamily="34" charset="0"/>
            </a:rPr>
            <a:t>• 5 W (136-174 MHz) Models</a:t>
          </a:r>
        </a:p>
        <a:p>
          <a:pPr algn="l"/>
          <a:r>
            <a:rPr lang="en-US" sz="700" b="0" i="0" u="none" strike="noStrike" baseline="0">
              <a:solidFill>
                <a:schemeClr val="tx1"/>
              </a:solidFill>
              <a:latin typeface="Arial" pitchFamily="34" charset="0"/>
              <a:cs typeface="Arial" pitchFamily="34" charset="0"/>
            </a:rPr>
            <a:t>• 5 W (400-470, 450-520 MHz) Models</a:t>
          </a:r>
        </a:p>
        <a:p>
          <a:pPr algn="l"/>
          <a:r>
            <a:rPr lang="en-US" sz="700" b="0" i="0" u="none" strike="noStrike" baseline="0">
              <a:solidFill>
                <a:schemeClr val="tx1"/>
              </a:solidFill>
              <a:latin typeface="Arial" pitchFamily="34" charset="0"/>
              <a:cs typeface="Arial" pitchFamily="34" charset="0"/>
            </a:rPr>
            <a:t>• 512 CH-GID / 128 Zones</a:t>
          </a:r>
        </a:p>
        <a:p>
          <a:pPr algn="l"/>
          <a:r>
            <a:rPr lang="en-US" sz="700" b="0" i="0" u="none" strike="noStrike" baseline="0">
              <a:solidFill>
                <a:schemeClr val="tx1"/>
              </a:solidFill>
              <a:latin typeface="Arial" pitchFamily="34" charset="0"/>
              <a:cs typeface="Arial" pitchFamily="34" charset="0"/>
            </a:rPr>
            <a:t>• 12-Key Keypad Models</a:t>
          </a:r>
        </a:p>
        <a:p>
          <a:pPr algn="l"/>
          <a:r>
            <a:rPr lang="en-US" sz="700" b="0" i="0" u="none" strike="noStrike" baseline="0">
              <a:solidFill>
                <a:schemeClr val="tx1"/>
              </a:solidFill>
              <a:latin typeface="Arial" pitchFamily="34" charset="0"/>
              <a:cs typeface="Arial" pitchFamily="34" charset="0"/>
            </a:rPr>
            <a:t>• 14 Character Alphanumeric Aliases</a:t>
          </a:r>
        </a:p>
        <a:p>
          <a:pPr algn="l"/>
          <a:r>
            <a:rPr lang="en-US" sz="700" b="0" i="0" u="none" strike="noStrike" baseline="0">
              <a:solidFill>
                <a:schemeClr val="tx1"/>
              </a:solidFill>
              <a:latin typeface="Arial" pitchFamily="34" charset="0"/>
              <a:cs typeface="Arial" pitchFamily="34" charset="0"/>
            </a:rPr>
            <a:t>• Backlit Dot Matrix LCD</a:t>
          </a:r>
        </a:p>
        <a:p>
          <a:pPr algn="l"/>
          <a:r>
            <a:rPr lang="en-US" sz="700" b="0" i="0" u="none" strike="noStrike" baseline="0">
              <a:solidFill>
                <a:schemeClr val="tx1"/>
              </a:solidFill>
              <a:latin typeface="Arial" pitchFamily="34" charset="0"/>
              <a:cs typeface="Arial" pitchFamily="34" charset="0"/>
            </a:rPr>
            <a:t>• Function/Status LCD Icons</a:t>
          </a:r>
        </a:p>
        <a:p>
          <a:pPr algn="l"/>
          <a:r>
            <a:rPr lang="en-US" sz="700" b="0" i="0" u="none" strike="noStrike" baseline="0">
              <a:solidFill>
                <a:schemeClr val="tx1"/>
              </a:solidFill>
              <a:latin typeface="Arial" pitchFamily="34" charset="0"/>
              <a:cs typeface="Arial" pitchFamily="34" charset="0"/>
            </a:rPr>
            <a:t>• Multi-Language Display</a:t>
          </a:r>
        </a:p>
        <a:p>
          <a:pPr algn="l"/>
          <a:r>
            <a:rPr lang="en-US" sz="700" b="0" i="0" u="none" strike="noStrike" baseline="0">
              <a:solidFill>
                <a:schemeClr val="tx1"/>
              </a:solidFill>
              <a:latin typeface="Arial" pitchFamily="34" charset="0"/>
              <a:cs typeface="Arial" pitchFamily="34" charset="0"/>
            </a:rPr>
            <a:t>• Date &amp; 12/24 Hour Time Clock</a:t>
          </a:r>
        </a:p>
        <a:p>
          <a:pPr algn="l"/>
          <a:r>
            <a:rPr lang="en-US" sz="700" b="0" i="0" u="none" strike="noStrike" baseline="0">
              <a:solidFill>
                <a:schemeClr val="tx1"/>
              </a:solidFill>
              <a:latin typeface="Arial" pitchFamily="34" charset="0"/>
              <a:cs typeface="Arial" pitchFamily="34" charset="0"/>
            </a:rPr>
            <a:t>• Transmit/Busy/Call Alert/Warn LED</a:t>
          </a:r>
        </a:p>
        <a:p>
          <a:pPr algn="l"/>
          <a:r>
            <a:rPr lang="en-US" sz="700" b="0" i="0" u="none" strike="noStrike" baseline="0">
              <a:solidFill>
                <a:schemeClr val="tx1"/>
              </a:solidFill>
              <a:latin typeface="Arial" pitchFamily="34" charset="0"/>
              <a:cs typeface="Arial" pitchFamily="34" charset="0"/>
            </a:rPr>
            <a:t>• On/Off Volume Knob</a:t>
          </a:r>
        </a:p>
        <a:p>
          <a:pPr algn="l"/>
          <a:r>
            <a:rPr lang="en-US" sz="700" b="0" i="0" u="none" strike="noStrike" baseline="0">
              <a:solidFill>
                <a:schemeClr val="tx1"/>
              </a:solidFill>
              <a:latin typeface="Arial" pitchFamily="34" charset="0"/>
              <a:cs typeface="Arial" pitchFamily="34" charset="0"/>
            </a:rPr>
            <a:t>• 16-Position Mechanical Selector</a:t>
          </a:r>
        </a:p>
        <a:p>
          <a:pPr algn="l"/>
          <a:r>
            <a:rPr lang="en-US" sz="700" b="0" i="0" u="none" strike="noStrike" baseline="0">
              <a:solidFill>
                <a:schemeClr val="tx1"/>
              </a:solidFill>
              <a:latin typeface="Arial" pitchFamily="34" charset="0"/>
              <a:cs typeface="Arial" pitchFamily="34" charset="0"/>
            </a:rPr>
            <a:t>• 6 Front PF &amp; Menu Keys</a:t>
          </a:r>
        </a:p>
        <a:p>
          <a:pPr algn="l"/>
          <a:r>
            <a:rPr lang="en-US" sz="700" b="0" i="0" u="none" strike="noStrike" baseline="0">
              <a:solidFill>
                <a:schemeClr val="tx1"/>
              </a:solidFill>
              <a:latin typeface="Arial" pitchFamily="34" charset="0"/>
              <a:cs typeface="Arial" pitchFamily="34" charset="0"/>
            </a:rPr>
            <a:t>• 2 Side PF Keys</a:t>
          </a:r>
        </a:p>
        <a:p>
          <a:pPr algn="l"/>
          <a:r>
            <a:rPr lang="en-US" sz="700" b="0" i="0" u="none" strike="noStrike" baseline="0">
              <a:solidFill>
                <a:schemeClr val="tx1"/>
              </a:solidFill>
              <a:latin typeface="Arial" pitchFamily="34" charset="0"/>
              <a:cs typeface="Arial" pitchFamily="34" charset="0"/>
            </a:rPr>
            <a:t>• 500 mW Speaker Audio</a:t>
          </a:r>
        </a:p>
        <a:p>
          <a:pPr algn="l"/>
          <a:r>
            <a:rPr lang="en-US" sz="700" b="0" i="0" u="none" strike="noStrike" baseline="0">
              <a:solidFill>
                <a:schemeClr val="tx1"/>
              </a:solidFill>
              <a:latin typeface="Arial" pitchFamily="34" charset="0"/>
              <a:cs typeface="Arial" pitchFamily="34" charset="0"/>
            </a:rPr>
            <a:t>• Emergency Call Features</a:t>
          </a:r>
        </a:p>
        <a:p>
          <a:pPr algn="l"/>
          <a:r>
            <a:rPr lang="en-US" sz="700" b="0" i="0" u="none" strike="noStrike" baseline="0">
              <a:solidFill>
                <a:schemeClr val="tx1"/>
              </a:solidFill>
              <a:latin typeface="Arial" pitchFamily="34" charset="0"/>
              <a:cs typeface="Arial" pitchFamily="34" charset="0"/>
            </a:rPr>
            <a:t>• Built-in GPS Unit </a:t>
          </a:r>
        </a:p>
        <a:p>
          <a:pPr algn="l"/>
          <a:r>
            <a:rPr lang="en-US" sz="700" b="0" i="0" u="none" strike="noStrike" baseline="0">
              <a:solidFill>
                <a:schemeClr val="tx1"/>
              </a:solidFill>
              <a:latin typeface="Arial" pitchFamily="34" charset="0"/>
              <a:cs typeface="Arial" pitchFamily="34" charset="0"/>
            </a:rPr>
            <a:t>(KRA-43G/44G is required for GPS operation)</a:t>
          </a:r>
        </a:p>
        <a:p>
          <a:pPr algn="l"/>
          <a:r>
            <a:rPr lang="en-US" sz="700" b="0" i="0" u="none" strike="noStrike" baseline="0">
              <a:solidFill>
                <a:schemeClr val="tx1"/>
              </a:solidFill>
              <a:latin typeface="Arial" pitchFamily="34" charset="0"/>
              <a:cs typeface="Arial" pitchFamily="34" charset="0"/>
            </a:rPr>
            <a:t>• KPG-111D Windows</a:t>
          </a:r>
          <a:r>
            <a:rPr lang="en-US" sz="700" b="0" i="0" u="none" strike="noStrike" baseline="30000">
              <a:solidFill>
                <a:schemeClr val="tx1"/>
              </a:solidFill>
              <a:latin typeface="Arial" pitchFamily="34" charset="0"/>
              <a:cs typeface="Arial" pitchFamily="34" charset="0"/>
            </a:rPr>
            <a:t>®</a:t>
          </a:r>
          <a:r>
            <a:rPr lang="en-US" sz="700" b="0" i="0" u="none" strike="noStrike" baseline="0">
              <a:solidFill>
                <a:schemeClr val="tx1"/>
              </a:solidFill>
              <a:latin typeface="Arial" pitchFamily="34" charset="0"/>
              <a:cs typeface="Arial" pitchFamily="34" charset="0"/>
            </a:rPr>
            <a:t> FPU</a:t>
          </a:r>
        </a:p>
        <a:p>
          <a:pPr algn="l"/>
          <a:r>
            <a:rPr lang="en-US" sz="700" b="0" i="0" u="none" strike="noStrike" baseline="0">
              <a:solidFill>
                <a:schemeClr val="tx1"/>
              </a:solidFill>
              <a:latin typeface="Arial" pitchFamily="34" charset="0"/>
              <a:cs typeface="Arial" pitchFamily="34" charset="0"/>
            </a:rPr>
            <a:t>• Flash Firmware Upgrading</a:t>
          </a:r>
        </a:p>
        <a:p>
          <a:pPr algn="l"/>
          <a:r>
            <a:rPr lang="en-US" sz="700" b="0" i="0" u="none" strike="noStrike" baseline="0">
              <a:solidFill>
                <a:schemeClr val="tx1"/>
              </a:solidFill>
              <a:latin typeface="Arial" pitchFamily="34" charset="0"/>
              <a:cs typeface="Arial" pitchFamily="34" charset="0"/>
            </a:rPr>
            <a:t>• MIL-STD-810 C/D/E/F/G</a:t>
          </a:r>
        </a:p>
        <a:p>
          <a:pPr algn="l"/>
          <a:r>
            <a:rPr lang="en-US" sz="700" b="0" i="0" u="none" strike="noStrike" baseline="0">
              <a:solidFill>
                <a:schemeClr val="tx1"/>
              </a:solidFill>
              <a:latin typeface="Arial" pitchFamily="34" charset="0"/>
              <a:cs typeface="Arial" pitchFamily="34" charset="0"/>
            </a:rPr>
            <a:t>• IP54/55 Water &amp; Dust Intrusion</a:t>
          </a:r>
        </a:p>
        <a:p>
          <a:pPr algn="l"/>
          <a:r>
            <a:rPr lang="en-US" sz="700" b="0" i="0" u="none" strike="noStrike" baseline="0">
              <a:solidFill>
                <a:schemeClr val="tx1"/>
              </a:solidFill>
              <a:latin typeface="Arial" pitchFamily="34" charset="0"/>
              <a:cs typeface="Arial" pitchFamily="34" charset="0"/>
            </a:rPr>
            <a:t>• PC Serial Interface</a:t>
          </a:r>
        </a:p>
        <a:p>
          <a:pPr algn="l"/>
          <a:r>
            <a:rPr lang="en-US" sz="700" b="0" i="0" u="none" strike="noStrike" baseline="0">
              <a:solidFill>
                <a:schemeClr val="tx1"/>
              </a:solidFill>
              <a:latin typeface="Arial" pitchFamily="34" charset="0"/>
              <a:cs typeface="Arial" pitchFamily="34" charset="0"/>
            </a:rPr>
            <a:t>• SDM Manual Input1</a:t>
          </a:r>
        </a:p>
        <a:p>
          <a:pPr algn="l"/>
          <a:r>
            <a:rPr lang="en-US" sz="700" b="0" i="0" u="none" strike="noStrike" baseline="0">
              <a:solidFill>
                <a:schemeClr val="tx1"/>
              </a:solidFill>
              <a:latin typeface="Arial" pitchFamily="34" charset="0"/>
              <a:cs typeface="Arial" pitchFamily="34" charset="0"/>
            </a:rPr>
            <a:t>• Transparent Data Mode</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GENERAL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NXDN</a:t>
          </a:r>
          <a:r>
            <a:rPr lang="en-US" sz="700" b="0" i="0" u="none" strike="noStrike" baseline="30000">
              <a:solidFill>
                <a:srgbClr val="000000"/>
              </a:solidFill>
              <a:latin typeface="Arial" pitchFamily="34" charset="0"/>
              <a:cs typeface="Arial" pitchFamily="34" charset="0"/>
            </a:rPr>
            <a:t>®</a:t>
          </a:r>
          <a:r>
            <a:rPr lang="en-US" sz="700" b="0" i="0" u="none" strike="noStrike" baseline="0">
              <a:solidFill>
                <a:srgbClr val="000000"/>
              </a:solidFill>
              <a:latin typeface="Arial" pitchFamily="34" charset="0"/>
              <a:cs typeface="Arial" pitchFamily="34" charset="0"/>
            </a:rPr>
            <a:t> Digital Air Interface</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AMBE+2™ VOCODER</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6.25 &amp; 12.5 kHz Channels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Over-the-Air Alias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Over-the-Air Programming</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Paging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Emergency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All Group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Status Messaging</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Remote Stun/Kill/Check</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Short &amp; Long Data Messages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GPS Location with Voice</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NXDN</a:t>
          </a:r>
          <a:r>
            <a:rPr lang="en-US" sz="700" b="0" i="0" u="none" strike="noStrike" baseline="30000">
              <a:solidFill>
                <a:srgbClr val="000000"/>
              </a:solidFill>
              <a:latin typeface="Arial" pitchFamily="34" charset="0"/>
              <a:cs typeface="Arial" pitchFamily="34" charset="0"/>
            </a:rPr>
            <a:t>®</a:t>
          </a:r>
          <a:r>
            <a:rPr lang="en-US" sz="700" b="0" i="0" u="none" strike="noStrike" baseline="0">
              <a:solidFill>
                <a:srgbClr val="000000"/>
              </a:solidFill>
              <a:latin typeface="Arial" pitchFamily="34" charset="0"/>
              <a:cs typeface="Arial" pitchFamily="34" charset="0"/>
            </a:rPr>
            <a:t> Scrambler Included</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AES &amp; DES Encryption Module Option</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AES/DES Software Key Loader Option</a:t>
          </a:r>
        </a:p>
        <a:p>
          <a:pPr algn="l"/>
          <a:endParaRPr lang="en-US" altLang="ja-JP" sz="700" b="0" i="0" u="none" strike="noStrike" baseline="0">
            <a:solidFill>
              <a:srgbClr val="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 CONVENTIONAL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64 Radio Access Numbers (RAN)</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Individual &amp; Group Selective Call</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Mixed FM/Digital Operation</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 IP Networks</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a:t>
          </a:r>
        </a:p>
        <a:p>
          <a:pPr algn="l"/>
          <a:endParaRPr lang="en-US" altLang="ja-JP" sz="700" baseline="0">
            <a:latin typeface="Arial" pitchFamily="34" charset="0"/>
            <a:ea typeface="+mn-ea"/>
            <a:cs typeface="Arial" pitchFamily="34" charset="0"/>
          </a:endParaRPr>
        </a:p>
      </xdr:txBody>
    </xdr:sp>
    <xdr:clientData/>
  </xdr:twoCellAnchor>
  <xdr:twoCellAnchor>
    <xdr:from>
      <xdr:col>1</xdr:col>
      <xdr:colOff>2995083</xdr:colOff>
      <xdr:row>5</xdr:row>
      <xdr:rowOff>38099</xdr:rowOff>
    </xdr:from>
    <xdr:to>
      <xdr:col>3</xdr:col>
      <xdr:colOff>571500</xdr:colOff>
      <xdr:row>41</xdr:row>
      <xdr:rowOff>103909</xdr:rowOff>
    </xdr:to>
    <xdr:sp macro="" textlink="">
      <xdr:nvSpPr>
        <xdr:cNvPr id="4" name="Text Box 7">
          <a:extLst>
            <a:ext uri="{FF2B5EF4-FFF2-40B4-BE49-F238E27FC236}">
              <a16:creationId xmlns:a16="http://schemas.microsoft.com/office/drawing/2014/main" id="{00000000-0008-0000-0E00-000004000000}"/>
            </a:ext>
          </a:extLst>
        </xdr:cNvPr>
        <xdr:cNvSpPr txBox="1">
          <a:spLocks noChangeArrowheads="1"/>
        </xdr:cNvSpPr>
      </xdr:nvSpPr>
      <xdr:spPr bwMode="auto">
        <a:xfrm>
          <a:off x="4207356" y="869372"/>
          <a:ext cx="2217689" cy="5960919"/>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DIGITAL – TRUNKING MODE</a:t>
          </a:r>
        </a:p>
        <a:p>
          <a:r>
            <a:rPr lang="en-US" altLang="ja-JP" sz="700" baseline="0">
              <a:latin typeface="Arial" pitchFamily="34" charset="0"/>
              <a:ea typeface="+mn-ea"/>
              <a:cs typeface="Arial" pitchFamily="34" charset="0"/>
            </a:rPr>
            <a:t>• Individual Private Call</a:t>
          </a:r>
        </a:p>
        <a:p>
          <a:r>
            <a:rPr lang="en-US" altLang="ja-JP" sz="700" baseline="0">
              <a:latin typeface="Arial" pitchFamily="34" charset="0"/>
              <a:ea typeface="+mn-ea"/>
              <a:cs typeface="Arial" pitchFamily="34" charset="0"/>
            </a:rPr>
            <a:t>• Group Call &amp; Broadcast Call</a:t>
          </a:r>
        </a:p>
        <a:p>
          <a:r>
            <a:rPr lang="en-US" altLang="ja-JP" sz="700" baseline="0">
              <a:latin typeface="Arial" pitchFamily="34" charset="0"/>
              <a:ea typeface="+mn-ea"/>
              <a:cs typeface="Arial" pitchFamily="34" charset="0"/>
            </a:rPr>
            <a:t>• Telephone Interconnect</a:t>
          </a:r>
        </a:p>
        <a:p>
          <a:r>
            <a:rPr lang="en-US" altLang="ja-JP" sz="700" baseline="0">
              <a:latin typeface="Arial" pitchFamily="34" charset="0"/>
              <a:ea typeface="+mn-ea"/>
              <a:cs typeface="Arial" pitchFamily="34" charset="0"/>
            </a:rPr>
            <a:t>• Transmission Trunked Mode</a:t>
          </a:r>
        </a:p>
        <a:p>
          <a:r>
            <a:rPr lang="en-US" altLang="ja-JP" sz="700" baseline="0">
              <a:latin typeface="Arial" pitchFamily="34" charset="0"/>
              <a:ea typeface="+mn-ea"/>
              <a:cs typeface="Arial" pitchFamily="34" charset="0"/>
            </a:rPr>
            <a:t>• Message Trunked Mode</a:t>
          </a:r>
        </a:p>
        <a:p>
          <a:r>
            <a:rPr lang="en-US" altLang="ja-JP" sz="700" baseline="0">
              <a:latin typeface="Arial" pitchFamily="34" charset="0"/>
              <a:ea typeface="+mn-ea"/>
              <a:cs typeface="Arial" pitchFamily="34" charset="0"/>
            </a:rPr>
            <a:t>• Call Queuing with Priority</a:t>
          </a:r>
        </a:p>
        <a:p>
          <a:r>
            <a:rPr lang="en-US" altLang="ja-JP" sz="700" baseline="0">
              <a:latin typeface="Arial" pitchFamily="34" charset="0"/>
              <a:ea typeface="+mn-ea"/>
              <a:cs typeface="Arial" pitchFamily="34" charset="0"/>
            </a:rPr>
            <a:t>• Late Entry (UID &amp; GID)</a:t>
          </a:r>
        </a:p>
        <a:p>
          <a:r>
            <a:rPr lang="en-US" altLang="ja-JP" sz="700" baseline="0">
              <a:latin typeface="Arial" pitchFamily="34" charset="0"/>
              <a:ea typeface="+mn-ea"/>
              <a:cs typeface="Arial" pitchFamily="34" charset="0"/>
            </a:rPr>
            <a:t>• 4 Priority Monitor ID’s</a:t>
          </a:r>
        </a:p>
        <a:p>
          <a:r>
            <a:rPr lang="en-US" altLang="ja-JP" sz="700" baseline="0">
              <a:latin typeface="Arial" pitchFamily="34" charset="0"/>
              <a:ea typeface="+mn-ea"/>
              <a:cs typeface="Arial" pitchFamily="34" charset="0"/>
            </a:rPr>
            <a:t>• Remote Group Add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System Auto Select</a:t>
          </a:r>
          <a:endParaRPr lang="en-US" altLang="ja-JP" sz="800" b="1" baseline="0">
            <a:latin typeface="Arial" pitchFamily="34" charset="0"/>
            <a:ea typeface="+mn-ea"/>
            <a:cs typeface="Arial" pitchFamily="34" charset="0"/>
          </a:endParaRP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MULTI-SITE IP NETWORKS</a:t>
          </a:r>
        </a:p>
        <a:p>
          <a:r>
            <a:rPr lang="en-US" altLang="ja-JP" sz="700" u="sng" baseline="0">
              <a:latin typeface="Arial" pitchFamily="34" charset="0"/>
              <a:ea typeface="+mn-ea"/>
              <a:cs typeface="Arial" pitchFamily="34" charset="0"/>
            </a:rPr>
            <a:t>NEXEDGE Generation1 System</a:t>
          </a:r>
        </a:p>
        <a:p>
          <a:r>
            <a:rPr lang="en-US" altLang="ja-JP" sz="700" baseline="0">
              <a:latin typeface="Arial" pitchFamily="34" charset="0"/>
              <a:ea typeface="+mn-ea"/>
              <a:cs typeface="Arial" pitchFamily="34" charset="0"/>
            </a:rPr>
            <a:t>• 48site Trunkied IP Network</a:t>
          </a:r>
        </a:p>
        <a:p>
          <a:r>
            <a:rPr lang="en-US" altLang="ja-JP" sz="700" baseline="0">
              <a:latin typeface="Arial" pitchFamily="34" charset="0"/>
              <a:ea typeface="+mn-ea"/>
              <a:cs typeface="Arial" pitchFamily="34" charset="0"/>
            </a:rPr>
            <a:t>• Auto Roaming Registraition</a:t>
          </a:r>
        </a:p>
        <a:p>
          <a:r>
            <a:rPr lang="en-US" altLang="ja-JP" sz="700" baseline="0">
              <a:latin typeface="Arial" pitchFamily="34" charset="0"/>
              <a:ea typeface="+mn-ea"/>
              <a:cs typeface="Arial" pitchFamily="34" charset="0"/>
            </a:rPr>
            <a:t>• Group Registration</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700" baseline="0">
            <a:latin typeface="Arial" pitchFamily="34" charset="0"/>
            <a:ea typeface="+mn-ea"/>
            <a:cs typeface="Arial" pitchFamily="34" charset="0"/>
          </a:endParaRPr>
        </a:p>
        <a:p>
          <a:r>
            <a:rPr lang="en-US" altLang="ja-JP" sz="700" u="sng" baseline="0">
              <a:latin typeface="Arial" pitchFamily="34" charset="0"/>
              <a:ea typeface="+mn-ea"/>
              <a:cs typeface="Arial" pitchFamily="34" charset="0"/>
            </a:rPr>
            <a:t>NEXEDGE Generation1 System Bridge</a:t>
          </a:r>
          <a:endParaRPr lang="en-US" altLang="ja-JP" sz="700" baseline="0">
            <a:latin typeface="Arial" pitchFamily="34" charset="0"/>
            <a:ea typeface="+mn-ea"/>
            <a:cs typeface="Arial" pitchFamily="34" charset="0"/>
          </a:endParaRPr>
        </a:p>
        <a:p>
          <a:r>
            <a:rPr lang="en-US" altLang="ja-JP" sz="700" baseline="0">
              <a:latin typeface="Arial" pitchFamily="34" charset="0"/>
              <a:ea typeface="+mn-ea"/>
              <a:cs typeface="Arial" pitchFamily="34" charset="0"/>
            </a:rPr>
            <a:t>• 8 Trunked Networks per radio (each in a zone)</a:t>
          </a:r>
        </a:p>
        <a:p>
          <a:r>
            <a:rPr lang="en-US" altLang="ja-JP" sz="700" baseline="0">
              <a:latin typeface="Arial" pitchFamily="34" charset="0"/>
              <a:ea typeface="+mn-ea"/>
              <a:cs typeface="Arial" pitchFamily="34" charset="0"/>
            </a:rPr>
            <a:t>• UID Lists for each network</a:t>
          </a:r>
        </a:p>
        <a:p>
          <a:endParaRPr lang="en-US" altLang="ja-JP" sz="700" u="sng" baseline="0">
            <a:latin typeface="Arial" pitchFamily="34" charset="0"/>
            <a:ea typeface="+mn-ea"/>
            <a:cs typeface="Arial" pitchFamily="34" charset="0"/>
          </a:endParaRPr>
        </a:p>
        <a:p>
          <a:r>
            <a:rPr lang="en-US" altLang="ja-JP" sz="700" u="sng" baseline="0">
              <a:latin typeface="Arial" pitchFamily="34" charset="0"/>
              <a:ea typeface="+mn-ea"/>
              <a:cs typeface="Arial" pitchFamily="34" charset="0"/>
            </a:rPr>
            <a:t>NEXEDGE Generation2 System (option)</a:t>
          </a:r>
          <a:endParaRPr lang="en-US" altLang="ja-JP" sz="700" baseline="0">
            <a:latin typeface="Arial" pitchFamily="34" charset="0"/>
            <a:ea typeface="+mn-ea"/>
            <a:cs typeface="Arial" pitchFamily="34" charset="0"/>
          </a:endParaRPr>
        </a:p>
        <a:p>
          <a:r>
            <a:rPr lang="en-US" altLang="ja-JP" sz="700" baseline="0">
              <a:latin typeface="Arial" pitchFamily="34" charset="0"/>
              <a:ea typeface="+mn-ea"/>
              <a:cs typeface="Arial" pitchFamily="34" charset="0"/>
            </a:rPr>
            <a:t>• 1,152 sites Wide Area System</a:t>
          </a:r>
        </a:p>
        <a:p>
          <a:r>
            <a:rPr lang="en-US" altLang="ja-JP" sz="700" baseline="0">
              <a:latin typeface="Arial" pitchFamily="34" charset="0"/>
              <a:ea typeface="+mn-ea"/>
              <a:cs typeface="Arial" pitchFamily="34" charset="0"/>
            </a:rPr>
            <a:t>• Direct Frequency Assignment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Advanced GPS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Multi-System Roaming</a:t>
          </a:r>
          <a:endParaRPr lang="en-US" altLang="ja-JP" sz="700" baseline="0">
            <a:latin typeface="Arial" pitchFamily="34" charset="0"/>
            <a:ea typeface="+mn-ea"/>
            <a:cs typeface="Arial" pitchFamily="34" charset="0"/>
          </a:endParaRP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SCAN</a:t>
          </a:r>
        </a:p>
        <a:p>
          <a:r>
            <a:rPr lang="en-US" altLang="ja-JP" sz="700" baseline="0">
              <a:latin typeface="Arial" pitchFamily="34" charset="0"/>
              <a:ea typeface="+mn-ea"/>
              <a:cs typeface="Arial" pitchFamily="34" charset="0"/>
            </a:rPr>
            <a:t>• Single Zone / Multi-Zone / List Scan</a:t>
          </a:r>
        </a:p>
        <a:p>
          <a:r>
            <a:rPr lang="en-US" altLang="ja-JP" sz="700" baseline="0">
              <a:latin typeface="Arial" pitchFamily="34" charset="0"/>
              <a:ea typeface="+mn-ea"/>
              <a:cs typeface="Arial" pitchFamily="34" charset="0"/>
            </a:rPr>
            <a:t>• Dual Priority Scan (Conventional)</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ANALOG MODE – GENERAL</a:t>
          </a:r>
        </a:p>
        <a:p>
          <a:r>
            <a:rPr lang="en-US" altLang="ja-JP" sz="700" baseline="0">
              <a:latin typeface="Arial" pitchFamily="34" charset="0"/>
              <a:ea typeface="+mn-ea"/>
              <a:cs typeface="Arial" pitchFamily="34" charset="0"/>
            </a:rPr>
            <a:t>• 25 &amp; 12.5 kHz Channels</a:t>
          </a:r>
        </a:p>
        <a:p>
          <a:r>
            <a:rPr lang="en-US" altLang="ja-JP" sz="700" baseline="0">
              <a:latin typeface="Arial" pitchFamily="34" charset="0"/>
              <a:ea typeface="+mn-ea"/>
              <a:cs typeface="Arial" pitchFamily="34" charset="0"/>
            </a:rPr>
            <a:t>• Conventional &amp; LTR</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Zones</a:t>
          </a:r>
        </a:p>
        <a:p>
          <a:r>
            <a:rPr lang="en-US" altLang="ja-JP" sz="700" baseline="0">
              <a:latin typeface="Arial" pitchFamily="34" charset="0"/>
              <a:ea typeface="+mn-ea"/>
              <a:cs typeface="Arial" pitchFamily="34" charset="0"/>
            </a:rPr>
            <a:t>• FleetSync</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/II, MDC-1200, DTMF</a:t>
          </a:r>
        </a:p>
        <a:p>
          <a:r>
            <a:rPr lang="en-US" altLang="ja-JP" sz="700" baseline="0">
              <a:latin typeface="Arial" pitchFamily="34" charset="0"/>
              <a:ea typeface="+mn-ea"/>
              <a:cs typeface="Arial" pitchFamily="34" charset="0"/>
            </a:rPr>
            <a:t>• QT / DQT &amp; Two-Tone (Conventional Zones Only)</a:t>
          </a:r>
        </a:p>
        <a:p>
          <a:r>
            <a:rPr lang="en-US" altLang="ja-JP" sz="700" baseline="0">
              <a:latin typeface="Arial" pitchFamily="34" charset="0"/>
              <a:ea typeface="+mn-ea"/>
              <a:cs typeface="Arial" pitchFamily="34" charset="0"/>
            </a:rPr>
            <a:t>• Voice Inversion Scrambler</a:t>
          </a:r>
        </a:p>
        <a:p>
          <a:r>
            <a:rPr lang="en-US" altLang="ja-JP" sz="700" baseline="0">
              <a:latin typeface="Arial" pitchFamily="34" charset="0"/>
              <a:ea typeface="+mn-ea"/>
              <a:cs typeface="Arial" pitchFamily="34" charset="0"/>
            </a:rPr>
            <a:t>• Analog Scrambler Board Capability</a:t>
          </a:r>
        </a:p>
        <a:p>
          <a:endParaRPr lang="en-US" altLang="ja-JP" sz="700" baseline="0">
            <a:latin typeface="Arial" pitchFamily="34" charset="0"/>
            <a:ea typeface="+mn-ea"/>
            <a:cs typeface="Arial" pitchFamily="34" charset="0"/>
          </a:endParaRPr>
        </a:p>
        <a:p>
          <a:pPr eaLnBrk="1" fontAlgn="auto" latinLnBrk="0" hangingPunct="1"/>
          <a:r>
            <a:rPr lang="en-US" sz="800" b="1" i="0" baseline="0">
              <a:effectLst/>
              <a:latin typeface="Arial" panose="020B0604020202020204" pitchFamily="34" charset="0"/>
              <a:ea typeface="+mn-ea"/>
              <a:cs typeface="Arial" panose="020B0604020202020204" pitchFamily="34" charset="0"/>
            </a:rPr>
            <a:t>MPT ZONES (option)</a:t>
          </a:r>
          <a:endParaRPr lang="en-US" sz="8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Single-Site Trunking</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Multi-Site Network Trunking</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8 Network Capacity</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Network Roaming / Registration</a:t>
          </a:r>
          <a:endParaRPr lang="en-US" sz="700">
            <a:effectLst/>
            <a:latin typeface="Arial" panose="020B0604020202020204" pitchFamily="34" charset="0"/>
            <a:cs typeface="Arial" panose="020B0604020202020204" pitchFamily="34" charset="0"/>
          </a:endParaRPr>
        </a:p>
        <a:p>
          <a:endParaRPr lang="en-US" altLang="ja-JP" sz="7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FleetSync</a:t>
          </a:r>
          <a:r>
            <a:rPr lang="en-US" altLang="ja-JP" sz="800" b="1" baseline="30000">
              <a:latin typeface="Arial" pitchFamily="34" charset="0"/>
              <a:ea typeface="+mn-ea"/>
              <a:cs typeface="Arial" pitchFamily="34" charset="0"/>
            </a:rPr>
            <a:t>®</a:t>
          </a:r>
          <a:r>
            <a:rPr lang="en-US" altLang="ja-JP" sz="800" b="1" baseline="0">
              <a:latin typeface="Arial" pitchFamily="34" charset="0"/>
              <a:ea typeface="+mn-ea"/>
              <a:cs typeface="Arial" pitchFamily="34" charset="0"/>
            </a:rPr>
            <a:t>/II (FM)</a:t>
          </a:r>
        </a:p>
        <a:p>
          <a:r>
            <a:rPr lang="en-US" altLang="ja-JP" sz="700" baseline="0">
              <a:latin typeface="Arial" pitchFamily="34" charset="0"/>
              <a:ea typeface="+mn-ea"/>
              <a:cs typeface="Arial" pitchFamily="34" charset="0"/>
            </a:rPr>
            <a:t>• PTT ID ANI / Caller ID</a:t>
          </a:r>
        </a:p>
        <a:p>
          <a:r>
            <a:rPr lang="en-US" altLang="ja-JP" sz="700" baseline="0">
              <a:latin typeface="Arial" pitchFamily="34" charset="0"/>
              <a:ea typeface="+mn-ea"/>
              <a:cs typeface="Arial" pitchFamily="34" charset="0"/>
            </a:rPr>
            <a:t>• Selective / Group Call</a:t>
          </a:r>
        </a:p>
        <a:p>
          <a:r>
            <a:rPr lang="en-US" altLang="ja-JP" sz="700" baseline="0">
              <a:latin typeface="Arial" pitchFamily="34" charset="0"/>
              <a:ea typeface="+mn-ea"/>
              <a:cs typeface="Arial" pitchFamily="34" charset="0"/>
            </a:rPr>
            <a:t>• Emergency Status / Text Messages</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MDC-1200</a:t>
          </a:r>
        </a:p>
        <a:p>
          <a:r>
            <a:rPr lang="en-US" altLang="ja-JP" sz="700" baseline="0">
              <a:latin typeface="Arial" pitchFamily="34" charset="0"/>
              <a:ea typeface="+mn-ea"/>
              <a:cs typeface="Arial" pitchFamily="34" charset="0"/>
            </a:rPr>
            <a:t>• PTT ID ANI / Caller ID</a:t>
          </a:r>
        </a:p>
        <a:p>
          <a:r>
            <a:rPr lang="en-US" altLang="ja-JP" sz="700" baseline="0">
              <a:latin typeface="Arial" pitchFamily="34" charset="0"/>
              <a:ea typeface="+mn-ea"/>
              <a:cs typeface="Arial" pitchFamily="34" charset="0"/>
            </a:rPr>
            <a:t>• Emergency / Radio Check &amp; Inhibit</a:t>
          </a:r>
        </a:p>
      </xdr:txBody>
    </xdr:sp>
    <xdr:clientData/>
  </xdr:twoCellAnchor>
  <xdr:oneCellAnchor>
    <xdr:from>
      <xdr:col>0</xdr:col>
      <xdr:colOff>419101</xdr:colOff>
      <xdr:row>8</xdr:row>
      <xdr:rowOff>57150</xdr:rowOff>
    </xdr:from>
    <xdr:ext cx="1046073" cy="1554480"/>
    <xdr:pic>
      <xdr:nvPicPr>
        <xdr:cNvPr id="5" name="Picture 4" descr="http://www.kenwoodusa.com/Images/Cache/971_286_600.jpg">
          <a:extLst>
            <a:ext uri="{FF2B5EF4-FFF2-40B4-BE49-F238E27FC236}">
              <a16:creationId xmlns:a16="http://schemas.microsoft.com/office/drawing/2014/main" id="{00000000-0008-0000-0E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166" b="3001"/>
        <a:stretch/>
      </xdr:blipFill>
      <xdr:spPr bwMode="auto">
        <a:xfrm>
          <a:off x="419101" y="1266825"/>
          <a:ext cx="1046073" cy="1554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3</xdr:col>
      <xdr:colOff>657225</xdr:colOff>
      <xdr:row>4</xdr:row>
      <xdr:rowOff>43484</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0" y="0"/>
          <a:ext cx="6343650"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609601</xdr:colOff>
      <xdr:row>0</xdr:row>
      <xdr:rowOff>57151</xdr:rowOff>
    </xdr:from>
    <xdr:to>
      <xdr:col>2</xdr:col>
      <xdr:colOff>566116</xdr:colOff>
      <xdr:row>4</xdr:row>
      <xdr:rowOff>24434</xdr:rowOff>
    </xdr:to>
    <xdr:sp macro="" textlink="">
      <xdr:nvSpPr>
        <xdr:cNvPr id="7" name="Text Box 22">
          <a:extLst>
            <a:ext uri="{FF2B5EF4-FFF2-40B4-BE49-F238E27FC236}">
              <a16:creationId xmlns:a16="http://schemas.microsoft.com/office/drawing/2014/main" id="{00000000-0008-0000-0E00-000007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NX-205G/305G</a:t>
          </a:r>
        </a:p>
        <a:p>
          <a:pPr algn="ctr" rtl="1">
            <a:defRPr sz="1000"/>
          </a:pPr>
          <a:r>
            <a:rPr lang="en-US" altLang="ja-JP" sz="1000" b="1" i="0" strike="noStrike" baseline="0">
              <a:solidFill>
                <a:schemeClr val="bg1"/>
              </a:solidFill>
              <a:latin typeface="Arial"/>
              <a:cs typeface="Arial"/>
            </a:rPr>
            <a:t> 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Portables (w/ Built-In GPS)</a:t>
          </a:r>
          <a:endParaRPr lang="en-US" altLang="ja-JP" sz="1000" b="1" i="0" strike="noStrike">
            <a:solidFill>
              <a:schemeClr val="bg1"/>
            </a:solidFill>
            <a:latin typeface="Arial"/>
            <a:cs typeface="Arial"/>
          </a:endParaRPr>
        </a:p>
      </xdr:txBody>
    </xdr:sp>
    <xdr:clientData/>
  </xdr:twoCellAnchor>
  <xdr:twoCellAnchor>
    <xdr:from>
      <xdr:col>1</xdr:col>
      <xdr:colOff>3433141</xdr:colOff>
      <xdr:row>0</xdr:row>
      <xdr:rowOff>19050</xdr:rowOff>
    </xdr:from>
    <xdr:to>
      <xdr:col>3</xdr:col>
      <xdr:colOff>583510</xdr:colOff>
      <xdr:row>1</xdr:row>
      <xdr:rowOff>140804</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E00-000008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57151</xdr:colOff>
      <xdr:row>0</xdr:row>
      <xdr:rowOff>70225</xdr:rowOff>
    </xdr:from>
    <xdr:ext cx="1103087" cy="120452"/>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1" y="70225"/>
          <a:ext cx="1103087" cy="120452"/>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85725</xdr:colOff>
      <xdr:row>18</xdr:row>
      <xdr:rowOff>134399</xdr:rowOff>
    </xdr:from>
    <xdr:to>
      <xdr:col>1</xdr:col>
      <xdr:colOff>800100</xdr:colOff>
      <xdr:row>28</xdr:row>
      <xdr:rowOff>66674</xdr:rowOff>
    </xdr:to>
    <xdr:sp macro="" textlink="">
      <xdr:nvSpPr>
        <xdr:cNvPr id="22" name="Text Box 7">
          <a:extLst>
            <a:ext uri="{FF2B5EF4-FFF2-40B4-BE49-F238E27FC236}">
              <a16:creationId xmlns:a16="http://schemas.microsoft.com/office/drawing/2014/main" id="{3C7A4B41-E470-40CB-8FFD-2C6EE42989D1}"/>
            </a:ext>
          </a:extLst>
        </xdr:cNvPr>
        <xdr:cNvSpPr txBox="1">
          <a:spLocks noChangeArrowheads="1"/>
        </xdr:cNvSpPr>
      </xdr:nvSpPr>
      <xdr:spPr bwMode="auto">
        <a:xfrm>
          <a:off x="87630" y="3121439"/>
          <a:ext cx="1807845" cy="164868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210G series portable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800" b="0" i="0" strike="noStrike">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latin typeface="Arial" pitchFamily="34" charset="0"/>
              <a:ea typeface="+mn-ea"/>
              <a:cs typeface="Arial" pitchFamily="34" charset="0"/>
            </a:rPr>
            <a:t>Order packages to include Battery, Charger &amp; Antenna,</a:t>
          </a:r>
          <a:r>
            <a:rPr lang="en-US" sz="800" b="0" i="1" baseline="0">
              <a:solidFill>
                <a:sysClr val="windowText" lastClr="000000"/>
              </a:solidFill>
              <a:latin typeface="Arial" pitchFamily="34" charset="0"/>
              <a:ea typeface="+mn-ea"/>
              <a:cs typeface="Arial" pitchFamily="34" charset="0"/>
            </a:rPr>
            <a:t> or </a:t>
          </a:r>
          <a:r>
            <a:rPr lang="en-US" sz="800" b="0" i="1">
              <a:solidFill>
                <a:sysClr val="windowText" lastClr="000000"/>
              </a:solidFill>
              <a:latin typeface="Arial" pitchFamily="34" charset="0"/>
              <a:ea typeface="+mn-ea"/>
              <a:cs typeface="Arial" pitchFamily="34" charset="0"/>
            </a:rPr>
            <a:t>purchase Battery, Charger, and Antenna separately.</a:t>
          </a:r>
          <a:endParaRPr lang="en-US" altLang="ja-JP" sz="800" b="0" i="0" strike="noStrike">
            <a:solidFill>
              <a:sysClr val="windowText" lastClr="000000"/>
            </a:solidFill>
            <a:latin typeface="Arial" pitchFamily="34" charset="0"/>
            <a:cs typeface="Arial" pitchFamily="34" charset="0"/>
          </a:endParaRPr>
        </a:p>
      </xdr:txBody>
    </xdr:sp>
    <xdr:clientData/>
  </xdr:twoCellAnchor>
  <xdr:twoCellAnchor>
    <xdr:from>
      <xdr:col>1</xdr:col>
      <xdr:colOff>895352</xdr:colOff>
      <xdr:row>4</xdr:row>
      <xdr:rowOff>133351</xdr:rowOff>
    </xdr:from>
    <xdr:to>
      <xdr:col>1</xdr:col>
      <xdr:colOff>3038476</xdr:colOff>
      <xdr:row>40</xdr:row>
      <xdr:rowOff>114300</xdr:rowOff>
    </xdr:to>
    <xdr:sp macro="" textlink="">
      <xdr:nvSpPr>
        <xdr:cNvPr id="23" name="Text Box 7">
          <a:extLst>
            <a:ext uri="{FF2B5EF4-FFF2-40B4-BE49-F238E27FC236}">
              <a16:creationId xmlns:a16="http://schemas.microsoft.com/office/drawing/2014/main" id="{58391333-02C8-4C5C-B443-F2C753078B65}"/>
            </a:ext>
          </a:extLst>
        </xdr:cNvPr>
        <xdr:cNvSpPr txBox="1">
          <a:spLocks noChangeArrowheads="1"/>
        </xdr:cNvSpPr>
      </xdr:nvSpPr>
      <xdr:spPr bwMode="auto">
        <a:xfrm>
          <a:off x="1986917" y="815341"/>
          <a:ext cx="2145029" cy="6061709"/>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GENERAL FEATURES</a:t>
          </a:r>
        </a:p>
        <a:p>
          <a:r>
            <a:rPr lang="en-US" altLang="ja-JP" sz="700" baseline="0">
              <a:latin typeface="Arial" pitchFamily="34" charset="0"/>
              <a:ea typeface="+mn-ea"/>
              <a:cs typeface="Arial" pitchFamily="34" charset="0"/>
            </a:rPr>
            <a:t>• 5 W (136-174 MHz) Model</a:t>
          </a:r>
        </a:p>
        <a:p>
          <a:r>
            <a:rPr lang="en-US" altLang="ja-JP" sz="700" baseline="0">
              <a:latin typeface="Arial" pitchFamily="34" charset="0"/>
              <a:ea typeface="+mn-ea"/>
              <a:cs typeface="Arial" pitchFamily="34" charset="0"/>
            </a:rPr>
            <a:t>• 512 CH-GID / 128 Zones</a:t>
          </a:r>
        </a:p>
        <a:p>
          <a:r>
            <a:rPr lang="en-US" altLang="ja-JP" sz="700" baseline="0">
              <a:latin typeface="Arial" pitchFamily="34" charset="0"/>
              <a:ea typeface="+mn-ea"/>
              <a:cs typeface="Arial" pitchFamily="34" charset="0"/>
            </a:rPr>
            <a:t>• 12-Key Keypad Model</a:t>
          </a:r>
        </a:p>
        <a:p>
          <a:r>
            <a:rPr lang="en-US" altLang="ja-JP" sz="700" baseline="0">
              <a:latin typeface="Arial" pitchFamily="34" charset="0"/>
              <a:ea typeface="+mn-ea"/>
              <a:cs typeface="Arial" pitchFamily="34" charset="0"/>
            </a:rPr>
            <a:t>• 14 Character Alphanumeric Aliases</a:t>
          </a:r>
        </a:p>
        <a:p>
          <a:r>
            <a:rPr lang="en-US" altLang="ja-JP" sz="700" baseline="0">
              <a:latin typeface="Arial" pitchFamily="34" charset="0"/>
              <a:ea typeface="+mn-ea"/>
              <a:cs typeface="Arial" pitchFamily="34" charset="0"/>
            </a:rPr>
            <a:t>• Backlit Dot Matrix LCD</a:t>
          </a:r>
        </a:p>
        <a:p>
          <a:r>
            <a:rPr lang="en-US" altLang="ja-JP" sz="700" baseline="0">
              <a:latin typeface="Arial" pitchFamily="34" charset="0"/>
              <a:ea typeface="+mn-ea"/>
              <a:cs typeface="Arial" pitchFamily="34" charset="0"/>
            </a:rPr>
            <a:t>• Function/Status LCD Icons</a:t>
          </a:r>
        </a:p>
        <a:p>
          <a:r>
            <a:rPr lang="en-US" altLang="ja-JP" sz="700" baseline="0">
              <a:latin typeface="Arial" pitchFamily="34" charset="0"/>
              <a:ea typeface="+mn-ea"/>
              <a:cs typeface="Arial" pitchFamily="34" charset="0"/>
            </a:rPr>
            <a:t>• Multi-Language Display</a:t>
          </a:r>
        </a:p>
        <a:p>
          <a:r>
            <a:rPr lang="en-US" altLang="ja-JP" sz="700" baseline="0">
              <a:latin typeface="Arial" pitchFamily="34" charset="0"/>
              <a:ea typeface="+mn-ea"/>
              <a:cs typeface="Arial" pitchFamily="34" charset="0"/>
            </a:rPr>
            <a:t>• Date &amp; 12/24 Hour Time Clock</a:t>
          </a:r>
        </a:p>
        <a:p>
          <a:r>
            <a:rPr lang="en-US" altLang="ja-JP" sz="700" baseline="0">
              <a:latin typeface="Arial" pitchFamily="34" charset="0"/>
              <a:ea typeface="+mn-ea"/>
              <a:cs typeface="Arial" pitchFamily="34" charset="0"/>
            </a:rPr>
            <a:t>• Transmit/Busy/Call Alert/Warn LED</a:t>
          </a:r>
        </a:p>
        <a:p>
          <a:r>
            <a:rPr lang="en-US" altLang="ja-JP" sz="700" baseline="0">
              <a:latin typeface="Arial" pitchFamily="34" charset="0"/>
              <a:ea typeface="+mn-ea"/>
              <a:cs typeface="Arial" pitchFamily="34" charset="0"/>
            </a:rPr>
            <a:t>• On/Off Volume Knob</a:t>
          </a:r>
        </a:p>
        <a:p>
          <a:r>
            <a:rPr lang="en-US" altLang="ja-JP" sz="700" baseline="0">
              <a:latin typeface="Arial" pitchFamily="34" charset="0"/>
              <a:ea typeface="+mn-ea"/>
              <a:cs typeface="Arial" pitchFamily="34" charset="0"/>
            </a:rPr>
            <a:t>• 6 Front PF &amp; Menu Keys</a:t>
          </a:r>
        </a:p>
        <a:p>
          <a:r>
            <a:rPr lang="en-US" altLang="ja-JP" sz="700" baseline="0">
              <a:latin typeface="Arial" pitchFamily="34" charset="0"/>
              <a:ea typeface="+mn-ea"/>
              <a:cs typeface="Arial" pitchFamily="34" charset="0"/>
            </a:rPr>
            <a:t>• 2 Side PF Keys</a:t>
          </a:r>
        </a:p>
        <a:p>
          <a:r>
            <a:rPr lang="en-US" altLang="ja-JP" sz="700" baseline="0">
              <a:latin typeface="Arial" pitchFamily="34" charset="0"/>
              <a:ea typeface="+mn-ea"/>
              <a:cs typeface="Arial" pitchFamily="34" charset="0"/>
            </a:rPr>
            <a:t>• Emergency/AUX Key</a:t>
          </a:r>
        </a:p>
        <a:p>
          <a:r>
            <a:rPr lang="en-US" altLang="ja-JP" sz="700" baseline="0">
              <a:latin typeface="Arial" pitchFamily="34" charset="0"/>
              <a:ea typeface="+mn-ea"/>
              <a:cs typeface="Arial" pitchFamily="34" charset="0"/>
            </a:rPr>
            <a:t>• 500 mW Speaker Audio</a:t>
          </a:r>
        </a:p>
        <a:p>
          <a:pPr marL="0" marR="0" indent="0" defTabSz="914400" eaLnBrk="1" fontAlgn="auto" latinLnBrk="0" hangingPunct="1">
            <a:lnSpc>
              <a:spcPct val="100000"/>
            </a:lnSpc>
            <a:spcBef>
              <a:spcPts val="0"/>
            </a:spcBef>
            <a:spcAft>
              <a:spcPts val="0"/>
            </a:spcAft>
            <a:buClrTx/>
            <a:buSzTx/>
            <a:buFontTx/>
            <a:buNone/>
            <a:tabLst/>
            <a:defRPr/>
          </a:pPr>
          <a:r>
            <a:rPr lang="en-US" sz="700" baseline="0">
              <a:effectLst/>
              <a:latin typeface="Arial" panose="020B0604020202020204" pitchFamily="34" charset="0"/>
              <a:ea typeface="+mn-ea"/>
              <a:cs typeface="Arial" panose="020B0604020202020204" pitchFamily="34" charset="0"/>
            </a:rPr>
            <a:t>• Built-In GPS Unit</a:t>
          </a:r>
          <a:endParaRPr lang="en-US" altLang="ja-JP" sz="700" baseline="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700" baseline="0">
              <a:latin typeface="Arial" pitchFamily="34" charset="0"/>
              <a:ea typeface="+mn-ea"/>
              <a:cs typeface="Arial" pitchFamily="34" charset="0"/>
            </a:rPr>
            <a:t>• KPG-111D Windows</a:t>
          </a:r>
          <a:r>
            <a:rPr lang="en-US" altLang="ja-JP" sz="700" baseline="30000">
              <a:latin typeface="Arial" pitchFamily="34" charset="0"/>
              <a:ea typeface="+mn-ea"/>
              <a:cs typeface="Arial" pitchFamily="34" charset="0"/>
            </a:rPr>
            <a:t>® </a:t>
          </a:r>
          <a:r>
            <a:rPr lang="en-US" altLang="ja-JP" sz="700" baseline="0">
              <a:latin typeface="Arial" pitchFamily="34" charset="0"/>
              <a:ea typeface="+mn-ea"/>
              <a:cs typeface="Arial" pitchFamily="34" charset="0"/>
            </a:rPr>
            <a:t>FPU</a:t>
          </a:r>
        </a:p>
        <a:p>
          <a:r>
            <a:rPr lang="en-US" altLang="ja-JP" sz="700" baseline="0">
              <a:latin typeface="Arial" pitchFamily="34" charset="0"/>
              <a:ea typeface="+mn-ea"/>
              <a:cs typeface="Arial" pitchFamily="34" charset="0"/>
            </a:rPr>
            <a:t>• Flash Firmware Upgrading</a:t>
          </a:r>
        </a:p>
        <a:p>
          <a:r>
            <a:rPr lang="en-US" altLang="ja-JP" sz="700" baseline="0">
              <a:latin typeface="Arial" pitchFamily="34" charset="0"/>
              <a:ea typeface="+mn-ea"/>
              <a:cs typeface="Arial" pitchFamily="34" charset="0"/>
            </a:rPr>
            <a:t>• MIL-STD-810 C/D/E/F/G</a:t>
          </a:r>
        </a:p>
        <a:p>
          <a:r>
            <a:rPr lang="en-US" altLang="ja-JP" sz="700" baseline="0">
              <a:latin typeface="Arial" pitchFamily="34" charset="0"/>
              <a:ea typeface="+mn-ea"/>
              <a:cs typeface="Arial" pitchFamily="34" charset="0"/>
            </a:rPr>
            <a:t>• MIL-STD “Driven-Rain”</a:t>
          </a:r>
        </a:p>
        <a:p>
          <a:r>
            <a:rPr lang="en-US" altLang="ja-JP" sz="700" baseline="0">
              <a:latin typeface="Arial" pitchFamily="34" charset="0"/>
              <a:ea typeface="+mn-ea"/>
              <a:cs typeface="Arial" pitchFamily="34" charset="0"/>
            </a:rPr>
            <a:t>• IP54/55 Water &amp; Dust Intrusion</a:t>
          </a:r>
        </a:p>
        <a:p>
          <a:r>
            <a:rPr lang="en-US" altLang="ja-JP" sz="700" baseline="0">
              <a:latin typeface="Arial" pitchFamily="34" charset="0"/>
              <a:ea typeface="+mn-ea"/>
              <a:cs typeface="Arial" pitchFamily="34" charset="0"/>
            </a:rPr>
            <a:t>• PC Serial Interface</a:t>
          </a:r>
        </a:p>
        <a:p>
          <a:r>
            <a:rPr lang="en-US" altLang="ja-JP" sz="700" baseline="0">
              <a:latin typeface="Arial" pitchFamily="34" charset="0"/>
              <a:ea typeface="+mn-ea"/>
              <a:cs typeface="Arial" pitchFamily="34" charset="0"/>
            </a:rPr>
            <a:t>• SDM Manual Input</a:t>
          </a:r>
        </a:p>
        <a:p>
          <a:r>
            <a:rPr lang="en-US" altLang="ja-JP" sz="700" baseline="0">
              <a:latin typeface="Arial" pitchFamily="34" charset="0"/>
              <a:ea typeface="+mn-ea"/>
              <a:cs typeface="Arial" pitchFamily="34" charset="0"/>
            </a:rPr>
            <a:t>• Transparent Data Mode</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GENERAL</a:t>
          </a:r>
        </a:p>
        <a:p>
          <a:r>
            <a:rPr lang="en-US" altLang="ja-JP" sz="700" baseline="0">
              <a:latin typeface="Arial" pitchFamily="34" charset="0"/>
              <a:ea typeface="+mn-ea"/>
              <a:cs typeface="Arial" pitchFamily="34" charset="0"/>
            </a:rPr>
            <a:t>• NXDN</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Digital Air Interface</a:t>
          </a:r>
        </a:p>
        <a:p>
          <a:r>
            <a:rPr lang="en-US" altLang="ja-JP" sz="700" baseline="0">
              <a:latin typeface="Arial" pitchFamily="34" charset="0"/>
              <a:ea typeface="+mn-ea"/>
              <a:cs typeface="Arial" pitchFamily="34" charset="0"/>
            </a:rPr>
            <a:t>• AMBE+2™ VOCODER</a:t>
          </a:r>
        </a:p>
        <a:p>
          <a:r>
            <a:rPr lang="en-US" altLang="ja-JP" sz="700" baseline="0">
              <a:latin typeface="Arial" pitchFamily="34" charset="0"/>
              <a:ea typeface="+mn-ea"/>
              <a:cs typeface="Arial" pitchFamily="34" charset="0"/>
            </a:rPr>
            <a:t>• 6.25 &amp; 12.5 kHz Channels</a:t>
          </a:r>
        </a:p>
        <a:p>
          <a:r>
            <a:rPr lang="en-US" altLang="ja-JP" sz="700" baseline="0">
              <a:latin typeface="Arial" pitchFamily="34" charset="0"/>
              <a:ea typeface="+mn-ea"/>
              <a:cs typeface="Arial" pitchFamily="34" charset="0"/>
            </a:rPr>
            <a:t>• Over-the-Air Alias</a:t>
          </a:r>
        </a:p>
        <a:p>
          <a:r>
            <a:rPr lang="en-US" altLang="ja-JP" sz="700" baseline="0">
              <a:latin typeface="Arial" pitchFamily="34" charset="0"/>
              <a:ea typeface="+mn-ea"/>
              <a:cs typeface="Arial" pitchFamily="34" charset="0"/>
            </a:rPr>
            <a:t>• Over-the-Air Programming</a:t>
          </a:r>
        </a:p>
        <a:p>
          <a:r>
            <a:rPr lang="en-US" altLang="ja-JP" sz="700" baseline="0">
              <a:latin typeface="Arial" pitchFamily="34" charset="0"/>
              <a:ea typeface="+mn-ea"/>
              <a:cs typeface="Arial" pitchFamily="34" charset="0"/>
            </a:rPr>
            <a:t>• Paging Call</a:t>
          </a:r>
        </a:p>
        <a:p>
          <a:r>
            <a:rPr lang="en-US" altLang="ja-JP" sz="700" baseline="0">
              <a:latin typeface="Arial" pitchFamily="34" charset="0"/>
              <a:ea typeface="+mn-ea"/>
              <a:cs typeface="Arial" pitchFamily="34" charset="0"/>
            </a:rPr>
            <a:t>• Emergency Call</a:t>
          </a:r>
        </a:p>
        <a:p>
          <a:r>
            <a:rPr lang="en-US" altLang="ja-JP" sz="700" baseline="0">
              <a:latin typeface="Arial" pitchFamily="34" charset="0"/>
              <a:ea typeface="+mn-ea"/>
              <a:cs typeface="Arial" pitchFamily="34" charset="0"/>
            </a:rPr>
            <a:t>• All Group Call</a:t>
          </a:r>
        </a:p>
        <a:p>
          <a:r>
            <a:rPr lang="en-US" altLang="ja-JP" sz="700" baseline="0">
              <a:latin typeface="Arial" pitchFamily="34" charset="0"/>
              <a:ea typeface="+mn-ea"/>
              <a:cs typeface="Arial" pitchFamily="34" charset="0"/>
            </a:rPr>
            <a:t>• Status Messaging</a:t>
          </a:r>
        </a:p>
        <a:p>
          <a:r>
            <a:rPr lang="en-US" altLang="ja-JP" sz="700" baseline="0">
              <a:latin typeface="Arial" pitchFamily="34" charset="0"/>
              <a:ea typeface="+mn-ea"/>
              <a:cs typeface="Arial" pitchFamily="34" charset="0"/>
            </a:rPr>
            <a:t>• Remote Stun/Kill</a:t>
          </a:r>
        </a:p>
        <a:p>
          <a:r>
            <a:rPr lang="en-US" altLang="ja-JP" sz="700" baseline="0">
              <a:latin typeface="Arial" pitchFamily="34" charset="0"/>
              <a:ea typeface="+mn-ea"/>
              <a:cs typeface="Arial" pitchFamily="34" charset="0"/>
            </a:rPr>
            <a:t>• Remote Check</a:t>
          </a:r>
        </a:p>
        <a:p>
          <a:r>
            <a:rPr lang="en-US" altLang="ja-JP" sz="700" baseline="0">
              <a:latin typeface="Arial" pitchFamily="34" charset="0"/>
              <a:ea typeface="+mn-ea"/>
              <a:cs typeface="Arial" pitchFamily="34" charset="0"/>
            </a:rPr>
            <a:t>• Short &amp; Long Data Messages</a:t>
          </a:r>
        </a:p>
        <a:p>
          <a:r>
            <a:rPr lang="en-US" altLang="ja-JP" sz="700" baseline="0">
              <a:latin typeface="Arial" pitchFamily="34" charset="0"/>
              <a:ea typeface="+mn-ea"/>
              <a:cs typeface="Arial" pitchFamily="34" charset="0"/>
            </a:rPr>
            <a:t>• GPS Location with Voice</a:t>
          </a:r>
        </a:p>
        <a:p>
          <a:r>
            <a:rPr lang="en-US" altLang="ja-JP" sz="700" baseline="0">
              <a:latin typeface="Arial" pitchFamily="34" charset="0"/>
              <a:ea typeface="+mn-ea"/>
              <a:cs typeface="Arial" pitchFamily="34" charset="0"/>
            </a:rPr>
            <a:t>• NXDN</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Scrambler Included</a:t>
          </a:r>
        </a:p>
        <a:p>
          <a:r>
            <a:rPr lang="en-US" altLang="ja-JP" sz="700" baseline="0">
              <a:latin typeface="Arial" pitchFamily="34" charset="0"/>
              <a:ea typeface="+mn-ea"/>
              <a:cs typeface="Arial" pitchFamily="34" charset="0"/>
            </a:rPr>
            <a:t>• DES Encryption Module Option*</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AES &amp; DES Encryption Module Option*</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AES/DES Software Key Loader Option</a:t>
          </a:r>
          <a:endParaRPr lang="en-US" sz="700" baseline="0">
            <a:latin typeface="Arial" pitchFamily="34" charset="0"/>
            <a:ea typeface="+mn-ea"/>
            <a:cs typeface="Arial" pitchFamily="34" charset="0"/>
          </a:endParaRPr>
        </a:p>
      </xdr:txBody>
    </xdr:sp>
    <xdr:clientData/>
  </xdr:twoCellAnchor>
  <xdr:twoCellAnchor>
    <xdr:from>
      <xdr:col>1</xdr:col>
      <xdr:colOff>2981325</xdr:colOff>
      <xdr:row>4</xdr:row>
      <xdr:rowOff>124875</xdr:rowOff>
    </xdr:from>
    <xdr:to>
      <xdr:col>3</xdr:col>
      <xdr:colOff>571500</xdr:colOff>
      <xdr:row>42</xdr:row>
      <xdr:rowOff>19050</xdr:rowOff>
    </xdr:to>
    <xdr:sp macro="" textlink="">
      <xdr:nvSpPr>
        <xdr:cNvPr id="24" name="Text Box 7">
          <a:extLst>
            <a:ext uri="{FF2B5EF4-FFF2-40B4-BE49-F238E27FC236}">
              <a16:creationId xmlns:a16="http://schemas.microsoft.com/office/drawing/2014/main" id="{C3262A8A-F7C0-4FF7-B1BB-20C536AAD5BF}"/>
            </a:ext>
          </a:extLst>
        </xdr:cNvPr>
        <xdr:cNvSpPr txBox="1">
          <a:spLocks noChangeArrowheads="1"/>
        </xdr:cNvSpPr>
      </xdr:nvSpPr>
      <xdr:spPr bwMode="auto">
        <a:xfrm>
          <a:off x="4078605" y="812580"/>
          <a:ext cx="2350770" cy="6308310"/>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DIGITAL – CONVENTIONAL MODE</a:t>
          </a:r>
        </a:p>
        <a:p>
          <a:r>
            <a:rPr lang="en-US" altLang="ja-JP" sz="700" baseline="0">
              <a:latin typeface="Arial" pitchFamily="34" charset="0"/>
              <a:ea typeface="+mn-ea"/>
              <a:cs typeface="Arial" pitchFamily="34" charset="0"/>
            </a:rPr>
            <a:t>• 64 Radio Access Numbers (RAN)</a:t>
          </a:r>
        </a:p>
        <a:p>
          <a:r>
            <a:rPr lang="en-US" altLang="ja-JP" sz="700" baseline="0">
              <a:latin typeface="Arial" pitchFamily="34" charset="0"/>
              <a:ea typeface="+mn-ea"/>
              <a:cs typeface="Arial" pitchFamily="34" charset="0"/>
            </a:rPr>
            <a:t>• Individual &amp; Group Selective Call</a:t>
          </a:r>
        </a:p>
        <a:p>
          <a:r>
            <a:rPr lang="en-US" altLang="ja-JP" sz="700" baseline="0">
              <a:latin typeface="Arial" pitchFamily="34" charset="0"/>
              <a:ea typeface="+mn-ea"/>
              <a:cs typeface="Arial" pitchFamily="34" charset="0"/>
            </a:rPr>
            <a:t>• Mixed FM/Digital Operation</a:t>
          </a:r>
        </a:p>
        <a:p>
          <a:r>
            <a:rPr lang="en-US" altLang="ja-JP" sz="700" baseline="0">
              <a:latin typeface="Arial" pitchFamily="34" charset="0"/>
              <a:ea typeface="+mn-ea"/>
              <a:cs typeface="Arial" pitchFamily="34" charset="0"/>
            </a:rPr>
            <a:t>• Conventional IP Networks</a:t>
          </a:r>
        </a:p>
        <a:p>
          <a:r>
            <a:rPr lang="en-US" altLang="ja-JP" sz="700" baseline="0">
              <a:latin typeface="Arial" pitchFamily="34" charset="0"/>
              <a:ea typeface="+mn-ea"/>
              <a:cs typeface="Arial" pitchFamily="34" charset="0"/>
            </a:rPr>
            <a:t>• Site Roaming</a:t>
          </a:r>
        </a:p>
        <a:p>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TRUNKING MODE</a:t>
          </a:r>
        </a:p>
        <a:p>
          <a:r>
            <a:rPr lang="en-US" altLang="ja-JP" sz="700" baseline="0">
              <a:latin typeface="Arial" pitchFamily="34" charset="0"/>
              <a:ea typeface="+mn-ea"/>
              <a:cs typeface="Arial" pitchFamily="34" charset="0"/>
            </a:rPr>
            <a:t>• Individual Private Call</a:t>
          </a:r>
        </a:p>
        <a:p>
          <a:r>
            <a:rPr lang="en-US" altLang="ja-JP" sz="700" baseline="0">
              <a:latin typeface="Arial" pitchFamily="34" charset="0"/>
              <a:ea typeface="+mn-ea"/>
              <a:cs typeface="Arial" pitchFamily="34" charset="0"/>
            </a:rPr>
            <a:t>• Group Call &amp; Broadcast Call</a:t>
          </a:r>
        </a:p>
        <a:p>
          <a:pPr marL="0" marR="0" indent="0" defTabSz="914400" eaLnBrk="1" fontAlgn="auto" latinLnBrk="0" hangingPunct="1">
            <a:lnSpc>
              <a:spcPct val="100000"/>
            </a:lnSpc>
            <a:spcBef>
              <a:spcPts val="0"/>
            </a:spcBef>
            <a:spcAft>
              <a:spcPts val="0"/>
            </a:spcAft>
            <a:buClrTx/>
            <a:buSzTx/>
            <a:buFontTx/>
            <a:buNone/>
            <a:tabLst/>
            <a:defRPr/>
          </a:pPr>
          <a:r>
            <a:rPr lang="en-US" altLang="ja-JP" sz="700" baseline="0">
              <a:latin typeface="Arial" pitchFamily="34" charset="0"/>
              <a:ea typeface="+mn-ea"/>
              <a:cs typeface="Arial" pitchFamily="34" charset="0"/>
            </a:rPr>
            <a:t>• Telephone Interconnect</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Transmission Trunked Mode</a:t>
          </a:r>
        </a:p>
        <a:p>
          <a:r>
            <a:rPr lang="en-US" altLang="ja-JP" sz="700" baseline="0">
              <a:latin typeface="Arial" pitchFamily="34" charset="0"/>
              <a:ea typeface="+mn-ea"/>
              <a:cs typeface="Arial" pitchFamily="34" charset="0"/>
            </a:rPr>
            <a:t>• Message Trunked Mode</a:t>
          </a:r>
        </a:p>
        <a:p>
          <a:r>
            <a:rPr lang="en-US" altLang="ja-JP" sz="700" baseline="0">
              <a:latin typeface="Arial" pitchFamily="34" charset="0"/>
              <a:ea typeface="+mn-ea"/>
              <a:cs typeface="Arial" pitchFamily="34" charset="0"/>
            </a:rPr>
            <a:t>• Call Queuing with Priority</a:t>
          </a:r>
        </a:p>
        <a:p>
          <a:r>
            <a:rPr lang="en-US" altLang="ja-JP" sz="700" baseline="0">
              <a:latin typeface="Arial" pitchFamily="34" charset="0"/>
              <a:ea typeface="+mn-ea"/>
              <a:cs typeface="Arial" pitchFamily="34" charset="0"/>
            </a:rPr>
            <a:t>• Late Entry (UID &amp; GID)</a:t>
          </a:r>
        </a:p>
        <a:p>
          <a:r>
            <a:rPr lang="en-US" altLang="ja-JP" sz="700" baseline="0">
              <a:latin typeface="Arial" pitchFamily="34" charset="0"/>
              <a:ea typeface="+mn-ea"/>
              <a:cs typeface="Arial" pitchFamily="34" charset="0"/>
            </a:rPr>
            <a:t>• 4 Priority Monitor ID’s</a:t>
          </a:r>
        </a:p>
        <a:p>
          <a:r>
            <a:rPr lang="en-US" altLang="ja-JP" sz="700" baseline="0">
              <a:latin typeface="Arial" pitchFamily="34" charset="0"/>
              <a:ea typeface="+mn-ea"/>
              <a:cs typeface="Arial" pitchFamily="34" charset="0"/>
            </a:rPr>
            <a:t>• Remote Group Add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System Auto Select</a:t>
          </a:r>
          <a:endParaRPr lang="en-US" altLang="ja-JP" sz="700" baseline="0">
            <a:latin typeface="Arial" pitchFamily="34" charset="0"/>
            <a:ea typeface="+mn-ea"/>
            <a:cs typeface="Arial" pitchFamily="34" charset="0"/>
          </a:endParaRPr>
        </a:p>
        <a:p>
          <a:endParaRPr lang="en-US" altLang="ja-JP" sz="600" b="1"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 MULTI-SITE IP NETWORKS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48site Trunkied IP Network</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Auto Roaming Registraition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Registration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 Bridge</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8 Trunked Networks per radio (each in a zone)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UID Lists for each network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Generation2 System (option)</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1,152 sites Wide Area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Direct Frequency Assignment</a:t>
          </a:r>
        </a:p>
        <a:p>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SCAN</a:t>
          </a:r>
        </a:p>
        <a:p>
          <a:r>
            <a:rPr lang="en-US" altLang="ja-JP" sz="700" baseline="0">
              <a:latin typeface="Arial" pitchFamily="34" charset="0"/>
              <a:ea typeface="+mn-ea"/>
              <a:cs typeface="Arial" pitchFamily="34" charset="0"/>
            </a:rPr>
            <a:t>• Single Zone / Multi-Zone / List Scan</a:t>
          </a:r>
        </a:p>
        <a:p>
          <a:r>
            <a:rPr lang="en-US" altLang="ja-JP" sz="700" baseline="0">
              <a:latin typeface="Arial" pitchFamily="34" charset="0"/>
              <a:ea typeface="+mn-ea"/>
              <a:cs typeface="Arial" pitchFamily="34" charset="0"/>
            </a:rPr>
            <a:t>• Dual Priority Scan (Conventional)</a:t>
          </a: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ANALOG MODE – GENERAL</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25 &amp; 12.5 kHz Channels</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Conventional &amp; LTR</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Zones</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FleetSync</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/II, MDC-1200, DTMF</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QT / DQT &amp; Two-Tone (Conventional Zones Only)</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Voice Inversion Scrambler</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Analog Scrambler Board Capability</a:t>
          </a:r>
          <a:endParaRPr lang="ja-JP" altLang="ja-JP" sz="700">
            <a:latin typeface="Arial" pitchFamily="34" charset="0"/>
            <a:cs typeface="Arial" pitchFamily="34" charset="0"/>
          </a:endParaRP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FleetSync</a:t>
          </a:r>
          <a:r>
            <a:rPr lang="en-US" altLang="ja-JP" sz="800" b="1" baseline="30000">
              <a:latin typeface="Arial" pitchFamily="34" charset="0"/>
              <a:ea typeface="+mn-ea"/>
              <a:cs typeface="Arial" pitchFamily="34" charset="0"/>
            </a:rPr>
            <a:t>®</a:t>
          </a:r>
          <a:r>
            <a:rPr lang="en-US" altLang="ja-JP" sz="800" b="1" baseline="0">
              <a:latin typeface="Arial" pitchFamily="34" charset="0"/>
              <a:ea typeface="+mn-ea"/>
              <a:cs typeface="Arial" pitchFamily="34" charset="0"/>
            </a:rPr>
            <a:t>/II (FM)</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Selective / Group Call</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Emergency Status / Text Messages</a:t>
          </a:r>
          <a:endParaRPr lang="ja-JP" altLang="ja-JP" sz="700">
            <a:latin typeface="Arial" pitchFamily="34" charset="0"/>
            <a:cs typeface="Arial" pitchFamily="34" charset="0"/>
          </a:endParaRP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MDC-1200</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Emergency / Radio Check &amp; Inhibit</a:t>
          </a:r>
          <a:endParaRPr lang="en-US" sz="800" baseline="0">
            <a:latin typeface="Arial" pitchFamily="34" charset="0"/>
            <a:ea typeface="+mn-ea"/>
            <a:cs typeface="Arial" pitchFamily="34" charset="0"/>
          </a:endParaRPr>
        </a:p>
        <a:p>
          <a:endParaRPr lang="en-US" sz="8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6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Must remove GPS module to utilize these options</a:t>
          </a:r>
          <a:r>
            <a:rPr lang="en-US" sz="800" baseline="0">
              <a:latin typeface="Arial" pitchFamily="34" charset="0"/>
              <a:ea typeface="+mn-ea"/>
              <a:cs typeface="Arial" pitchFamily="34" charset="0"/>
            </a:rPr>
            <a:t> </a:t>
          </a:r>
        </a:p>
      </xdr:txBody>
    </xdr:sp>
    <xdr:clientData/>
  </xdr:twoCellAnchor>
  <xdr:oneCellAnchor>
    <xdr:from>
      <xdr:col>0</xdr:col>
      <xdr:colOff>352425</xdr:colOff>
      <xdr:row>7</xdr:row>
      <xdr:rowOff>76200</xdr:rowOff>
    </xdr:from>
    <xdr:ext cx="919922" cy="1554480"/>
    <xdr:pic>
      <xdr:nvPicPr>
        <xdr:cNvPr id="25" name="Picture 24" descr="http://www.kenwoodusa.com/Images/Cache/1493_245_600.jpg">
          <a:extLst>
            <a:ext uri="{FF2B5EF4-FFF2-40B4-BE49-F238E27FC236}">
              <a16:creationId xmlns:a16="http://schemas.microsoft.com/office/drawing/2014/main" id="{B3B1DE5F-887A-4776-8201-17B2433988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000"/>
        <a:stretch/>
      </xdr:blipFill>
      <xdr:spPr bwMode="auto">
        <a:xfrm>
          <a:off x="354330" y="1181100"/>
          <a:ext cx="919922" cy="1554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4</xdr:col>
      <xdr:colOff>0</xdr:colOff>
      <xdr:row>4</xdr:row>
      <xdr:rowOff>45389</xdr:rowOff>
    </xdr:to>
    <xdr:grpSp>
      <xdr:nvGrpSpPr>
        <xdr:cNvPr id="26" name="Group 25">
          <a:extLst>
            <a:ext uri="{FF2B5EF4-FFF2-40B4-BE49-F238E27FC236}">
              <a16:creationId xmlns:a16="http://schemas.microsoft.com/office/drawing/2014/main" id="{108F3EDA-14EA-4F0C-9B6C-16C176123B79}"/>
            </a:ext>
          </a:extLst>
        </xdr:cNvPr>
        <xdr:cNvGrpSpPr/>
      </xdr:nvGrpSpPr>
      <xdr:grpSpPr>
        <a:xfrm>
          <a:off x="0" y="0"/>
          <a:ext cx="6524625" cy="693089"/>
          <a:chOff x="0" y="0"/>
          <a:chExt cx="6379694" cy="691184"/>
        </a:xfrm>
      </xdr:grpSpPr>
      <xdr:sp macro="" textlink="">
        <xdr:nvSpPr>
          <xdr:cNvPr id="27" name="正方形/長方形 5">
            <a:extLst>
              <a:ext uri="{FF2B5EF4-FFF2-40B4-BE49-F238E27FC236}">
                <a16:creationId xmlns:a16="http://schemas.microsoft.com/office/drawing/2014/main" id="{F133E6BF-17D2-38F8-7052-FF8CF2F81CA2}"/>
              </a:ext>
            </a:extLst>
          </xdr:cNvPr>
          <xdr:cNvSpPr/>
        </xdr:nvSpPr>
        <xdr:spPr>
          <a:xfrm>
            <a:off x="0" y="0"/>
            <a:ext cx="637969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28" name="Text Box 22">
            <a:extLst>
              <a:ext uri="{FF2B5EF4-FFF2-40B4-BE49-F238E27FC236}">
                <a16:creationId xmlns:a16="http://schemas.microsoft.com/office/drawing/2014/main" id="{558312DA-DA67-2A5A-E963-D96028E67F87}"/>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NX-210G</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Portables (w/ Built-In GPS)</a:t>
            </a:r>
            <a:endParaRPr lang="en-US" altLang="ja-JP" sz="1000" b="1" i="0" strike="noStrike">
              <a:solidFill>
                <a:schemeClr val="bg1"/>
              </a:solidFill>
              <a:latin typeface="Arial"/>
              <a:cs typeface="Arial"/>
            </a:endParaRPr>
          </a:p>
        </xdr:txBody>
      </xdr:sp>
      <xdr:sp macro="" textlink="">
        <xdr:nvSpPr>
          <xdr:cNvPr id="29" name="TextBox 28">
            <a:hlinkClick xmlns:r="http://schemas.openxmlformats.org/officeDocument/2006/relationships" r:id="rId2"/>
            <a:extLst>
              <a:ext uri="{FF2B5EF4-FFF2-40B4-BE49-F238E27FC236}">
                <a16:creationId xmlns:a16="http://schemas.microsoft.com/office/drawing/2014/main" id="{86CF55F0-09C9-949D-1F5F-D742C1D936D6}"/>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30" name="Picture 29">
            <a:extLst>
              <a:ext uri="{FF2B5EF4-FFF2-40B4-BE49-F238E27FC236}">
                <a16:creationId xmlns:a16="http://schemas.microsoft.com/office/drawing/2014/main" id="{5C5B0B04-2314-1525-B5CE-38BBD25FA2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450" y="66675"/>
            <a:ext cx="1100488" cy="127552"/>
          </a:xfrm>
          <a:prstGeom prst="rect">
            <a:avLst/>
          </a:prstGeom>
        </xdr:spPr>
      </xdr:pic>
    </xdr:grpSp>
    <xdr:clientData/>
  </xdr:twoCellAnchor>
  <xdr:twoCellAnchor>
    <xdr:from>
      <xdr:col>0</xdr:col>
      <xdr:colOff>47625</xdr:colOff>
      <xdr:row>28</xdr:row>
      <xdr:rowOff>95250</xdr:rowOff>
    </xdr:from>
    <xdr:to>
      <xdr:col>1</xdr:col>
      <xdr:colOff>838200</xdr:colOff>
      <xdr:row>34</xdr:row>
      <xdr:rowOff>161924</xdr:rowOff>
    </xdr:to>
    <xdr:sp macro="" textlink="">
      <xdr:nvSpPr>
        <xdr:cNvPr id="31" name="Text Box 7">
          <a:extLst>
            <a:ext uri="{FF2B5EF4-FFF2-40B4-BE49-F238E27FC236}">
              <a16:creationId xmlns:a16="http://schemas.microsoft.com/office/drawing/2014/main" id="{BDBA18C0-A01D-4DA7-AB9B-83A94A7A9A60}"/>
            </a:ext>
          </a:extLst>
        </xdr:cNvPr>
        <xdr:cNvSpPr txBox="1">
          <a:spLocks noChangeArrowheads="1"/>
        </xdr:cNvSpPr>
      </xdr:nvSpPr>
      <xdr:spPr bwMode="auto">
        <a:xfrm>
          <a:off x="49530" y="4796790"/>
          <a:ext cx="1884045" cy="1101089"/>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 International Inc. for Classes I, II &amp; III, Div. 1,  Groups C, D, E, F, G and are also approved for non-Incendive use in Class I, Div. 2,  Groups A, B, C, D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Class I, Div 2 Group A &amp; B Gases require use of a portable carrying case.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2984989</xdr:colOff>
      <xdr:row>5</xdr:row>
      <xdr:rowOff>64476</xdr:rowOff>
    </xdr:from>
    <xdr:to>
      <xdr:col>3</xdr:col>
      <xdr:colOff>520212</xdr:colOff>
      <xdr:row>33</xdr:row>
      <xdr:rowOff>57150</xdr:rowOff>
    </xdr:to>
    <xdr:sp macro="" textlink="">
      <xdr:nvSpPr>
        <xdr:cNvPr id="2" name="Text Box 7">
          <a:extLst>
            <a:ext uri="{FF2B5EF4-FFF2-40B4-BE49-F238E27FC236}">
              <a16:creationId xmlns:a16="http://schemas.microsoft.com/office/drawing/2014/main" id="{00000000-0008-0000-1000-000002000000}"/>
            </a:ext>
          </a:extLst>
        </xdr:cNvPr>
        <xdr:cNvSpPr txBox="1">
          <a:spLocks noChangeArrowheads="1"/>
        </xdr:cNvSpPr>
      </xdr:nvSpPr>
      <xdr:spPr bwMode="auto">
        <a:xfrm>
          <a:off x="4051789" y="874101"/>
          <a:ext cx="2164373" cy="4364649"/>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a:t>
          </a:r>
          <a:br>
            <a:rPr lang="en-US" altLang="ja-JP" sz="700" baseline="0">
              <a:solidFill>
                <a:sysClr val="windowText" lastClr="000000"/>
              </a:solidFill>
              <a:latin typeface="Arial" pitchFamily="34" charset="0"/>
              <a:ea typeface="+mn-ea"/>
              <a:cs typeface="Arial" pitchFamily="34" charset="0"/>
            </a:rPr>
          </a:br>
          <a:r>
            <a:rPr lang="en-US" altLang="ja-JP" sz="700" baseline="0">
              <a:solidFill>
                <a:sysClr val="windowText" lastClr="000000"/>
              </a:solidFill>
              <a:latin typeface="Arial" pitchFamily="34" charset="0"/>
              <a:ea typeface="+mn-ea"/>
              <a:cs typeface="Arial" pitchFamily="34" charset="0"/>
            </a:rPr>
            <a: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br>
            <a:rPr lang="en-US" altLang="ja-JP" sz="700" baseline="0">
              <a:solidFill>
                <a:sysClr val="windowText" lastClr="000000"/>
              </a:solidFill>
              <a:latin typeface="Arial" pitchFamily="34" charset="0"/>
              <a:ea typeface="+mn-ea"/>
              <a:cs typeface="Arial" pitchFamily="34" charset="0"/>
            </a:rPr>
          </a:b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1</xdr:colOff>
      <xdr:row>4</xdr:row>
      <xdr:rowOff>53009</xdr:rowOff>
    </xdr:to>
    <xdr:grpSp>
      <xdr:nvGrpSpPr>
        <xdr:cNvPr id="3" name="Group 2">
          <a:extLst>
            <a:ext uri="{FF2B5EF4-FFF2-40B4-BE49-F238E27FC236}">
              <a16:creationId xmlns:a16="http://schemas.microsoft.com/office/drawing/2014/main" id="{00000000-0008-0000-1000-000003000000}"/>
            </a:ext>
          </a:extLst>
        </xdr:cNvPr>
        <xdr:cNvGrpSpPr/>
      </xdr:nvGrpSpPr>
      <xdr:grpSpPr>
        <a:xfrm>
          <a:off x="0" y="0"/>
          <a:ext cx="6315076" cy="700709"/>
          <a:chOff x="9525" y="19050"/>
          <a:chExt cx="6361233" cy="700709"/>
        </a:xfrm>
      </xdr:grpSpPr>
      <xdr:sp macro="" textlink="">
        <xdr:nvSpPr>
          <xdr:cNvPr id="4" name="正方形/長方形 5">
            <a:extLst>
              <a:ext uri="{FF2B5EF4-FFF2-40B4-BE49-F238E27FC236}">
                <a16:creationId xmlns:a16="http://schemas.microsoft.com/office/drawing/2014/main" id="{00000000-0008-0000-10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10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10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00000000-0008-0000-1000-000008000000}"/>
            </a:ext>
          </a:extLst>
        </xdr:cNvPr>
        <xdr:cNvGrpSpPr/>
      </xdr:nvGrpSpPr>
      <xdr:grpSpPr>
        <a:xfrm>
          <a:off x="0" y="0"/>
          <a:ext cx="6315075" cy="700709"/>
          <a:chOff x="9525" y="19050"/>
          <a:chExt cx="6361233" cy="700709"/>
        </a:xfrm>
      </xdr:grpSpPr>
      <xdr:sp macro="" textlink="">
        <xdr:nvSpPr>
          <xdr:cNvPr id="9" name="正方形/長方形 5">
            <a:extLst>
              <a:ext uri="{FF2B5EF4-FFF2-40B4-BE49-F238E27FC236}">
                <a16:creationId xmlns:a16="http://schemas.microsoft.com/office/drawing/2014/main" id="{00000000-0008-0000-10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10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NX-1200AV/1300AU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Digital Upgradeable</a:t>
            </a:r>
            <a:r>
              <a:rPr lang="en-US" altLang="ja-JP" sz="1000" b="1" i="0" strike="noStrike" baseline="0">
                <a:solidFill>
                  <a:schemeClr val="bg1"/>
                </a:solidFill>
                <a:latin typeface="Arial" panose="020B0604020202020204" pitchFamily="34" charset="0"/>
                <a:cs typeface="Arial" panose="020B0604020202020204" pitchFamily="34" charset="0"/>
              </a:rPr>
              <a:t>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0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8335</xdr:rowOff>
    </xdr:from>
    <xdr:to>
      <xdr:col>1</xdr:col>
      <xdr:colOff>2949466</xdr:colOff>
      <xdr:row>31</xdr:row>
      <xdr:rowOff>3365</xdr:rowOff>
    </xdr:to>
    <xdr:sp macro="" textlink="">
      <xdr:nvSpPr>
        <xdr:cNvPr id="13" name="Text Box 7">
          <a:extLst>
            <a:ext uri="{FF2B5EF4-FFF2-40B4-BE49-F238E27FC236}">
              <a16:creationId xmlns:a16="http://schemas.microsoft.com/office/drawing/2014/main" id="{00000000-0008-0000-1000-00000D000000}"/>
            </a:ext>
          </a:extLst>
        </xdr:cNvPr>
        <xdr:cNvSpPr txBox="1">
          <a:spLocks noChangeArrowheads="1"/>
        </xdr:cNvSpPr>
      </xdr:nvSpPr>
      <xdr:spPr bwMode="auto">
        <a:xfrm>
          <a:off x="1921422" y="993680"/>
          <a:ext cx="2092216" cy="3936409"/>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 for optional digital modes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algn="l"/>
          <a:r>
            <a:rPr lang="en-US" sz="700" b="0" i="0" u="none" strike="noStrike" baseline="0">
              <a:solidFill>
                <a:sysClr val="windowText" lastClr="000000"/>
              </a:solidFill>
              <a:latin typeface="Arial" pitchFamily="34" charset="0"/>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00000000-0008-0000-1000-00000E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838200</xdr:colOff>
      <xdr:row>32</xdr:row>
      <xdr:rowOff>123825</xdr:rowOff>
    </xdr:from>
    <xdr:to>
      <xdr:col>3</xdr:col>
      <xdr:colOff>66672</xdr:colOff>
      <xdr:row>33</xdr:row>
      <xdr:rowOff>116838</xdr:rowOff>
    </xdr:to>
    <xdr:sp macro="" textlink="">
      <xdr:nvSpPr>
        <xdr:cNvPr id="15" name="Text Box 7">
          <a:extLst>
            <a:ext uri="{FF2B5EF4-FFF2-40B4-BE49-F238E27FC236}">
              <a16:creationId xmlns:a16="http://schemas.microsoft.com/office/drawing/2014/main" id="{00000000-0008-0000-1000-00000F000000}"/>
            </a:ext>
          </a:extLst>
        </xdr:cNvPr>
        <xdr:cNvSpPr txBox="1">
          <a:spLocks noChangeArrowheads="1"/>
        </xdr:cNvSpPr>
      </xdr:nvSpPr>
      <xdr:spPr bwMode="auto">
        <a:xfrm>
          <a:off x="1905000" y="514350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819149</xdr:colOff>
      <xdr:row>33</xdr:row>
      <xdr:rowOff>123825</xdr:rowOff>
    </xdr:from>
    <xdr:to>
      <xdr:col>3</xdr:col>
      <xdr:colOff>333374</xdr:colOff>
      <xdr:row>39</xdr:row>
      <xdr:rowOff>133351</xdr:rowOff>
    </xdr:to>
    <xdr:sp macro="" textlink="">
      <xdr:nvSpPr>
        <xdr:cNvPr id="16" name="Text Box 7">
          <a:extLst>
            <a:ext uri="{FF2B5EF4-FFF2-40B4-BE49-F238E27FC236}">
              <a16:creationId xmlns:a16="http://schemas.microsoft.com/office/drawing/2014/main" id="{00000000-0008-0000-1000-000010000000}"/>
            </a:ext>
          </a:extLst>
        </xdr:cNvPr>
        <xdr:cNvSpPr txBox="1">
          <a:spLocks noChangeArrowheads="1"/>
        </xdr:cNvSpPr>
      </xdr:nvSpPr>
      <xdr:spPr bwMode="auto">
        <a:xfrm>
          <a:off x="1885949" y="5305425"/>
          <a:ext cx="4143375" cy="981076"/>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Conventional Upgrade License (</a:t>
          </a:r>
          <a:r>
            <a:rPr lang="en-US" sz="700" b="1" i="0" u="sng" baseline="0">
              <a:effectLst/>
              <a:latin typeface="Arial" panose="020B0604020202020204" pitchFamily="34" charset="0"/>
              <a:ea typeface="+mn-ea"/>
              <a:cs typeface="Arial" panose="020B0604020202020204" pitchFamily="34" charset="0"/>
            </a:rPr>
            <a:t>KWD-1200CAK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KWD-1200CAK enabled</a:t>
          </a:r>
          <a:endParaRPr lang="en-US" sz="700" b="0" i="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Tier 2 Conventional Upgrade License (</a:t>
          </a:r>
          <a:r>
            <a:rPr lang="en-US" sz="700" b="1" i="0" u="sng" baseline="0">
              <a:effectLst/>
              <a:latin typeface="Arial" panose="020B0604020202020204" pitchFamily="34" charset="0"/>
              <a:ea typeface="+mn-ea"/>
              <a:cs typeface="Arial" panose="020B0604020202020204" pitchFamily="34" charset="0"/>
            </a:rPr>
            <a:t>KWD-1300CAK</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760423</xdr:colOff>
      <xdr:row>26</xdr:row>
      <xdr:rowOff>133642</xdr:rowOff>
    </xdr:to>
    <xdr:pic>
      <xdr:nvPicPr>
        <xdr:cNvPr id="17" name="Picture 16">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36723" cy="359693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39</xdr:row>
      <xdr:rowOff>0</xdr:rowOff>
    </xdr:to>
    <xdr:sp macro="" textlink="">
      <xdr:nvSpPr>
        <xdr:cNvPr id="18" name="Text Box 7">
          <a:extLst>
            <a:ext uri="{FF2B5EF4-FFF2-40B4-BE49-F238E27FC236}">
              <a16:creationId xmlns:a16="http://schemas.microsoft.com/office/drawing/2014/main" id="{00000000-0008-0000-1000-000012000000}"/>
            </a:ext>
          </a:extLst>
        </xdr:cNvPr>
        <xdr:cNvSpPr txBox="1">
          <a:spLocks noChangeArrowheads="1"/>
        </xdr:cNvSpPr>
      </xdr:nvSpPr>
      <xdr:spPr bwMode="auto">
        <a:xfrm>
          <a:off x="85724" y="5591175"/>
          <a:ext cx="1809751" cy="5619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00000000-0008-0000-1000-000013000000}"/>
            </a:ext>
          </a:extLst>
        </xdr:cNvPr>
        <xdr:cNvSpPr txBox="1">
          <a:spLocks noChangeArrowheads="1"/>
        </xdr:cNvSpPr>
      </xdr:nvSpPr>
      <xdr:spPr bwMode="auto">
        <a:xfrm>
          <a:off x="57150" y="4134899"/>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7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Li-ion Battery (KNB-45L)</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Fast</a:t>
          </a:r>
          <a:r>
            <a:rPr lang="en-US" sz="700" b="0" i="0" baseline="0">
              <a:solidFill>
                <a:sysClr val="windowText" lastClr="000000"/>
              </a:solidFill>
              <a:latin typeface="Arial" pitchFamily="34" charset="0"/>
              <a:ea typeface="+mn-ea"/>
              <a:cs typeface="Arial" pitchFamily="34" charset="0"/>
            </a:rPr>
            <a:t> Charger (KSC-35SK)</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Antenna</a:t>
          </a:r>
          <a:r>
            <a:rPr lang="en-US" sz="700" b="0" i="0" baseline="0">
              <a:solidFill>
                <a:sysClr val="windowText" lastClr="000000"/>
              </a:solidFill>
              <a:latin typeface="Arial" pitchFamily="34" charset="0"/>
              <a:ea typeface="+mn-ea"/>
              <a:cs typeface="Arial" pitchFamily="34" charset="0"/>
            </a:rPr>
            <a:t>  [KRA-26M(VHF)/27M(UHF)]</a:t>
          </a:r>
          <a:endParaRPr lang="en-US" sz="700">
            <a:solidFill>
              <a:sysClr val="windowText" lastClr="000000"/>
            </a:solidFill>
            <a:latin typeface="Arial" pitchFamily="34" charset="0"/>
            <a:cs typeface="Arial" pitchFamily="34" charset="0"/>
          </a:endParaRPr>
        </a:p>
        <a:p>
          <a:pPr lvl="0"/>
          <a:r>
            <a:rPr lang="en-US" altLang="ja-JP" sz="700" b="0" i="0" strike="noStrike">
              <a:solidFill>
                <a:sysClr val="windowText" lastClr="000000"/>
              </a:solidFill>
              <a:latin typeface="Arial" pitchFamily="34" charset="0"/>
              <a:cs typeface="Arial" pitchFamily="34" charset="0"/>
            </a:rPr>
            <a:t>• Belt Clip (KBH-10)</a:t>
          </a:r>
        </a:p>
        <a:p>
          <a:pPr lvl="0"/>
          <a:r>
            <a:rPr lang="en-US" sz="7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Instruction Manual</a:t>
          </a:r>
        </a:p>
        <a:p>
          <a:pPr eaLnBrk="1" fontAlgn="auto" latinLnBrk="0" hangingPunct="1"/>
          <a:r>
            <a:rPr lang="en-US" sz="700" b="0" i="0">
              <a:solidFill>
                <a:sysClr val="windowText" lastClr="000000"/>
              </a:solidFill>
              <a:latin typeface="Arial" pitchFamily="34" charset="0"/>
              <a:ea typeface="+mn-ea"/>
              <a:cs typeface="Arial" pitchFamily="34" charset="0"/>
            </a:rPr>
            <a:t>• Premium Warranty: 3 Years*</a:t>
          </a:r>
          <a:endParaRPr lang="en-US" sz="700">
            <a:solidFill>
              <a:sysClr val="windowText" lastClr="000000"/>
            </a:solidFill>
            <a:latin typeface="Arial" pitchFamily="34" charset="0"/>
            <a:ea typeface="+mn-ea"/>
            <a:cs typeface="Arial" pitchFamily="34" charset="0"/>
          </a:endParaRPr>
        </a:p>
        <a:p>
          <a:pPr eaLnBrk="1" fontAlgn="auto" latinLnBrk="0" hangingPunct="1"/>
          <a:endParaRPr lang="en-US" sz="600" b="0" i="0">
            <a:solidFill>
              <a:sysClr val="windowText" lastClr="000000"/>
            </a:solidFill>
            <a:latin typeface="Arial" pitchFamily="34" charset="0"/>
            <a:ea typeface="+mn-ea"/>
            <a:cs typeface="Arial" pitchFamily="34" charset="0"/>
          </a:endParaRPr>
        </a:p>
        <a:p>
          <a:r>
            <a:rPr lang="en-US" sz="600" b="0" i="0">
              <a:solidFill>
                <a:sysClr val="windowText" lastClr="000000"/>
              </a:solidFill>
              <a:latin typeface="Arial" pitchFamily="34" charset="0"/>
              <a:ea typeface="+mn-ea"/>
              <a:cs typeface="Arial" pitchFamily="34" charset="0"/>
            </a:rPr>
            <a:t>* All Accessories / options: 1 Year</a:t>
          </a:r>
          <a:endParaRPr lang="en-US" altLang="ja-JP" sz="600" b="0" i="0" strike="noStrike">
            <a:solidFill>
              <a:sysClr val="windowText" lastClr="000000"/>
            </a:solidFill>
            <a:latin typeface="Arial" pitchFamily="34" charset="0"/>
            <a:cs typeface="Arial"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2984989</xdr:colOff>
      <xdr:row>5</xdr:row>
      <xdr:rowOff>64476</xdr:rowOff>
    </xdr:from>
    <xdr:to>
      <xdr:col>3</xdr:col>
      <xdr:colOff>520212</xdr:colOff>
      <xdr:row>33</xdr:row>
      <xdr:rowOff>47624</xdr:rowOff>
    </xdr:to>
    <xdr:sp macro="" textlink="">
      <xdr:nvSpPr>
        <xdr:cNvPr id="2" name="Text Box 7">
          <a:extLst>
            <a:ext uri="{FF2B5EF4-FFF2-40B4-BE49-F238E27FC236}">
              <a16:creationId xmlns:a16="http://schemas.microsoft.com/office/drawing/2014/main" id="{00000000-0008-0000-1100-000002000000}"/>
            </a:ext>
          </a:extLst>
        </xdr:cNvPr>
        <xdr:cNvSpPr txBox="1">
          <a:spLocks noChangeArrowheads="1"/>
        </xdr:cNvSpPr>
      </xdr:nvSpPr>
      <xdr:spPr bwMode="auto">
        <a:xfrm>
          <a:off x="4051789" y="874101"/>
          <a:ext cx="2164373" cy="4355123"/>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a:t>
          </a:r>
          <a:br>
            <a:rPr lang="en-US" altLang="ja-JP" sz="700" baseline="0">
              <a:solidFill>
                <a:sysClr val="windowText" lastClr="000000"/>
              </a:solidFill>
              <a:latin typeface="Arial" pitchFamily="34" charset="0"/>
              <a:ea typeface="+mn-ea"/>
              <a:cs typeface="Arial" pitchFamily="34" charset="0"/>
            </a:rPr>
          </a:br>
          <a:r>
            <a:rPr lang="en-US" altLang="ja-JP" sz="700" baseline="0">
              <a:solidFill>
                <a:sysClr val="windowText" lastClr="000000"/>
              </a:solidFill>
              <a:latin typeface="Arial" pitchFamily="34" charset="0"/>
              <a:ea typeface="+mn-ea"/>
              <a:cs typeface="Arial" pitchFamily="34" charset="0"/>
            </a:rPr>
            <a: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br>
            <a:rPr lang="en-US" altLang="ja-JP" sz="700" baseline="0">
              <a:solidFill>
                <a:sysClr val="windowText" lastClr="000000"/>
              </a:solidFill>
              <a:latin typeface="Arial" pitchFamily="34" charset="0"/>
              <a:ea typeface="+mn-ea"/>
              <a:cs typeface="Arial" pitchFamily="34" charset="0"/>
            </a:rPr>
          </a:b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 (TX only / No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00000000-0008-0000-1100-000003000000}"/>
            </a:ext>
          </a:extLst>
        </xdr:cNvPr>
        <xdr:cNvGrpSpPr/>
      </xdr:nvGrpSpPr>
      <xdr:grpSpPr>
        <a:xfrm>
          <a:off x="0" y="0"/>
          <a:ext cx="6315075" cy="700709"/>
          <a:chOff x="9525" y="19050"/>
          <a:chExt cx="6361233" cy="700709"/>
        </a:xfrm>
      </xdr:grpSpPr>
      <xdr:sp macro="" textlink="">
        <xdr:nvSpPr>
          <xdr:cNvPr id="4" name="正方形/長方形 5">
            <a:extLst>
              <a:ext uri="{FF2B5EF4-FFF2-40B4-BE49-F238E27FC236}">
                <a16:creationId xmlns:a16="http://schemas.microsoft.com/office/drawing/2014/main" id="{00000000-0008-0000-11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11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11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3</xdr:col>
      <xdr:colOff>645685</xdr:colOff>
      <xdr:row>4</xdr:row>
      <xdr:rowOff>77848</xdr:rowOff>
    </xdr:to>
    <xdr:grpSp>
      <xdr:nvGrpSpPr>
        <xdr:cNvPr id="8" name="Group 7">
          <a:extLst>
            <a:ext uri="{FF2B5EF4-FFF2-40B4-BE49-F238E27FC236}">
              <a16:creationId xmlns:a16="http://schemas.microsoft.com/office/drawing/2014/main" id="{00000000-0008-0000-1100-000008000000}"/>
            </a:ext>
          </a:extLst>
        </xdr:cNvPr>
        <xdr:cNvGrpSpPr/>
      </xdr:nvGrpSpPr>
      <xdr:grpSpPr>
        <a:xfrm>
          <a:off x="0" y="0"/>
          <a:ext cx="6313060" cy="725548"/>
          <a:chOff x="9525" y="19050"/>
          <a:chExt cx="6361233" cy="700709"/>
        </a:xfrm>
      </xdr:grpSpPr>
      <xdr:sp macro="" textlink="">
        <xdr:nvSpPr>
          <xdr:cNvPr id="9" name="正方形/長方形 5">
            <a:extLst>
              <a:ext uri="{FF2B5EF4-FFF2-40B4-BE49-F238E27FC236}">
                <a16:creationId xmlns:a16="http://schemas.microsoft.com/office/drawing/2014/main" id="{00000000-0008-0000-11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11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NX-1202AV/1302AU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Digital Upgradeable</a:t>
            </a:r>
            <a:r>
              <a:rPr lang="en-US" altLang="ja-JP" sz="1000" b="1" i="0" strike="noStrike" baseline="0">
                <a:solidFill>
                  <a:schemeClr val="bg1"/>
                </a:solidFill>
                <a:latin typeface="Arial" panose="020B0604020202020204" pitchFamily="34" charset="0"/>
                <a:cs typeface="Arial" panose="020B0604020202020204" pitchFamily="34" charset="0"/>
              </a:rPr>
              <a:t>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1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8335</xdr:rowOff>
    </xdr:from>
    <xdr:to>
      <xdr:col>1</xdr:col>
      <xdr:colOff>2949466</xdr:colOff>
      <xdr:row>31</xdr:row>
      <xdr:rowOff>3365</xdr:rowOff>
    </xdr:to>
    <xdr:sp macro="" textlink="">
      <xdr:nvSpPr>
        <xdr:cNvPr id="12" name="Text Box 7">
          <a:extLst>
            <a:ext uri="{FF2B5EF4-FFF2-40B4-BE49-F238E27FC236}">
              <a16:creationId xmlns:a16="http://schemas.microsoft.com/office/drawing/2014/main" id="{00000000-0008-0000-1100-00000C000000}"/>
            </a:ext>
          </a:extLst>
        </xdr:cNvPr>
        <xdr:cNvSpPr txBox="1">
          <a:spLocks noChangeArrowheads="1"/>
        </xdr:cNvSpPr>
      </xdr:nvSpPr>
      <xdr:spPr bwMode="auto">
        <a:xfrm>
          <a:off x="1924050" y="979885"/>
          <a:ext cx="2092216" cy="3881230"/>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2 W (136-174 MHz) Models</a:t>
          </a:r>
        </a:p>
        <a:p>
          <a:pPr algn="l"/>
          <a:r>
            <a:rPr lang="en-US" sz="700" b="0" i="0" u="none" strike="noStrike" baseline="0">
              <a:solidFill>
                <a:sysClr val="windowText" lastClr="000000"/>
              </a:solidFill>
              <a:latin typeface="Arial" pitchFamily="34" charset="0"/>
              <a:cs typeface="Arial" pitchFamily="34" charset="0"/>
            </a:rPr>
            <a:t>• 2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 for optional digital modes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a:t>
          </a:r>
          <a:br>
            <a:rPr lang="en-US" sz="700" b="0" i="0" u="none" strike="noStrike" baseline="0">
              <a:solidFill>
                <a:sysClr val="windowText" lastClr="000000"/>
              </a:solidFill>
              <a:effectLst/>
              <a:latin typeface="Arial" pitchFamily="34" charset="0"/>
              <a:ea typeface="+mn-ea"/>
              <a:cs typeface="Arial" pitchFamily="34" charset="0"/>
            </a:rPr>
          </a:b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a:t>
          </a:r>
          <a:endParaRPr lang="en-US" sz="7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3" name="Text Box 7">
          <a:extLst>
            <a:ext uri="{FF2B5EF4-FFF2-40B4-BE49-F238E27FC236}">
              <a16:creationId xmlns:a16="http://schemas.microsoft.com/office/drawing/2014/main" id="{00000000-0008-0000-1100-00000D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857250</xdr:colOff>
      <xdr:row>33</xdr:row>
      <xdr:rowOff>57150</xdr:rowOff>
    </xdr:from>
    <xdr:to>
      <xdr:col>3</xdr:col>
      <xdr:colOff>85722</xdr:colOff>
      <xdr:row>34</xdr:row>
      <xdr:rowOff>50163</xdr:rowOff>
    </xdr:to>
    <xdr:sp macro="" textlink="">
      <xdr:nvSpPr>
        <xdr:cNvPr id="14" name="Text Box 7">
          <a:extLst>
            <a:ext uri="{FF2B5EF4-FFF2-40B4-BE49-F238E27FC236}">
              <a16:creationId xmlns:a16="http://schemas.microsoft.com/office/drawing/2014/main" id="{00000000-0008-0000-1100-00000E000000}"/>
            </a:ext>
          </a:extLst>
        </xdr:cNvPr>
        <xdr:cNvSpPr txBox="1">
          <a:spLocks noChangeArrowheads="1"/>
        </xdr:cNvSpPr>
      </xdr:nvSpPr>
      <xdr:spPr bwMode="auto">
        <a:xfrm>
          <a:off x="1924050" y="52387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104774</xdr:colOff>
      <xdr:row>34</xdr:row>
      <xdr:rowOff>66675</xdr:rowOff>
    </xdr:from>
    <xdr:to>
      <xdr:col>1</xdr:col>
      <xdr:colOff>847725</xdr:colOff>
      <xdr:row>39</xdr:row>
      <xdr:rowOff>96794</xdr:rowOff>
    </xdr:to>
    <xdr:sp macro="" textlink="">
      <xdr:nvSpPr>
        <xdr:cNvPr id="17" name="Text Box 7">
          <a:extLst>
            <a:ext uri="{FF2B5EF4-FFF2-40B4-BE49-F238E27FC236}">
              <a16:creationId xmlns:a16="http://schemas.microsoft.com/office/drawing/2014/main" id="{00000000-0008-0000-1100-000011000000}"/>
            </a:ext>
          </a:extLst>
        </xdr:cNvPr>
        <xdr:cNvSpPr txBox="1">
          <a:spLocks noChangeArrowheads="1"/>
        </xdr:cNvSpPr>
      </xdr:nvSpPr>
      <xdr:spPr bwMode="auto">
        <a:xfrm>
          <a:off x="104774" y="5410200"/>
          <a:ext cx="1809751" cy="83974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8" name="Text Box 7">
          <a:extLst>
            <a:ext uri="{FF2B5EF4-FFF2-40B4-BE49-F238E27FC236}">
              <a16:creationId xmlns:a16="http://schemas.microsoft.com/office/drawing/2014/main" id="{00000000-0008-0000-1100-000012000000}"/>
            </a:ext>
          </a:extLst>
        </xdr:cNvPr>
        <xdr:cNvSpPr txBox="1">
          <a:spLocks noChangeArrowheads="1"/>
        </xdr:cNvSpPr>
      </xdr:nvSpPr>
      <xdr:spPr bwMode="auto">
        <a:xfrm>
          <a:off x="57150" y="4134899"/>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7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Li-ion Battery (KNB-45L)</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Fast</a:t>
          </a:r>
          <a:r>
            <a:rPr lang="en-US" sz="700" b="0" i="0" baseline="0">
              <a:solidFill>
                <a:sysClr val="windowText" lastClr="000000"/>
              </a:solidFill>
              <a:latin typeface="Arial" pitchFamily="34" charset="0"/>
              <a:ea typeface="+mn-ea"/>
              <a:cs typeface="Arial" pitchFamily="34" charset="0"/>
            </a:rPr>
            <a:t> Charger (KSC-35SK)</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Antenna</a:t>
          </a:r>
          <a:r>
            <a:rPr lang="en-US" sz="700" b="0" i="0" baseline="0">
              <a:solidFill>
                <a:sysClr val="windowText" lastClr="000000"/>
              </a:solidFill>
              <a:latin typeface="Arial" pitchFamily="34" charset="0"/>
              <a:ea typeface="+mn-ea"/>
              <a:cs typeface="Arial" pitchFamily="34" charset="0"/>
            </a:rPr>
            <a:t>  [KRA-26M(VHF)/27M(UHF)]</a:t>
          </a:r>
          <a:endParaRPr lang="en-US" sz="700">
            <a:solidFill>
              <a:sysClr val="windowText" lastClr="000000"/>
            </a:solidFill>
            <a:latin typeface="Arial" pitchFamily="34" charset="0"/>
            <a:cs typeface="Arial" pitchFamily="34" charset="0"/>
          </a:endParaRPr>
        </a:p>
        <a:p>
          <a:pPr lvl="0"/>
          <a:r>
            <a:rPr lang="en-US" altLang="ja-JP" sz="700" b="0" i="0" strike="noStrike">
              <a:solidFill>
                <a:sysClr val="windowText" lastClr="000000"/>
              </a:solidFill>
              <a:latin typeface="Arial" pitchFamily="34" charset="0"/>
              <a:cs typeface="Arial" pitchFamily="34" charset="0"/>
            </a:rPr>
            <a:t>• Belt Clip (KBH-10)</a:t>
          </a:r>
        </a:p>
        <a:p>
          <a:pPr lvl="0"/>
          <a:r>
            <a:rPr lang="en-US" sz="7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Instruction Manual</a:t>
          </a:r>
        </a:p>
        <a:p>
          <a:pPr eaLnBrk="1" fontAlgn="auto" latinLnBrk="0" hangingPunct="1"/>
          <a:r>
            <a:rPr lang="en-US" sz="700" b="0" i="0">
              <a:solidFill>
                <a:sysClr val="windowText" lastClr="000000"/>
              </a:solidFill>
              <a:latin typeface="Arial" pitchFamily="34" charset="0"/>
              <a:ea typeface="+mn-ea"/>
              <a:cs typeface="Arial" pitchFamily="34" charset="0"/>
            </a:rPr>
            <a:t>• Premium Warranty: 3 Years*</a:t>
          </a:r>
          <a:endParaRPr lang="en-US" sz="700">
            <a:solidFill>
              <a:sysClr val="windowText" lastClr="000000"/>
            </a:solidFill>
            <a:latin typeface="Arial" pitchFamily="34" charset="0"/>
            <a:ea typeface="+mn-ea"/>
            <a:cs typeface="Arial" pitchFamily="34" charset="0"/>
          </a:endParaRPr>
        </a:p>
        <a:p>
          <a:pPr eaLnBrk="1" fontAlgn="auto" latinLnBrk="0" hangingPunct="1"/>
          <a:endParaRPr lang="en-US" sz="600" b="0" i="0">
            <a:solidFill>
              <a:sysClr val="windowText" lastClr="000000"/>
            </a:solidFill>
            <a:latin typeface="Arial" pitchFamily="34" charset="0"/>
            <a:ea typeface="+mn-ea"/>
            <a:cs typeface="Arial" pitchFamily="34" charset="0"/>
          </a:endParaRPr>
        </a:p>
        <a:p>
          <a:r>
            <a:rPr lang="en-US" sz="600" b="0" i="0">
              <a:solidFill>
                <a:sysClr val="windowText" lastClr="000000"/>
              </a:solidFill>
              <a:latin typeface="Arial" pitchFamily="34" charset="0"/>
              <a:ea typeface="+mn-ea"/>
              <a:cs typeface="Arial" pitchFamily="34" charset="0"/>
            </a:rPr>
            <a:t>* All Accessories / options: 1 Year</a:t>
          </a:r>
          <a:endParaRPr lang="en-US" altLang="ja-JP" sz="6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428627</xdr:colOff>
      <xdr:row>5</xdr:row>
      <xdr:rowOff>133350</xdr:rowOff>
    </xdr:from>
    <xdr:to>
      <xdr:col>1</xdr:col>
      <xdr:colOff>189383</xdr:colOff>
      <xdr:row>24</xdr:row>
      <xdr:rowOff>22859</xdr:rowOff>
    </xdr:to>
    <xdr:pic>
      <xdr:nvPicPr>
        <xdr:cNvPr id="25" name="Picture 24">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8627" y="942975"/>
          <a:ext cx="827556" cy="2962274"/>
        </a:xfrm>
        <a:prstGeom prst="rect">
          <a:avLst/>
        </a:prstGeom>
      </xdr:spPr>
    </xdr:pic>
    <xdr:clientData/>
  </xdr:twoCellAnchor>
  <xdr:twoCellAnchor>
    <xdr:from>
      <xdr:col>1</xdr:col>
      <xdr:colOff>847724</xdr:colOff>
      <xdr:row>34</xdr:row>
      <xdr:rowOff>47626</xdr:rowOff>
    </xdr:from>
    <xdr:to>
      <xdr:col>3</xdr:col>
      <xdr:colOff>400049</xdr:colOff>
      <xdr:row>40</xdr:row>
      <xdr:rowOff>28576</xdr:rowOff>
    </xdr:to>
    <xdr:sp macro="" textlink="">
      <xdr:nvSpPr>
        <xdr:cNvPr id="19" name="Text Box 7">
          <a:extLst>
            <a:ext uri="{FF2B5EF4-FFF2-40B4-BE49-F238E27FC236}">
              <a16:creationId xmlns:a16="http://schemas.microsoft.com/office/drawing/2014/main" id="{00000000-0008-0000-1100-000013000000}"/>
            </a:ext>
          </a:extLst>
        </xdr:cNvPr>
        <xdr:cNvSpPr txBox="1">
          <a:spLocks noChangeArrowheads="1"/>
        </xdr:cNvSpPr>
      </xdr:nvSpPr>
      <xdr:spPr bwMode="auto">
        <a:xfrm>
          <a:off x="1914524" y="5391151"/>
          <a:ext cx="4181475" cy="952500"/>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Conventional Upgrade License (</a:t>
          </a:r>
          <a:r>
            <a:rPr lang="en-US" sz="700" b="1" i="0" u="sng" baseline="0">
              <a:effectLst/>
              <a:latin typeface="Arial" panose="020B0604020202020204" pitchFamily="34" charset="0"/>
              <a:ea typeface="+mn-ea"/>
              <a:cs typeface="Arial" panose="020B0604020202020204" pitchFamily="34" charset="0"/>
            </a:rPr>
            <a:t>KWD-1200CAK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KWD-1200CAK enabled</a:t>
          </a:r>
          <a:endParaRPr lang="en-US" sz="700" b="0" i="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Tier 2 Conventional Upgrade License (</a:t>
          </a:r>
          <a:r>
            <a:rPr lang="en-US" sz="700" b="1" i="0" u="sng" baseline="0">
              <a:effectLst/>
              <a:latin typeface="Arial" panose="020B0604020202020204" pitchFamily="34" charset="0"/>
              <a:ea typeface="+mn-ea"/>
              <a:cs typeface="Arial" panose="020B0604020202020204" pitchFamily="34" charset="0"/>
            </a:rPr>
            <a:t>KWD-1300CAK</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98000</xdr:colOff>
      <xdr:row>24</xdr:row>
      <xdr:rowOff>215348</xdr:rowOff>
    </xdr:from>
    <xdr:to>
      <xdr:col>8</xdr:col>
      <xdr:colOff>437573</xdr:colOff>
      <xdr:row>30</xdr:row>
      <xdr:rowOff>324659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2740152" y="6501848"/>
          <a:ext cx="2800749" cy="234942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1</xdr:col>
      <xdr:colOff>972771</xdr:colOff>
      <xdr:row>21</xdr:row>
      <xdr:rowOff>12967</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0"/>
          <a:ext cx="2039571" cy="2657107"/>
        </a:xfrm>
        <a:prstGeom prst="rect">
          <a:avLst/>
        </a:prstGeom>
      </xdr:spPr>
    </xdr:pic>
    <xdr:clientData/>
  </xdr:twoCellAnchor>
  <xdr:twoCellAnchor>
    <xdr:from>
      <xdr:col>1</xdr:col>
      <xdr:colOff>1371600</xdr:colOff>
      <xdr:row>5</xdr:row>
      <xdr:rowOff>1052</xdr:rowOff>
    </xdr:from>
    <xdr:to>
      <xdr:col>4</xdr:col>
      <xdr:colOff>9525</xdr:colOff>
      <xdr:row>25</xdr:row>
      <xdr:rowOff>19050</xdr:rowOff>
    </xdr:to>
    <xdr:sp macro="" textlink="">
      <xdr:nvSpPr>
        <xdr:cNvPr id="5" name="Text Box 7">
          <a:extLst>
            <a:ext uri="{FF2B5EF4-FFF2-40B4-BE49-F238E27FC236}">
              <a16:creationId xmlns:a16="http://schemas.microsoft.com/office/drawing/2014/main" id="{00000000-0008-0000-1200-000005000000}"/>
            </a:ext>
          </a:extLst>
        </xdr:cNvPr>
        <xdr:cNvSpPr txBox="1">
          <a:spLocks noChangeArrowheads="1"/>
        </xdr:cNvSpPr>
      </xdr:nvSpPr>
      <xdr:spPr bwMode="auto">
        <a:xfrm>
          <a:off x="2505075" y="810677"/>
          <a:ext cx="3514725" cy="3170773"/>
        </a:xfrm>
        <a:prstGeom prst="rect">
          <a:avLst/>
        </a:prstGeom>
        <a:noFill/>
        <a:ln w="9525">
          <a:no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800" b="1" baseline="0">
              <a:latin typeface="Arial" pitchFamily="34" charset="0"/>
              <a:ea typeface="+mn-ea"/>
              <a:cs typeface="Arial" pitchFamily="34" charset="0"/>
            </a:rPr>
            <a:t>GENERAL FEATURES</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UHF 1.5 Watt or 500 mW Transmit Power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Extra Durable Polycarbonate Housing</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Small (1.8" W x 0.8" D x 3.3 H) &amp; Lightweight (3.9 oz)</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Li-Ion battery with over 11 Hours Talk Time (5/5/90 duty cycle)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Over 15 Hours Talk Time (with Battery Save On) 5/5/90 duty cycle</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4 Channel Operation  (factory pre-set)</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99 User-Programmable Memory Bank Frequencies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Channel Scan</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Wireless Cloning Mode</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Key Lock/Super Lock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User Programmable QT (39) and DQT (168) Signaling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Bell Tone Alert</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Speaker Mute Function</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VOX (Voice-activated transmit) w/5 Sensitivity Levels</a:t>
          </a:r>
        </a:p>
        <a:p>
          <a:pPr rtl="0"/>
          <a:r>
            <a:rPr lang="en-US" sz="800" baseline="0">
              <a:effectLst/>
              <a:latin typeface="Arial" panose="020B0604020202020204" pitchFamily="34" charset="0"/>
              <a:ea typeface="+mn-ea"/>
              <a:cs typeface="Arial" panose="020B0604020202020204" pitchFamily="34" charset="0"/>
            </a:rPr>
            <a:t>•</a:t>
          </a:r>
          <a:r>
            <a:rPr lang="en-US" sz="800" b="0" i="0">
              <a:effectLst/>
              <a:latin typeface="Arial" panose="020B0604020202020204" pitchFamily="34" charset="0"/>
              <a:ea typeface="+mn-ea"/>
              <a:cs typeface="Arial" panose="020B0604020202020204" pitchFamily="34" charset="0"/>
            </a:rPr>
            <a:t>  Voice</a:t>
          </a:r>
          <a:r>
            <a:rPr lang="en-US" sz="800" b="0" i="0" baseline="0">
              <a:effectLst/>
              <a:latin typeface="Arial" panose="020B0604020202020204" pitchFamily="34" charset="0"/>
              <a:ea typeface="+mn-ea"/>
              <a:cs typeface="Arial" panose="020B0604020202020204" pitchFamily="34" charset="0"/>
            </a:rPr>
            <a:t> Announcement</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Time Out Timer</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LED Battery Status Indicator </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2 Function Keys</a:t>
          </a:r>
          <a:endParaRPr lang="en-US" sz="800">
            <a:latin typeface="Arial" pitchFamily="34" charset="0"/>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1-PIN</a:t>
          </a:r>
          <a:r>
            <a:rPr lang="en-US" sz="800" b="0" i="0" baseline="0">
              <a:latin typeface="Arial" pitchFamily="34" charset="0"/>
              <a:ea typeface="+mn-ea"/>
              <a:cs typeface="Arial" pitchFamily="34" charset="0"/>
            </a:rPr>
            <a:t> </a:t>
          </a:r>
          <a:r>
            <a:rPr lang="en-US" sz="800" b="0" i="0">
              <a:latin typeface="Arial" pitchFamily="34" charset="0"/>
              <a:ea typeface="+mn-ea"/>
              <a:cs typeface="Arial" pitchFamily="34" charset="0"/>
            </a:rPr>
            <a:t>Audio Accessory Jack</a:t>
          </a:r>
        </a:p>
        <a:p>
          <a:pPr marL="0" marR="0" indent="0"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a:t>
          </a:r>
          <a:r>
            <a:rPr lang="en-US" sz="800" b="0" i="0">
              <a:effectLst/>
              <a:latin typeface="Arial" panose="020B0604020202020204" pitchFamily="34" charset="0"/>
              <a:ea typeface="+mn-ea"/>
              <a:cs typeface="Arial" panose="020B0604020202020204" pitchFamily="34" charset="0"/>
            </a:rPr>
            <a:t>  Micro</a:t>
          </a:r>
          <a:r>
            <a:rPr lang="en-US" sz="800" b="0" i="0" baseline="0">
              <a:effectLst/>
              <a:latin typeface="Arial" panose="020B0604020202020204" pitchFamily="34" charset="0"/>
              <a:ea typeface="+mn-ea"/>
              <a:cs typeface="Arial" panose="020B0604020202020204" pitchFamily="34" charset="0"/>
            </a:rPr>
            <a:t> USB Port</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Antenna (fixed non-removable)</a:t>
          </a:r>
          <a:endParaRPr lang="en-US" sz="800">
            <a:latin typeface="Arial" pitchFamily="34" charset="0"/>
            <a:cs typeface="Arial" pitchFamily="34" charset="0"/>
          </a:endParaRPr>
        </a:p>
        <a:p>
          <a:pPr rtl="0"/>
          <a:r>
            <a:rPr lang="en-US" sz="800" baseline="0">
              <a:latin typeface="Arial" pitchFamily="34" charset="0"/>
              <a:ea typeface="+mn-ea"/>
              <a:cs typeface="Arial" pitchFamily="34" charset="0"/>
            </a:rPr>
            <a:t>•</a:t>
          </a:r>
          <a:r>
            <a:rPr lang="en-US" sz="800" b="0" i="0">
              <a:latin typeface="Arial" pitchFamily="34" charset="0"/>
              <a:ea typeface="+mn-ea"/>
              <a:cs typeface="Arial" pitchFamily="34" charset="0"/>
            </a:rPr>
            <a:t>  Passes  IP54 &amp; 11 Rugged Mil-Spec 810 C, D, E, F &amp; G Standards</a:t>
          </a:r>
        </a:p>
      </xdr:txBody>
    </xdr:sp>
    <xdr:clientData/>
  </xdr:twoCellAnchor>
  <xdr:twoCellAnchor>
    <xdr:from>
      <xdr:col>0</xdr:col>
      <xdr:colOff>219075</xdr:colOff>
      <xdr:row>19</xdr:row>
      <xdr:rowOff>67724</xdr:rowOff>
    </xdr:from>
    <xdr:to>
      <xdr:col>1</xdr:col>
      <xdr:colOff>1057275</xdr:colOff>
      <xdr:row>27</xdr:row>
      <xdr:rowOff>19050</xdr:rowOff>
    </xdr:to>
    <xdr:sp macro="" textlink="">
      <xdr:nvSpPr>
        <xdr:cNvPr id="7" name="Text Box 7">
          <a:extLst>
            <a:ext uri="{FF2B5EF4-FFF2-40B4-BE49-F238E27FC236}">
              <a16:creationId xmlns:a16="http://schemas.microsoft.com/office/drawing/2014/main" id="{00000000-0008-0000-1200-000007000000}"/>
            </a:ext>
          </a:extLst>
        </xdr:cNvPr>
        <xdr:cNvSpPr txBox="1">
          <a:spLocks noChangeArrowheads="1"/>
        </xdr:cNvSpPr>
      </xdr:nvSpPr>
      <xdr:spPr bwMode="auto">
        <a:xfrm>
          <a:off x="219075" y="3058574"/>
          <a:ext cx="1905000" cy="124672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LT series portable includes:</a:t>
          </a:r>
        </a:p>
        <a:p>
          <a:pPr rtl="0"/>
          <a:r>
            <a:rPr lang="en-US" sz="800" b="0" i="0">
              <a:solidFill>
                <a:sysClr val="windowText" lastClr="000000"/>
              </a:solidFill>
              <a:latin typeface="Arial" pitchFamily="34" charset="0"/>
              <a:ea typeface="+mn-ea"/>
              <a:cs typeface="Arial" pitchFamily="34" charset="0"/>
            </a:rPr>
            <a:t>• Spring action belt clip</a:t>
          </a:r>
          <a:endParaRPr lang="en-US" sz="800">
            <a:solidFill>
              <a:sysClr val="windowText" lastClr="000000"/>
            </a:solidFill>
            <a:latin typeface="Arial" pitchFamily="34" charset="0"/>
            <a:cs typeface="Arial" pitchFamily="34" charset="0"/>
          </a:endParaRPr>
        </a:p>
        <a:p>
          <a:pPr rtl="0"/>
          <a:r>
            <a:rPr lang="en-US" sz="800" b="0" i="0">
              <a:solidFill>
                <a:sysClr val="windowText" lastClr="000000"/>
              </a:solidFill>
              <a:latin typeface="Arial" pitchFamily="34" charset="0"/>
              <a:ea typeface="+mn-ea"/>
              <a:cs typeface="Arial" pitchFamily="34" charset="0"/>
            </a:rPr>
            <a:t>• Drop-in charger </a:t>
          </a:r>
          <a:endParaRPr lang="en-US" sz="800">
            <a:solidFill>
              <a:sysClr val="windowText" lastClr="000000"/>
            </a:solidFill>
            <a:latin typeface="Arial" pitchFamily="34" charset="0"/>
            <a:cs typeface="Arial" pitchFamily="34" charset="0"/>
          </a:endParaRPr>
        </a:p>
        <a:p>
          <a:pPr rtl="0"/>
          <a:r>
            <a:rPr lang="en-US" sz="800" b="0" i="0">
              <a:solidFill>
                <a:sysClr val="windowText" lastClr="000000"/>
              </a:solidFill>
              <a:latin typeface="Arial" pitchFamily="34" charset="0"/>
              <a:ea typeface="+mn-ea"/>
              <a:cs typeface="Arial" pitchFamily="34" charset="0"/>
            </a:rPr>
            <a:t>• Fixed Antenna </a:t>
          </a:r>
          <a:endParaRPr lang="en-US" sz="800">
            <a:solidFill>
              <a:sysClr val="windowText" lastClr="000000"/>
            </a:solidFill>
            <a:latin typeface="Arial" pitchFamily="34" charset="0"/>
            <a:cs typeface="Arial" pitchFamily="34" charset="0"/>
          </a:endParaRPr>
        </a:p>
        <a:p>
          <a:pPr rtl="0"/>
          <a:r>
            <a:rPr lang="en-US" sz="800" b="0" i="0">
              <a:solidFill>
                <a:sysClr val="windowText" lastClr="000000"/>
              </a:solidFill>
              <a:latin typeface="Arial" pitchFamily="34" charset="0"/>
              <a:ea typeface="+mn-ea"/>
              <a:cs typeface="Arial" pitchFamily="34" charset="0"/>
            </a:rPr>
            <a:t>• 1430 mAh Li-ion Battery</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Standard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0</xdr:col>
      <xdr:colOff>0</xdr:colOff>
      <xdr:row>0</xdr:row>
      <xdr:rowOff>0</xdr:rowOff>
    </xdr:from>
    <xdr:to>
      <xdr:col>5</xdr:col>
      <xdr:colOff>0</xdr:colOff>
      <xdr:row>4</xdr:row>
      <xdr:rowOff>53009</xdr:rowOff>
    </xdr:to>
    <xdr:grpSp>
      <xdr:nvGrpSpPr>
        <xdr:cNvPr id="9" name="Group 8">
          <a:extLst>
            <a:ext uri="{FF2B5EF4-FFF2-40B4-BE49-F238E27FC236}">
              <a16:creationId xmlns:a16="http://schemas.microsoft.com/office/drawing/2014/main" id="{00000000-0008-0000-1200-000009000000}"/>
            </a:ext>
          </a:extLst>
        </xdr:cNvPr>
        <xdr:cNvGrpSpPr/>
      </xdr:nvGrpSpPr>
      <xdr:grpSpPr>
        <a:xfrm>
          <a:off x="0" y="0"/>
          <a:ext cx="6286500" cy="700709"/>
          <a:chOff x="9525" y="19050"/>
          <a:chExt cx="6369334" cy="700709"/>
        </a:xfrm>
      </xdr:grpSpPr>
      <xdr:sp macro="" textlink="">
        <xdr:nvSpPr>
          <xdr:cNvPr id="10" name="正方形/長方形 5">
            <a:extLst>
              <a:ext uri="{FF2B5EF4-FFF2-40B4-BE49-F238E27FC236}">
                <a16:creationId xmlns:a16="http://schemas.microsoft.com/office/drawing/2014/main" id="{00000000-0008-0000-1200-00000A000000}"/>
              </a:ext>
            </a:extLst>
          </xdr:cNvPr>
          <xdr:cNvSpPr/>
        </xdr:nvSpPr>
        <xdr:spPr>
          <a:xfrm>
            <a:off x="9525" y="28575"/>
            <a:ext cx="636933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1" name="Text Box 22">
            <a:extLst>
              <a:ext uri="{FF2B5EF4-FFF2-40B4-BE49-F238E27FC236}">
                <a16:creationId xmlns:a16="http://schemas.microsoft.com/office/drawing/2014/main" id="{00000000-0008-0000-1200-00000B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PKT-23</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UHF BRS Portable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1200-00000D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oneCellAnchor>
    <xdr:from>
      <xdr:col>0</xdr:col>
      <xdr:colOff>76200</xdr:colOff>
      <xdr:row>0</xdr:row>
      <xdr:rowOff>57150</xdr:rowOff>
    </xdr:from>
    <xdr:ext cx="1000125" cy="217187"/>
    <xdr:pic>
      <xdr:nvPicPr>
        <xdr:cNvPr id="14" name="Picture 13" descr="ProTalkLogo">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3" cstate="print">
          <a:biLevel thresh="25000"/>
          <a:extLst>
            <a:ext uri="{BEBA8EAE-BF5A-486C-A8C5-ECC9F3942E4B}">
              <a14:imgProps xmlns:a14="http://schemas.microsoft.com/office/drawing/2010/main">
                <a14:imgLayer r:embed="rId4">
                  <a14:imgEffect>
                    <a14:brightnessContrast bright="70000" contrast="-100000"/>
                  </a14:imgEffect>
                </a14:imgLayer>
              </a14:imgProps>
            </a:ext>
            <a:ext uri="{28A0092B-C50C-407E-A947-70E740481C1C}">
              <a14:useLocalDpi xmlns:a14="http://schemas.microsoft.com/office/drawing/2010/main" val="0"/>
            </a:ext>
          </a:extLst>
        </a:blip>
        <a:srcRect/>
        <a:stretch>
          <a:fillRect/>
        </a:stretch>
      </xdr:blipFill>
      <xdr:spPr bwMode="auto">
        <a:xfrm>
          <a:off x="76200" y="57150"/>
          <a:ext cx="1000125" cy="21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320386</xdr:colOff>
      <xdr:row>31</xdr:row>
      <xdr:rowOff>103909</xdr:rowOff>
    </xdr:from>
    <xdr:to>
      <xdr:col>4</xdr:col>
      <xdr:colOff>388530</xdr:colOff>
      <xdr:row>31</xdr:row>
      <xdr:rowOff>642380</xdr:rowOff>
    </xdr:to>
    <xdr:grpSp>
      <xdr:nvGrpSpPr>
        <xdr:cNvPr id="18" name="Group 17">
          <a:extLst>
            <a:ext uri="{FF2B5EF4-FFF2-40B4-BE49-F238E27FC236}">
              <a16:creationId xmlns:a16="http://schemas.microsoft.com/office/drawing/2014/main" id="{00000000-0008-0000-1200-000012000000}"/>
            </a:ext>
          </a:extLst>
        </xdr:cNvPr>
        <xdr:cNvGrpSpPr/>
      </xdr:nvGrpSpPr>
      <xdr:grpSpPr>
        <a:xfrm>
          <a:off x="320386" y="5037859"/>
          <a:ext cx="5716469" cy="538471"/>
          <a:chOff x="248478" y="12935253"/>
          <a:chExt cx="5391979" cy="538471"/>
        </a:xfrm>
      </xdr:grpSpPr>
      <xdr:pic>
        <xdr:nvPicPr>
          <xdr:cNvPr id="19" name="Picture 18">
            <a:extLst>
              <a:ext uri="{FF2B5EF4-FFF2-40B4-BE49-F238E27FC236}">
                <a16:creationId xmlns:a16="http://schemas.microsoft.com/office/drawing/2014/main" id="{00000000-0008-0000-12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48478" y="12956858"/>
            <a:ext cx="701568" cy="386172"/>
          </a:xfrm>
          <a:prstGeom prst="rect">
            <a:avLst/>
          </a:prstGeom>
        </xdr:spPr>
      </xdr:pic>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487391" y="13222517"/>
            <a:ext cx="730152" cy="14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2060"/>
                </a:solidFill>
                <a:latin typeface="Arial" pitchFamily="34" charset="0"/>
                <a:cs typeface="Arial" pitchFamily="34" charset="0"/>
              </a:rPr>
              <a:t>KNB-71L</a:t>
            </a:r>
          </a:p>
        </xdr:txBody>
      </xdr:sp>
      <xdr:pic>
        <xdr:nvPicPr>
          <xdr:cNvPr id="21" name="Picture 20">
            <a:extLst>
              <a:ext uri="{FF2B5EF4-FFF2-40B4-BE49-F238E27FC236}">
                <a16:creationId xmlns:a16="http://schemas.microsoft.com/office/drawing/2014/main" id="{00000000-0008-0000-1200-00001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251388" y="13015689"/>
            <a:ext cx="332081" cy="311199"/>
          </a:xfrm>
          <a:prstGeom prst="rect">
            <a:avLst/>
          </a:prstGeom>
        </xdr:spPr>
      </xdr:pic>
      <xdr:pic>
        <xdr:nvPicPr>
          <xdr:cNvPr id="22" name="Picture 21">
            <a:extLst>
              <a:ext uri="{FF2B5EF4-FFF2-40B4-BE49-F238E27FC236}">
                <a16:creationId xmlns:a16="http://schemas.microsoft.com/office/drawing/2014/main" id="{00000000-0008-0000-12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602175" y="13001016"/>
            <a:ext cx="375258" cy="325872"/>
          </a:xfrm>
          <a:prstGeom prst="rect">
            <a:avLst/>
          </a:prstGeom>
        </xdr:spPr>
      </xdr:pic>
      <xdr:sp macro="" textlink="">
        <xdr:nvSpPr>
          <xdr:cNvPr id="23" name="TextBox 22">
            <a:extLst>
              <a:ext uri="{FF2B5EF4-FFF2-40B4-BE49-F238E27FC236}">
                <a16:creationId xmlns:a16="http://schemas.microsoft.com/office/drawing/2014/main" id="{00000000-0008-0000-1200-000017000000}"/>
              </a:ext>
            </a:extLst>
          </xdr:cNvPr>
          <xdr:cNvSpPr txBox="1"/>
        </xdr:nvSpPr>
        <xdr:spPr>
          <a:xfrm>
            <a:off x="1787332" y="13222517"/>
            <a:ext cx="598060" cy="15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2060"/>
                </a:solidFill>
                <a:latin typeface="Arial" pitchFamily="34" charset="0"/>
                <a:cs typeface="Arial" pitchFamily="34" charset="0"/>
              </a:rPr>
              <a:t>KSC-44K</a:t>
            </a:r>
          </a:p>
        </xdr:txBody>
      </xdr:sp>
      <xdr:sp macro="" textlink="">
        <xdr:nvSpPr>
          <xdr:cNvPr id="24" name="TextBox 23">
            <a:extLst>
              <a:ext uri="{FF2B5EF4-FFF2-40B4-BE49-F238E27FC236}">
                <a16:creationId xmlns:a16="http://schemas.microsoft.com/office/drawing/2014/main" id="{00000000-0008-0000-1200-000018000000}"/>
              </a:ext>
            </a:extLst>
          </xdr:cNvPr>
          <xdr:cNvSpPr txBox="1"/>
        </xdr:nvSpPr>
        <xdr:spPr>
          <a:xfrm>
            <a:off x="3767821" y="13153776"/>
            <a:ext cx="1872636" cy="319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2060"/>
                </a:solidFill>
                <a:latin typeface="Arial" pitchFamily="34" charset="0"/>
                <a:cs typeface="Arial" pitchFamily="34" charset="0"/>
              </a:rPr>
              <a:t>KMB-44K</a:t>
            </a:r>
          </a:p>
          <a:p>
            <a:r>
              <a:rPr lang="en-US" sz="700">
                <a:solidFill>
                  <a:srgbClr val="002060"/>
                </a:solidFill>
                <a:latin typeface="Arial" pitchFamily="34" charset="0"/>
                <a:cs typeface="Arial" pitchFamily="34" charset="0"/>
              </a:rPr>
              <a:t>Includes 6 Way Multiple AC Adapter</a:t>
            </a:r>
          </a:p>
        </xdr:txBody>
      </xdr:sp>
      <xdr:pic>
        <xdr:nvPicPr>
          <xdr:cNvPr id="25" name="Picture 24">
            <a:extLst>
              <a:ext uri="{FF2B5EF4-FFF2-40B4-BE49-F238E27FC236}">
                <a16:creationId xmlns:a16="http://schemas.microsoft.com/office/drawing/2014/main" id="{00000000-0008-0000-1200-000019000000}"/>
              </a:ext>
            </a:extLst>
          </xdr:cNvPr>
          <xdr:cNvPicPr>
            <a:picLocks noChangeAspect="1" noChangeArrowheads="1"/>
          </xdr:cNvPicPr>
        </xdr:nvPicPr>
        <xdr:blipFill rotWithShape="1">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a:ext>
            </a:extLst>
          </a:blip>
          <a:srcRect t="1" b="-11110"/>
          <a:stretch/>
        </xdr:blipFill>
        <xdr:spPr bwMode="auto">
          <a:xfrm>
            <a:off x="3326053" y="12964976"/>
            <a:ext cx="539889" cy="4279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00000000-0008-0000-1200-00001A000000}"/>
              </a:ext>
            </a:extLst>
          </xdr:cNvPr>
          <xdr:cNvPicPr>
            <a:picLocks noChangeAspect="1"/>
          </xdr:cNvPicPr>
        </xdr:nvPicPr>
        <xdr:blipFill rotWithShape="1">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352262" y="12935253"/>
            <a:ext cx="762000" cy="383184"/>
          </a:xfrm>
          <a:prstGeom prst="rect">
            <a:avLst/>
          </a:prstGeom>
        </xdr:spPr>
      </xdr:pic>
      <xdr:sp macro="" textlink="">
        <xdr:nvSpPr>
          <xdr:cNvPr id="27" name="TextBox 26">
            <a:extLst>
              <a:ext uri="{FF2B5EF4-FFF2-40B4-BE49-F238E27FC236}">
                <a16:creationId xmlns:a16="http://schemas.microsoft.com/office/drawing/2014/main" id="{00000000-0008-0000-1200-00001B000000}"/>
              </a:ext>
            </a:extLst>
          </xdr:cNvPr>
          <xdr:cNvSpPr txBox="1"/>
        </xdr:nvSpPr>
        <xdr:spPr>
          <a:xfrm>
            <a:off x="2594054" y="13242395"/>
            <a:ext cx="1000597" cy="167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2060"/>
                </a:solidFill>
                <a:latin typeface="Arial" pitchFamily="34" charset="0"/>
                <a:cs typeface="Arial" pitchFamily="34" charset="0"/>
              </a:rPr>
              <a:t>KSC-44MLK</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96571</xdr:colOff>
      <xdr:row>48</xdr:row>
      <xdr:rowOff>132522</xdr:rowOff>
    </xdr:from>
    <xdr:to>
      <xdr:col>1</xdr:col>
      <xdr:colOff>3429000</xdr:colOff>
      <xdr:row>57</xdr:row>
      <xdr:rowOff>57150</xdr:rowOff>
    </xdr:to>
    <xdr:sp macro="" textlink="">
      <xdr:nvSpPr>
        <xdr:cNvPr id="25" name="Text Box 7">
          <a:extLst>
            <a:ext uri="{FF2B5EF4-FFF2-40B4-BE49-F238E27FC236}">
              <a16:creationId xmlns:a16="http://schemas.microsoft.com/office/drawing/2014/main" id="{00000000-0008-0000-1300-000019000000}"/>
            </a:ext>
          </a:extLst>
        </xdr:cNvPr>
        <xdr:cNvSpPr txBox="1">
          <a:spLocks noChangeArrowheads="1"/>
        </xdr:cNvSpPr>
      </xdr:nvSpPr>
      <xdr:spPr bwMode="auto">
        <a:xfrm>
          <a:off x="96571" y="7876347"/>
          <a:ext cx="4380179" cy="138195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P25 ARC4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KWD-5107EE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Link Layer Authentication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xdr:txBody>
    </xdr:sp>
    <xdr:clientData/>
  </xdr:twoCellAnchor>
  <xdr:twoCellAnchor>
    <xdr:from>
      <xdr:col>1</xdr:col>
      <xdr:colOff>1047750</xdr:colOff>
      <xdr:row>25</xdr:row>
      <xdr:rowOff>142875</xdr:rowOff>
    </xdr:from>
    <xdr:to>
      <xdr:col>1</xdr:col>
      <xdr:colOff>3041903</xdr:colOff>
      <xdr:row>34</xdr:row>
      <xdr:rowOff>0</xdr:rowOff>
    </xdr:to>
    <xdr:sp macro="" textlink="">
      <xdr:nvSpPr>
        <xdr:cNvPr id="37" name="Text Box 7">
          <a:extLst>
            <a:ext uri="{FF2B5EF4-FFF2-40B4-BE49-F238E27FC236}">
              <a16:creationId xmlns:a16="http://schemas.microsoft.com/office/drawing/2014/main" id="{6BB9FCD9-58EE-4EF9-A422-178323241AF2}"/>
            </a:ext>
          </a:extLst>
        </xdr:cNvPr>
        <xdr:cNvSpPr txBox="1">
          <a:spLocks noChangeArrowheads="1"/>
        </xdr:cNvSpPr>
      </xdr:nvSpPr>
      <xdr:spPr bwMode="auto">
        <a:xfrm>
          <a:off x="2095500" y="4067175"/>
          <a:ext cx="1994153" cy="122872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P25</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P25 Conventional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1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Conv/Trunking OTAR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Voting Scan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Packet Data Option for P25 OTAR &amp; GPS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Data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Radio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Tone Paging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3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3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3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42</xdr:row>
      <xdr:rowOff>10105</xdr:rowOff>
    </xdr:from>
    <xdr:to>
      <xdr:col>4</xdr:col>
      <xdr:colOff>0</xdr:colOff>
      <xdr:row>42</xdr:row>
      <xdr:rowOff>152400</xdr:rowOff>
    </xdr:to>
    <xdr:sp macro="" textlink="">
      <xdr:nvSpPr>
        <xdr:cNvPr id="8" name="Text Box 7">
          <a:extLst>
            <a:ext uri="{FF2B5EF4-FFF2-40B4-BE49-F238E27FC236}">
              <a16:creationId xmlns:a16="http://schemas.microsoft.com/office/drawing/2014/main" id="{00000000-0008-0000-1300-000008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3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3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3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11">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12" descr="http://www.triton92.com/images/products/apco_p25_logo.gif">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3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42</xdr:row>
      <xdr:rowOff>10105</xdr:rowOff>
    </xdr:from>
    <xdr:to>
      <xdr:col>4</xdr:col>
      <xdr:colOff>0</xdr:colOff>
      <xdr:row>42</xdr:row>
      <xdr:rowOff>152400</xdr:rowOff>
    </xdr:to>
    <xdr:sp macro="" textlink="">
      <xdr:nvSpPr>
        <xdr:cNvPr id="15" name="Text Box 7">
          <a:extLst>
            <a:ext uri="{FF2B5EF4-FFF2-40B4-BE49-F238E27FC236}">
              <a16:creationId xmlns:a16="http://schemas.microsoft.com/office/drawing/2014/main" id="{00000000-0008-0000-1300-00000F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3025640</xdr:colOff>
      <xdr:row>43</xdr:row>
      <xdr:rowOff>73716</xdr:rowOff>
    </xdr:from>
    <xdr:to>
      <xdr:col>3</xdr:col>
      <xdr:colOff>716448</xdr:colOff>
      <xdr:row>52</xdr:row>
      <xdr:rowOff>123825</xdr:rowOff>
    </xdr:to>
    <xdr:sp macro="" textlink="">
      <xdr:nvSpPr>
        <xdr:cNvPr id="16" name="Text Box 7">
          <a:extLst>
            <a:ext uri="{FF2B5EF4-FFF2-40B4-BE49-F238E27FC236}">
              <a16:creationId xmlns:a16="http://schemas.microsoft.com/office/drawing/2014/main" id="{00000000-0008-0000-1300-000010000000}"/>
            </a:ext>
          </a:extLst>
        </xdr:cNvPr>
        <xdr:cNvSpPr txBox="1">
          <a:spLocks noChangeArrowheads="1"/>
        </xdr:cNvSpPr>
      </xdr:nvSpPr>
      <xdr:spPr bwMode="auto">
        <a:xfrm>
          <a:off x="4073390" y="6464991"/>
          <a:ext cx="2339008" cy="1564584"/>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 +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KWD-5004MR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License Key Activation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ONLY for the radios with S/N: B5900000 or earlier.</a:t>
          </a:r>
        </a:p>
      </xdr:txBody>
    </xdr:sp>
    <xdr:clientData/>
  </xdr:twoCellAnchor>
  <xdr:oneCellAnchor>
    <xdr:from>
      <xdr:col>0</xdr:col>
      <xdr:colOff>28575</xdr:colOff>
      <xdr:row>8</xdr:row>
      <xdr:rowOff>19014</xdr:rowOff>
    </xdr:from>
    <xdr:ext cx="2255152" cy="1473399"/>
    <xdr:pic>
      <xdr:nvPicPr>
        <xdr:cNvPr id="17" name="Picture 16">
          <a:extLst>
            <a:ext uri="{FF2B5EF4-FFF2-40B4-BE49-F238E27FC236}">
              <a16:creationId xmlns:a16="http://schemas.microsoft.com/office/drawing/2014/main" id="{00000000-0008-0000-13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 y="1228689"/>
          <a:ext cx="2255152" cy="1473399"/>
        </a:xfrm>
        <a:prstGeom prst="rect">
          <a:avLst/>
        </a:prstGeom>
      </xdr:spPr>
    </xdr:pic>
    <xdr:clientData/>
  </xdr:oneCellAnchor>
  <xdr:twoCellAnchor>
    <xdr:from>
      <xdr:col>0</xdr:col>
      <xdr:colOff>0</xdr:colOff>
      <xdr:row>0</xdr:row>
      <xdr:rowOff>19051</xdr:rowOff>
    </xdr:from>
    <xdr:to>
      <xdr:col>4</xdr:col>
      <xdr:colOff>0</xdr:colOff>
      <xdr:row>4</xdr:row>
      <xdr:rowOff>95251</xdr:rowOff>
    </xdr:to>
    <xdr:sp macro="" textlink="">
      <xdr:nvSpPr>
        <xdr:cNvPr id="18" name="正方形/長方形 5">
          <a:extLst>
            <a:ext uri="{FF2B5EF4-FFF2-40B4-BE49-F238E27FC236}">
              <a16:creationId xmlns:a16="http://schemas.microsoft.com/office/drawing/2014/main" id="{00000000-0008-0000-1300-00001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39</xdr:row>
      <xdr:rowOff>124239</xdr:rowOff>
    </xdr:to>
    <xdr:sp macro="" textlink="">
      <xdr:nvSpPr>
        <xdr:cNvPr id="19" name="Text Box 7">
          <a:extLst>
            <a:ext uri="{FF2B5EF4-FFF2-40B4-BE49-F238E27FC236}">
              <a16:creationId xmlns:a16="http://schemas.microsoft.com/office/drawing/2014/main" id="{00000000-0008-0000-1300-000013000000}"/>
            </a:ext>
          </a:extLst>
        </xdr:cNvPr>
        <xdr:cNvSpPr txBox="1">
          <a:spLocks noChangeArrowheads="1"/>
        </xdr:cNvSpPr>
      </xdr:nvSpPr>
      <xdr:spPr bwMode="auto">
        <a:xfrm>
          <a:off x="115957" y="2809875"/>
          <a:ext cx="1912868" cy="3057939"/>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NX-5000(K-version*) Mobiles include:</a:t>
          </a:r>
        </a:p>
        <a:p>
          <a:pPr lvl="0"/>
          <a:r>
            <a:rPr lang="en-US" altLang="ja-JP" sz="750" b="0" i="0" u="none" strike="noStrike">
              <a:solidFill>
                <a:sysClr val="windowText" lastClr="000000"/>
              </a:solidFill>
              <a:latin typeface="Arial" pitchFamily="34" charset="0"/>
              <a:cs typeface="Arial" pitchFamily="34" charset="0"/>
            </a:rPr>
            <a:t>• </a:t>
          </a:r>
          <a:r>
            <a:rPr lang="en-US" altLang="ja-JP" sz="800" b="0" i="0" u="none" strike="noStrike">
              <a:solidFill>
                <a:sysClr val="windowText" lastClr="000000"/>
              </a:solidFill>
              <a:latin typeface="Arial" pitchFamily="34" charset="0"/>
              <a:cs typeface="Arial" pitchFamily="34" charset="0"/>
            </a:rPr>
            <a:t>Basic Control Head (KCH-19M)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 (KMB-33M)</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1" i="0">
              <a:effectLst/>
              <a:latin typeface="+mn-lt"/>
              <a:ea typeface="+mn-ea"/>
              <a:cs typeface="+mn-cs"/>
            </a:rPr>
            <a:t>*BK-version comes with a RF deck only</a:t>
          </a:r>
          <a:endParaRPr lang="en-US" sz="7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20" name="Text Box 22">
          <a:extLst>
            <a:ext uri="{FF2B5EF4-FFF2-40B4-BE49-F238E27FC236}">
              <a16:creationId xmlns:a16="http://schemas.microsoft.com/office/drawing/2014/main" id="{00000000-0008-0000-1300-00001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00000000-0008-0000-1300-00001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2" name="Picture 21">
          <a:extLst>
            <a:ext uri="{FF2B5EF4-FFF2-40B4-BE49-F238E27FC236}">
              <a16:creationId xmlns:a16="http://schemas.microsoft.com/office/drawing/2014/main" id="{00000000-0008-0000-13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3" name="Picture 22" descr="http://www.triton92.com/images/products/apco_p25_logo.gif">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21540</xdr:rowOff>
    </xdr:from>
    <xdr:to>
      <xdr:col>1</xdr:col>
      <xdr:colOff>3145372</xdr:colOff>
      <xdr:row>25</xdr:row>
      <xdr:rowOff>66676</xdr:rowOff>
    </xdr:to>
    <xdr:sp macro="" textlink="">
      <xdr:nvSpPr>
        <xdr:cNvPr id="24" name="Text Box 7">
          <a:extLst>
            <a:ext uri="{FF2B5EF4-FFF2-40B4-BE49-F238E27FC236}">
              <a16:creationId xmlns:a16="http://schemas.microsoft.com/office/drawing/2014/main" id="{00000000-0008-0000-1300-000018000000}"/>
            </a:ext>
          </a:extLst>
        </xdr:cNvPr>
        <xdr:cNvSpPr txBox="1">
          <a:spLocks noChangeArrowheads="1"/>
        </xdr:cNvSpPr>
      </xdr:nvSpPr>
      <xdr:spPr bwMode="auto">
        <a:xfrm>
          <a:off x="2141106" y="1031190"/>
          <a:ext cx="2052016" cy="2959786"/>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(380-470,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35 W (700/800 MHz) Models</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Color 2.55" (154 x 422 pixels)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DB-25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Mobile Relay Station</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Mode</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Cross Band Repeater (Only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6" name="Text Box 7">
          <a:extLst>
            <a:ext uri="{FF2B5EF4-FFF2-40B4-BE49-F238E27FC236}">
              <a16:creationId xmlns:a16="http://schemas.microsoft.com/office/drawing/2014/main" id="{00000000-0008-0000-1300-00001A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21704</xdr:rowOff>
    </xdr:from>
    <xdr:to>
      <xdr:col>3</xdr:col>
      <xdr:colOff>580159</xdr:colOff>
      <xdr:row>40</xdr:row>
      <xdr:rowOff>104775</xdr:rowOff>
    </xdr:to>
    <xdr:sp macro="" textlink="">
      <xdr:nvSpPr>
        <xdr:cNvPr id="27" name="Text Box 7">
          <a:extLst>
            <a:ext uri="{FF2B5EF4-FFF2-40B4-BE49-F238E27FC236}">
              <a16:creationId xmlns:a16="http://schemas.microsoft.com/office/drawing/2014/main" id="{00000000-0008-0000-1300-00001B000000}"/>
            </a:ext>
          </a:extLst>
        </xdr:cNvPr>
        <xdr:cNvSpPr txBox="1">
          <a:spLocks noChangeArrowheads="1"/>
        </xdr:cNvSpPr>
      </xdr:nvSpPr>
      <xdr:spPr bwMode="auto">
        <a:xfrm>
          <a:off x="4324350" y="1031354"/>
          <a:ext cx="1951759" cy="534087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(except 700MHz)</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Alias</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Programming</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0</xdr:col>
      <xdr:colOff>0</xdr:colOff>
      <xdr:row>42</xdr:row>
      <xdr:rowOff>10105</xdr:rowOff>
    </xdr:from>
    <xdr:to>
      <xdr:col>4</xdr:col>
      <xdr:colOff>0</xdr:colOff>
      <xdr:row>42</xdr:row>
      <xdr:rowOff>152400</xdr:rowOff>
    </xdr:to>
    <xdr:sp macro="" textlink="">
      <xdr:nvSpPr>
        <xdr:cNvPr id="28" name="Text Box 7">
          <a:extLst>
            <a:ext uri="{FF2B5EF4-FFF2-40B4-BE49-F238E27FC236}">
              <a16:creationId xmlns:a16="http://schemas.microsoft.com/office/drawing/2014/main" id="{00000000-0008-0000-1300-00001C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43</xdr:row>
      <xdr:rowOff>51954</xdr:rowOff>
    </xdr:from>
    <xdr:to>
      <xdr:col>1</xdr:col>
      <xdr:colOff>2774674</xdr:colOff>
      <xdr:row>49</xdr:row>
      <xdr:rowOff>19050</xdr:rowOff>
    </xdr:to>
    <xdr:sp macro="" textlink="">
      <xdr:nvSpPr>
        <xdr:cNvPr id="29" name="Text Box 7">
          <a:extLst>
            <a:ext uri="{FF2B5EF4-FFF2-40B4-BE49-F238E27FC236}">
              <a16:creationId xmlns:a16="http://schemas.microsoft.com/office/drawing/2014/main" id="{00000000-0008-0000-1300-00001D000000}"/>
            </a:ext>
          </a:extLst>
        </xdr:cNvPr>
        <xdr:cNvSpPr txBox="1">
          <a:spLocks noChangeArrowheads="1"/>
        </xdr:cNvSpPr>
      </xdr:nvSpPr>
      <xdr:spPr bwMode="auto">
        <a:xfrm>
          <a:off x="97326" y="6929004"/>
          <a:ext cx="3725098" cy="99579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3559878</xdr:colOff>
      <xdr:row>52</xdr:row>
      <xdr:rowOff>57565</xdr:rowOff>
    </xdr:from>
    <xdr:ext cx="1374072" cy="868188"/>
    <xdr:pic>
      <xdr:nvPicPr>
        <xdr:cNvPr id="30" name="Picture 29">
          <a:extLst>
            <a:ext uri="{FF2B5EF4-FFF2-40B4-BE49-F238E27FC236}">
              <a16:creationId xmlns:a16="http://schemas.microsoft.com/office/drawing/2014/main" id="{00000000-0008-0000-1300-00001E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07628" y="8325265"/>
          <a:ext cx="1374072" cy="868188"/>
        </a:xfrm>
        <a:prstGeom prst="rect">
          <a:avLst/>
        </a:prstGeom>
      </xdr:spPr>
    </xdr:pic>
    <xdr:clientData/>
  </xdr:oneCellAnchor>
  <xdr:twoCellAnchor>
    <xdr:from>
      <xdr:col>0</xdr:col>
      <xdr:colOff>131331</xdr:colOff>
      <xdr:row>26</xdr:row>
      <xdr:rowOff>88213</xdr:rowOff>
    </xdr:from>
    <xdr:to>
      <xdr:col>1</xdr:col>
      <xdr:colOff>914400</xdr:colOff>
      <xdr:row>32</xdr:row>
      <xdr:rowOff>38100</xdr:rowOff>
    </xdr:to>
    <xdr:sp macro="" textlink="">
      <xdr:nvSpPr>
        <xdr:cNvPr id="31" name="Text Box 7">
          <a:extLst>
            <a:ext uri="{FF2B5EF4-FFF2-40B4-BE49-F238E27FC236}">
              <a16:creationId xmlns:a16="http://schemas.microsoft.com/office/drawing/2014/main" id="{00000000-0008-0000-1300-00001F000000}"/>
            </a:ext>
          </a:extLst>
        </xdr:cNvPr>
        <xdr:cNvSpPr txBox="1">
          <a:spLocks noChangeArrowheads="1"/>
        </xdr:cNvSpPr>
      </xdr:nvSpPr>
      <xdr:spPr bwMode="auto">
        <a:xfrm>
          <a:off x="131331" y="4212538"/>
          <a:ext cx="1830819" cy="921437"/>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p>
        <a:p>
          <a:endPar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rPr>
            <a:t>2. Requires </a:t>
          </a:r>
          <a:r>
            <a:rPr lang="en-US" sz="700" b="1" i="1" u="sng" strike="noStrike" baseline="0">
              <a:solidFill>
                <a:sysClr val="windowText" lastClr="000000"/>
              </a:solidFill>
              <a:effectLst/>
              <a:latin typeface="Arial" panose="020B0604020202020204" pitchFamily="34" charset="0"/>
              <a:ea typeface="+mn-ea"/>
              <a:cs typeface="Arial" panose="020B0604020202020204" pitchFamily="34" charset="0"/>
            </a:rPr>
            <a:t>L-5023</a:t>
          </a:r>
          <a:r>
            <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rPr>
            <a:t> DB25 Cable between Decks.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85725</xdr:colOff>
      <xdr:row>56</xdr:row>
      <xdr:rowOff>28574</xdr:rowOff>
    </xdr:from>
    <xdr:to>
      <xdr:col>1</xdr:col>
      <xdr:colOff>2152650</xdr:colOff>
      <xdr:row>60</xdr:row>
      <xdr:rowOff>0</xdr:rowOff>
    </xdr:to>
    <xdr:sp macro="" textlink="">
      <xdr:nvSpPr>
        <xdr:cNvPr id="32" name="Text Box 7">
          <a:extLst>
            <a:ext uri="{FF2B5EF4-FFF2-40B4-BE49-F238E27FC236}">
              <a16:creationId xmlns:a16="http://schemas.microsoft.com/office/drawing/2014/main" id="{00000000-0008-0000-1300-000020000000}"/>
            </a:ext>
          </a:extLst>
        </xdr:cNvPr>
        <xdr:cNvSpPr txBox="1">
          <a:spLocks noChangeArrowheads="1"/>
        </xdr:cNvSpPr>
      </xdr:nvSpPr>
      <xdr:spPr bwMode="auto">
        <a:xfrm>
          <a:off x="85725" y="8715374"/>
          <a:ext cx="3114675" cy="42862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eaLnBrk="1" fontAlgn="auto" latinLnBrk="0" hangingPunct="1"/>
          <a:r>
            <a:rPr lang="en-US" sz="700" b="0" i="0" baseline="0">
              <a:effectLst/>
              <a:latin typeface="Arial" panose="020B0604020202020204" pitchFamily="34" charset="0"/>
              <a:ea typeface="+mn-ea"/>
              <a:cs typeface="Arial" panose="020B0604020202020204" pitchFamily="34" charset="0"/>
            </a:rPr>
            <a:t>• DMR Tier 3 Trunking Features (</a:t>
          </a:r>
          <a:r>
            <a:rPr lang="en-US" sz="700" b="0" i="0" u="sng" baseline="0">
              <a:effectLst/>
              <a:latin typeface="Arial" panose="020B0604020202020204" pitchFamily="34" charset="0"/>
              <a:ea typeface="+mn-ea"/>
              <a:cs typeface="Arial" panose="020B0604020202020204" pitchFamily="34" charset="0"/>
            </a:rPr>
            <a:t>KWD-5300CV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KWD-5301TR</a:t>
          </a:r>
          <a:r>
            <a:rPr lang="en-US" sz="700" b="0" i="0" baseline="0">
              <a:effectLst/>
              <a:latin typeface="Arial" panose="020B0604020202020204" pitchFamily="34" charset="0"/>
              <a:ea typeface="+mn-ea"/>
              <a:cs typeface="Arial" panose="020B0604020202020204" pitchFamily="34" charset="0"/>
            </a:rPr>
            <a:t>)</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581025</xdr:colOff>
      <xdr:row>2</xdr:row>
      <xdr:rowOff>57150</xdr:rowOff>
    </xdr:from>
    <xdr:to>
      <xdr:col>0</xdr:col>
      <xdr:colOff>1009650</xdr:colOff>
      <xdr:row>3</xdr:row>
      <xdr:rowOff>96628</xdr:rowOff>
    </xdr:to>
    <xdr:pic>
      <xdr:nvPicPr>
        <xdr:cNvPr id="33" name="図 68">
          <a:extLst>
            <a:ext uri="{FF2B5EF4-FFF2-40B4-BE49-F238E27FC236}">
              <a16:creationId xmlns:a16="http://schemas.microsoft.com/office/drawing/2014/main" id="{00000000-0008-0000-1300-000021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581025" y="381000"/>
          <a:ext cx="428625" cy="201403"/>
        </a:xfrm>
        <a:prstGeom prst="rect">
          <a:avLst/>
        </a:prstGeom>
      </xdr:spPr>
    </xdr:pic>
    <xdr:clientData/>
  </xdr:twoCellAnchor>
  <xdr:twoCellAnchor>
    <xdr:from>
      <xdr:col>0</xdr:col>
      <xdr:colOff>105640</xdr:colOff>
      <xdr:row>33</xdr:row>
      <xdr:rowOff>152400</xdr:rowOff>
    </xdr:from>
    <xdr:to>
      <xdr:col>1</xdr:col>
      <xdr:colOff>2772640</xdr:colOff>
      <xdr:row>41</xdr:row>
      <xdr:rowOff>59845</xdr:rowOff>
    </xdr:to>
    <xdr:grpSp>
      <xdr:nvGrpSpPr>
        <xdr:cNvPr id="35" name="Group 34">
          <a:extLst>
            <a:ext uri="{FF2B5EF4-FFF2-40B4-BE49-F238E27FC236}">
              <a16:creationId xmlns:a16="http://schemas.microsoft.com/office/drawing/2014/main" id="{A1FF41FC-97B1-4544-B7B6-5DD79422C864}"/>
            </a:ext>
          </a:extLst>
        </xdr:cNvPr>
        <xdr:cNvGrpSpPr/>
      </xdr:nvGrpSpPr>
      <xdr:grpSpPr>
        <a:xfrm>
          <a:off x="105640" y="5295900"/>
          <a:ext cx="3705225" cy="1193320"/>
          <a:chOff x="86590" y="4933950"/>
          <a:chExt cx="3714750" cy="1202845"/>
        </a:xfrm>
      </xdr:grpSpPr>
      <xdr:sp macro="" textlink="">
        <xdr:nvSpPr>
          <xdr:cNvPr id="34" name="Text Box 7">
            <a:extLst>
              <a:ext uri="{FF2B5EF4-FFF2-40B4-BE49-F238E27FC236}">
                <a16:creationId xmlns:a16="http://schemas.microsoft.com/office/drawing/2014/main" id="{00000000-0008-0000-1300-000022000000}"/>
              </a:ext>
            </a:extLst>
          </xdr:cNvPr>
          <xdr:cNvSpPr txBox="1">
            <a:spLocks noChangeArrowheads="1"/>
          </xdr:cNvSpPr>
        </xdr:nvSpPr>
        <xdr:spPr bwMode="auto">
          <a:xfrm>
            <a:off x="91108" y="4933950"/>
            <a:ext cx="2480641" cy="19505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pic>
        <xdr:nvPicPr>
          <xdr:cNvPr id="36" name="Picture 35">
            <a:extLst>
              <a:ext uri="{FF2B5EF4-FFF2-40B4-BE49-F238E27FC236}">
                <a16:creationId xmlns:a16="http://schemas.microsoft.com/office/drawing/2014/main" id="{00000000-0008-0000-1300-00002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590" y="5104535"/>
            <a:ext cx="3714750" cy="10322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96571</xdr:colOff>
      <xdr:row>36</xdr:row>
      <xdr:rowOff>93710</xdr:rowOff>
    </xdr:from>
    <xdr:to>
      <xdr:col>1</xdr:col>
      <xdr:colOff>2914650</xdr:colOff>
      <xdr:row>44</xdr:row>
      <xdr:rowOff>142875</xdr:rowOff>
    </xdr:to>
    <xdr:sp macro="" textlink="">
      <xdr:nvSpPr>
        <xdr:cNvPr id="24" name="Text Box 7">
          <a:extLst>
            <a:ext uri="{FF2B5EF4-FFF2-40B4-BE49-F238E27FC236}">
              <a16:creationId xmlns:a16="http://schemas.microsoft.com/office/drawing/2014/main" id="{00000000-0008-0000-1400-000018000000}"/>
            </a:ext>
          </a:extLst>
        </xdr:cNvPr>
        <xdr:cNvSpPr txBox="1">
          <a:spLocks noChangeArrowheads="1"/>
        </xdr:cNvSpPr>
      </xdr:nvSpPr>
      <xdr:spPr bwMode="auto">
        <a:xfrm>
          <a:off x="96571" y="5894435"/>
          <a:ext cx="3865829" cy="118264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P25 ARC4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KWD-5107EE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Link Layer Authentication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99391</xdr:colOff>
      <xdr:row>44</xdr:row>
      <xdr:rowOff>33130</xdr:rowOff>
    </xdr:from>
    <xdr:to>
      <xdr:col>1</xdr:col>
      <xdr:colOff>2678104</xdr:colOff>
      <xdr:row>50</xdr:row>
      <xdr:rowOff>82295</xdr:rowOff>
    </xdr:to>
    <xdr:sp macro="" textlink="">
      <xdr:nvSpPr>
        <xdr:cNvPr id="2" name="Text Box 7">
          <a:extLst>
            <a:ext uri="{FF2B5EF4-FFF2-40B4-BE49-F238E27FC236}">
              <a16:creationId xmlns:a16="http://schemas.microsoft.com/office/drawing/2014/main" id="{00000000-0008-0000-1400-000002000000}"/>
            </a:ext>
          </a:extLst>
        </xdr:cNvPr>
        <xdr:cNvSpPr txBox="1">
          <a:spLocks noChangeArrowheads="1"/>
        </xdr:cNvSpPr>
      </xdr:nvSpPr>
      <xdr:spPr bwMode="auto">
        <a:xfrm>
          <a:off x="99391" y="6967330"/>
          <a:ext cx="3626463" cy="102071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Type-C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KWD-5201TR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3" name="正方形/長方形 5">
          <a:extLst>
            <a:ext uri="{FF2B5EF4-FFF2-40B4-BE49-F238E27FC236}">
              <a16:creationId xmlns:a16="http://schemas.microsoft.com/office/drawing/2014/main" id="{00000000-0008-0000-1400-000003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14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14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7" name="Picture 6" descr="http://www.triton92.com/images/products/apco_p25_logo.gif">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8" name="Text Box 7">
          <a:extLst>
            <a:ext uri="{FF2B5EF4-FFF2-40B4-BE49-F238E27FC236}">
              <a16:creationId xmlns:a16="http://schemas.microsoft.com/office/drawing/2014/main" id="{00000000-0008-0000-1400-00000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9" name="Text Box 7">
          <a:extLst>
            <a:ext uri="{FF2B5EF4-FFF2-40B4-BE49-F238E27FC236}">
              <a16:creationId xmlns:a16="http://schemas.microsoft.com/office/drawing/2014/main" id="{00000000-0008-0000-1400-000009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0" name="正方形/長方形 5">
          <a:extLst>
            <a:ext uri="{FF2B5EF4-FFF2-40B4-BE49-F238E27FC236}">
              <a16:creationId xmlns:a16="http://schemas.microsoft.com/office/drawing/2014/main" id="{00000000-0008-0000-1400-00000A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1400-00000B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1400-00000C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3" name="Picture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4" name="Picture 13" descr="http://www.triton92.com/images/products/apco_p25_logo.gif">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5" name="Text Box 7">
          <a:extLst>
            <a:ext uri="{FF2B5EF4-FFF2-40B4-BE49-F238E27FC236}">
              <a16:creationId xmlns:a16="http://schemas.microsoft.com/office/drawing/2014/main" id="{00000000-0008-0000-1400-00000F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16" name="Text Box 7">
          <a:extLst>
            <a:ext uri="{FF2B5EF4-FFF2-40B4-BE49-F238E27FC236}">
              <a16:creationId xmlns:a16="http://schemas.microsoft.com/office/drawing/2014/main" id="{00000000-0008-0000-1400-000010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7" name="正方形/長方形 5">
          <a:extLst>
            <a:ext uri="{FF2B5EF4-FFF2-40B4-BE49-F238E27FC236}">
              <a16:creationId xmlns:a16="http://schemas.microsoft.com/office/drawing/2014/main" id="{00000000-0008-0000-1400-000011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23</xdr:row>
      <xdr:rowOff>52551</xdr:rowOff>
    </xdr:to>
    <xdr:sp macro="" textlink="">
      <xdr:nvSpPr>
        <xdr:cNvPr id="18" name="Text Box 7">
          <a:extLst>
            <a:ext uri="{FF2B5EF4-FFF2-40B4-BE49-F238E27FC236}">
              <a16:creationId xmlns:a16="http://schemas.microsoft.com/office/drawing/2014/main" id="{00000000-0008-0000-1400-000012000000}"/>
            </a:ext>
          </a:extLst>
        </xdr:cNvPr>
        <xdr:cNvSpPr txBox="1">
          <a:spLocks noChangeArrowheads="1"/>
        </xdr:cNvSpPr>
      </xdr:nvSpPr>
      <xdr:spPr bwMode="auto">
        <a:xfrm>
          <a:off x="115957" y="2809875"/>
          <a:ext cx="1912868" cy="881226"/>
        </a:xfrm>
        <a:prstGeom prst="rect">
          <a:avLst/>
        </a:prstGeom>
        <a:solidFill>
          <a:sysClr val="window" lastClr="FFFFFF"/>
        </a:solid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NX-5000HBF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High Power Radio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1400-00001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NX-5700H/5800H</a:t>
          </a:r>
        </a:p>
        <a:p>
          <a:pPr algn="ctr" rtl="1">
            <a:defRPr sz="1000"/>
          </a:pPr>
          <a:r>
            <a:rPr lang="en-US" altLang="ja-JP" sz="1000" b="1" i="0" strike="noStrike">
              <a:solidFill>
                <a:schemeClr val="bg1"/>
              </a:solidFill>
              <a:latin typeface="Arial"/>
              <a:cs typeface="Arial"/>
            </a:rPr>
            <a:t> VHF/UHF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400-00001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1" name="Picture 20">
          <a:extLst>
            <a:ext uri="{FF2B5EF4-FFF2-40B4-BE49-F238E27FC236}">
              <a16:creationId xmlns:a16="http://schemas.microsoft.com/office/drawing/2014/main" id="{00000000-0008-0000-14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2" name="Picture 21" descr="http://www.triton92.com/images/products/apco_p25_logo.gif">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21539</xdr:rowOff>
    </xdr:from>
    <xdr:to>
      <xdr:col>1</xdr:col>
      <xdr:colOff>3145372</xdr:colOff>
      <xdr:row>21</xdr:row>
      <xdr:rowOff>122464</xdr:rowOff>
    </xdr:to>
    <xdr:sp macro="" textlink="">
      <xdr:nvSpPr>
        <xdr:cNvPr id="23" name="Text Box 7">
          <a:extLst>
            <a:ext uri="{FF2B5EF4-FFF2-40B4-BE49-F238E27FC236}">
              <a16:creationId xmlns:a16="http://schemas.microsoft.com/office/drawing/2014/main" id="{00000000-0008-0000-1400-000017000000}"/>
            </a:ext>
          </a:extLst>
        </xdr:cNvPr>
        <xdr:cNvSpPr txBox="1">
          <a:spLocks noChangeArrowheads="1"/>
        </xdr:cNvSpPr>
      </xdr:nvSpPr>
      <xdr:spPr bwMode="auto">
        <a:xfrm>
          <a:off x="2141106" y="1069289"/>
          <a:ext cx="2052016" cy="23678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110 W (136 -174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a:t>
          </a:r>
          <a:r>
            <a:rPr kumimoji="0" lang="en-US" altLang="ja-JP"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0</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0 W (380 - 450, 450 - 520 MHz) Model</a:t>
          </a:r>
          <a:endParaRPr kumimoji="0" lang="en-US" sz="7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Multi-Digital Operation in NXDN/P25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Support NX-5000 Remote Control Head Options</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Multi-RF Deck Configuration Available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(Lowband, VHF, 380-470, 450-520, 7&amp;800)</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Micro USB A-B Interface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Horn Alert / Public Address</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Optional 256-bit AES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12 Watt Audio Output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DB-25 &amp; Molex 9-pin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Active Noise Reduction (ANR)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5" name="Text Box 7">
          <a:extLst>
            <a:ext uri="{FF2B5EF4-FFF2-40B4-BE49-F238E27FC236}">
              <a16:creationId xmlns:a16="http://schemas.microsoft.com/office/drawing/2014/main" id="{00000000-0008-0000-1400-000019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586045</xdr:colOff>
      <xdr:row>28</xdr:row>
      <xdr:rowOff>142875</xdr:rowOff>
    </xdr:to>
    <xdr:sp macro="" textlink="">
      <xdr:nvSpPr>
        <xdr:cNvPr id="26" name="Text Box 7">
          <a:extLst>
            <a:ext uri="{FF2B5EF4-FFF2-40B4-BE49-F238E27FC236}">
              <a16:creationId xmlns:a16="http://schemas.microsoft.com/office/drawing/2014/main" id="{00000000-0008-0000-1400-00001A000000}"/>
            </a:ext>
          </a:extLst>
        </xdr:cNvPr>
        <xdr:cNvSpPr txBox="1">
          <a:spLocks noChangeArrowheads="1"/>
        </xdr:cNvSpPr>
      </xdr:nvSpPr>
      <xdr:spPr bwMode="auto">
        <a:xfrm>
          <a:off x="4324350" y="1069453"/>
          <a:ext cx="1957645" cy="352159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27" name="Text Box 7">
          <a:extLst>
            <a:ext uri="{FF2B5EF4-FFF2-40B4-BE49-F238E27FC236}">
              <a16:creationId xmlns:a16="http://schemas.microsoft.com/office/drawing/2014/main" id="{00000000-0008-0000-1400-00001B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31</xdr:row>
      <xdr:rowOff>51953</xdr:rowOff>
    </xdr:from>
    <xdr:to>
      <xdr:col>1</xdr:col>
      <xdr:colOff>3047999</xdr:colOff>
      <xdr:row>37</xdr:row>
      <xdr:rowOff>85725</xdr:rowOff>
    </xdr:to>
    <xdr:sp macro="" textlink="">
      <xdr:nvSpPr>
        <xdr:cNvPr id="28" name="Text Box 7">
          <a:extLst>
            <a:ext uri="{FF2B5EF4-FFF2-40B4-BE49-F238E27FC236}">
              <a16:creationId xmlns:a16="http://schemas.microsoft.com/office/drawing/2014/main" id="{00000000-0008-0000-1400-00001C000000}"/>
            </a:ext>
          </a:extLst>
        </xdr:cNvPr>
        <xdr:cNvSpPr txBox="1">
          <a:spLocks noChangeArrowheads="1"/>
        </xdr:cNvSpPr>
      </xdr:nvSpPr>
      <xdr:spPr bwMode="auto">
        <a:xfrm>
          <a:off x="97326" y="4985903"/>
          <a:ext cx="3998423" cy="106247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3559878</xdr:colOff>
      <xdr:row>48</xdr:row>
      <xdr:rowOff>415</xdr:rowOff>
    </xdr:from>
    <xdr:ext cx="1374072" cy="868188"/>
    <xdr:pic>
      <xdr:nvPicPr>
        <xdr:cNvPr id="29" name="Picture 28">
          <a:extLst>
            <a:ext uri="{FF2B5EF4-FFF2-40B4-BE49-F238E27FC236}">
              <a16:creationId xmlns:a16="http://schemas.microsoft.com/office/drawing/2014/main" id="{00000000-0008-0000-1400-00001D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07628" y="7582315"/>
          <a:ext cx="1374072" cy="868188"/>
        </a:xfrm>
        <a:prstGeom prst="rect">
          <a:avLst/>
        </a:prstGeom>
      </xdr:spPr>
    </xdr:pic>
    <xdr:clientData/>
  </xdr:oneCellAnchor>
  <xdr:twoCellAnchor editAs="oneCell">
    <xdr:from>
      <xdr:col>0</xdr:col>
      <xdr:colOff>57150</xdr:colOff>
      <xdr:row>8</xdr:row>
      <xdr:rowOff>28575</xdr:rowOff>
    </xdr:from>
    <xdr:to>
      <xdr:col>1</xdr:col>
      <xdr:colOff>990276</xdr:colOff>
      <xdr:row>15</xdr:row>
      <xdr:rowOff>94794</xdr:rowOff>
    </xdr:to>
    <xdr:pic>
      <xdr:nvPicPr>
        <xdr:cNvPr id="30" name="Picture 29">
          <a:extLst>
            <a:ext uri="{FF2B5EF4-FFF2-40B4-BE49-F238E27FC236}">
              <a16:creationId xmlns:a16="http://schemas.microsoft.com/office/drawing/2014/main" id="{00000000-0008-0000-1400-00001E000000}"/>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57150" y="1238250"/>
          <a:ext cx="1980876" cy="1213029"/>
        </a:xfrm>
        <a:prstGeom prst="rect">
          <a:avLst/>
        </a:prstGeom>
      </xdr:spPr>
    </xdr:pic>
    <xdr:clientData/>
  </xdr:twoCellAnchor>
  <xdr:twoCellAnchor>
    <xdr:from>
      <xdr:col>1</xdr:col>
      <xdr:colOff>1070413</xdr:colOff>
      <xdr:row>21</xdr:row>
      <xdr:rowOff>146654</xdr:rowOff>
    </xdr:from>
    <xdr:to>
      <xdr:col>1</xdr:col>
      <xdr:colOff>3064566</xdr:colOff>
      <xdr:row>30</xdr:row>
      <xdr:rowOff>66675</xdr:rowOff>
    </xdr:to>
    <xdr:sp macro="" textlink="">
      <xdr:nvSpPr>
        <xdr:cNvPr id="31" name="Text Box 7">
          <a:extLst>
            <a:ext uri="{FF2B5EF4-FFF2-40B4-BE49-F238E27FC236}">
              <a16:creationId xmlns:a16="http://schemas.microsoft.com/office/drawing/2014/main" id="{00000000-0008-0000-1400-00001F000000}"/>
            </a:ext>
          </a:extLst>
        </xdr:cNvPr>
        <xdr:cNvSpPr txBox="1">
          <a:spLocks noChangeArrowheads="1"/>
        </xdr:cNvSpPr>
      </xdr:nvSpPr>
      <xdr:spPr bwMode="auto">
        <a:xfrm>
          <a:off x="2118163" y="3461354"/>
          <a:ext cx="1994153" cy="137734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P25</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P25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1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Conv/Trunking OTAR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Packet Data Option for P25 OTAR &amp; GPS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Voting Scan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Data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Radio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Tone Paging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1</xdr:col>
      <xdr:colOff>2514600</xdr:colOff>
      <xdr:row>31</xdr:row>
      <xdr:rowOff>73716</xdr:rowOff>
    </xdr:from>
    <xdr:to>
      <xdr:col>3</xdr:col>
      <xdr:colOff>716448</xdr:colOff>
      <xdr:row>40</xdr:row>
      <xdr:rowOff>19051</xdr:rowOff>
    </xdr:to>
    <xdr:sp macro="" textlink="">
      <xdr:nvSpPr>
        <xdr:cNvPr id="33" name="Text Box 7">
          <a:extLst>
            <a:ext uri="{FF2B5EF4-FFF2-40B4-BE49-F238E27FC236}">
              <a16:creationId xmlns:a16="http://schemas.microsoft.com/office/drawing/2014/main" id="{00000000-0008-0000-1400-000021000000}"/>
            </a:ext>
          </a:extLst>
        </xdr:cNvPr>
        <xdr:cNvSpPr txBox="1">
          <a:spLocks noChangeArrowheads="1"/>
        </xdr:cNvSpPr>
      </xdr:nvSpPr>
      <xdr:spPr bwMode="auto">
        <a:xfrm>
          <a:off x="3562350" y="5007666"/>
          <a:ext cx="2850048" cy="1459810"/>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Basic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a:t>
          </a:r>
        </a:p>
      </xdr:txBody>
    </xdr:sp>
    <xdr:clientData/>
  </xdr:twoCellAnchor>
  <xdr:twoCellAnchor>
    <xdr:from>
      <xdr:col>0</xdr:col>
      <xdr:colOff>82826</xdr:colOff>
      <xdr:row>47</xdr:row>
      <xdr:rowOff>49696</xdr:rowOff>
    </xdr:from>
    <xdr:to>
      <xdr:col>1</xdr:col>
      <xdr:colOff>1515717</xdr:colOff>
      <xdr:row>48</xdr:row>
      <xdr:rowOff>82827</xdr:rowOff>
    </xdr:to>
    <xdr:sp macro="" textlink="">
      <xdr:nvSpPr>
        <xdr:cNvPr id="34" name="Text Box 7">
          <a:extLst>
            <a:ext uri="{FF2B5EF4-FFF2-40B4-BE49-F238E27FC236}">
              <a16:creationId xmlns:a16="http://schemas.microsoft.com/office/drawing/2014/main" id="{00000000-0008-0000-1400-000022000000}"/>
            </a:ext>
          </a:extLst>
        </xdr:cNvPr>
        <xdr:cNvSpPr txBox="1">
          <a:spLocks noChangeArrowheads="1"/>
        </xdr:cNvSpPr>
      </xdr:nvSpPr>
      <xdr:spPr bwMode="auto">
        <a:xfrm>
          <a:off x="82826" y="7469671"/>
          <a:ext cx="2480641" cy="19505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91110</xdr:colOff>
      <xdr:row>48</xdr:row>
      <xdr:rowOff>91109</xdr:rowOff>
    </xdr:from>
    <xdr:to>
      <xdr:col>1</xdr:col>
      <xdr:colOff>2763494</xdr:colOff>
      <xdr:row>54</xdr:row>
      <xdr:rowOff>131708</xdr:rowOff>
    </xdr:to>
    <xdr:pic>
      <xdr:nvPicPr>
        <xdr:cNvPr id="36" name="Picture 35">
          <a:extLst>
            <a:ext uri="{FF2B5EF4-FFF2-40B4-BE49-F238E27FC236}">
              <a16:creationId xmlns:a16="http://schemas.microsoft.com/office/drawing/2014/main" id="{00000000-0008-0000-14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110" y="7835348"/>
          <a:ext cx="3714750" cy="1047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82825</xdr:colOff>
      <xdr:row>34</xdr:row>
      <xdr:rowOff>49696</xdr:rowOff>
    </xdr:from>
    <xdr:to>
      <xdr:col>1</xdr:col>
      <xdr:colOff>2661538</xdr:colOff>
      <xdr:row>40</xdr:row>
      <xdr:rowOff>98861</xdr:rowOff>
    </xdr:to>
    <xdr:sp macro="" textlink="">
      <xdr:nvSpPr>
        <xdr:cNvPr id="2" name="Text Box 7">
          <a:extLst>
            <a:ext uri="{FF2B5EF4-FFF2-40B4-BE49-F238E27FC236}">
              <a16:creationId xmlns:a16="http://schemas.microsoft.com/office/drawing/2014/main" id="{00000000-0008-0000-1500-000002000000}"/>
            </a:ext>
          </a:extLst>
        </xdr:cNvPr>
        <xdr:cNvSpPr txBox="1">
          <a:spLocks noChangeArrowheads="1"/>
        </xdr:cNvSpPr>
      </xdr:nvSpPr>
      <xdr:spPr bwMode="auto">
        <a:xfrm>
          <a:off x="82825" y="5526571"/>
          <a:ext cx="3626463" cy="102071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3" name="正方形/長方形 5">
          <a:extLst>
            <a:ext uri="{FF2B5EF4-FFF2-40B4-BE49-F238E27FC236}">
              <a16:creationId xmlns:a16="http://schemas.microsoft.com/office/drawing/2014/main" id="{00000000-0008-0000-1500-000003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15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15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7" name="Picture 6" descr="http://www.triton92.com/images/products/apco_p25_logo.gif">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8" name="Text Box 7">
          <a:extLst>
            <a:ext uri="{FF2B5EF4-FFF2-40B4-BE49-F238E27FC236}">
              <a16:creationId xmlns:a16="http://schemas.microsoft.com/office/drawing/2014/main" id="{00000000-0008-0000-1500-00000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9" name="Text Box 7">
          <a:extLst>
            <a:ext uri="{FF2B5EF4-FFF2-40B4-BE49-F238E27FC236}">
              <a16:creationId xmlns:a16="http://schemas.microsoft.com/office/drawing/2014/main" id="{00000000-0008-0000-1500-000009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0" name="正方形/長方形 5">
          <a:extLst>
            <a:ext uri="{FF2B5EF4-FFF2-40B4-BE49-F238E27FC236}">
              <a16:creationId xmlns:a16="http://schemas.microsoft.com/office/drawing/2014/main" id="{00000000-0008-0000-1500-00000A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1500-00000B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1500-00000C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3" name="Picture 12">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4" name="Picture 13" descr="http://www.triton92.com/images/products/apco_p25_logo.gif">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5" name="Text Box 7">
          <a:extLst>
            <a:ext uri="{FF2B5EF4-FFF2-40B4-BE49-F238E27FC236}">
              <a16:creationId xmlns:a16="http://schemas.microsoft.com/office/drawing/2014/main" id="{00000000-0008-0000-1500-00000F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16" name="Text Box 7">
          <a:extLst>
            <a:ext uri="{FF2B5EF4-FFF2-40B4-BE49-F238E27FC236}">
              <a16:creationId xmlns:a16="http://schemas.microsoft.com/office/drawing/2014/main" id="{00000000-0008-0000-1500-000010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7" name="正方形/長方形 5">
          <a:extLst>
            <a:ext uri="{FF2B5EF4-FFF2-40B4-BE49-F238E27FC236}">
              <a16:creationId xmlns:a16="http://schemas.microsoft.com/office/drawing/2014/main" id="{00000000-0008-0000-1500-000011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27</xdr:row>
      <xdr:rowOff>0</xdr:rowOff>
    </xdr:to>
    <xdr:sp macro="" textlink="">
      <xdr:nvSpPr>
        <xdr:cNvPr id="18" name="Text Box 7">
          <a:extLst>
            <a:ext uri="{FF2B5EF4-FFF2-40B4-BE49-F238E27FC236}">
              <a16:creationId xmlns:a16="http://schemas.microsoft.com/office/drawing/2014/main" id="{00000000-0008-0000-1500-000012000000}"/>
            </a:ext>
          </a:extLst>
        </xdr:cNvPr>
        <xdr:cNvSpPr txBox="1">
          <a:spLocks noChangeArrowheads="1"/>
        </xdr:cNvSpPr>
      </xdr:nvSpPr>
      <xdr:spPr bwMode="auto">
        <a:xfrm>
          <a:off x="115957" y="2809875"/>
          <a:ext cx="1912868" cy="1476375"/>
        </a:xfrm>
        <a:prstGeom prst="rect">
          <a:avLst/>
        </a:prstGeom>
        <a:solidFill>
          <a:sysClr val="window" lastClr="FFFFFF"/>
        </a:solid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NX-5000HBF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High Power Radio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1500-00001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NX-5600H</a:t>
          </a:r>
        </a:p>
        <a:p>
          <a:pPr algn="ctr" rtl="1">
            <a:defRPr sz="1000"/>
          </a:pPr>
          <a:r>
            <a:rPr lang="en-US" altLang="ja-JP" sz="1000" b="1" i="0" strike="noStrike">
              <a:solidFill>
                <a:schemeClr val="bg1"/>
              </a:solidFill>
              <a:latin typeface="Arial"/>
              <a:cs typeface="Arial"/>
            </a:rPr>
            <a:t> Lowband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500-00001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1" name="Picture 20">
          <a:extLst>
            <a:ext uri="{FF2B5EF4-FFF2-40B4-BE49-F238E27FC236}">
              <a16:creationId xmlns:a16="http://schemas.microsoft.com/office/drawing/2014/main" id="{00000000-0008-0000-15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2" name="Picture 21" descr="http://www.triton92.com/images/products/apco_p25_logo.gif">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21539</xdr:rowOff>
    </xdr:from>
    <xdr:to>
      <xdr:col>1</xdr:col>
      <xdr:colOff>3145372</xdr:colOff>
      <xdr:row>21</xdr:row>
      <xdr:rowOff>122464</xdr:rowOff>
    </xdr:to>
    <xdr:sp macro="" textlink="">
      <xdr:nvSpPr>
        <xdr:cNvPr id="23" name="Text Box 7">
          <a:extLst>
            <a:ext uri="{FF2B5EF4-FFF2-40B4-BE49-F238E27FC236}">
              <a16:creationId xmlns:a16="http://schemas.microsoft.com/office/drawing/2014/main" id="{00000000-0008-0000-1500-000017000000}"/>
            </a:ext>
          </a:extLst>
        </xdr:cNvPr>
        <xdr:cNvSpPr txBox="1">
          <a:spLocks noChangeArrowheads="1"/>
        </xdr:cNvSpPr>
      </xdr:nvSpPr>
      <xdr:spPr bwMode="auto">
        <a:xfrm>
          <a:off x="2141106" y="1069289"/>
          <a:ext cx="2052016" cy="23678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110 W (39-50 MHz) Model</a:t>
          </a:r>
          <a:endParaRPr kumimoji="0" lang="en-US" sz="7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Analog / NXDN Digital Operation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Support NX-5000 Remote Control Head Options</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Multi-RF Deck Configuration Available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(Lowband, VHF, 380-470, 450-520, 7&amp;800)</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Micro USB A-B Interface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Horn Alert / Public Address</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Optional 256-bit AES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12 Watt Audio Output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DB-25 &amp; Molex 9-pin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Active Noise Reduction (ANR)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4" name="Text Box 7">
          <a:extLst>
            <a:ext uri="{FF2B5EF4-FFF2-40B4-BE49-F238E27FC236}">
              <a16:creationId xmlns:a16="http://schemas.microsoft.com/office/drawing/2014/main" id="{00000000-0008-0000-1500-00001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25" name="Text Box 7">
          <a:extLst>
            <a:ext uri="{FF2B5EF4-FFF2-40B4-BE49-F238E27FC236}">
              <a16:creationId xmlns:a16="http://schemas.microsoft.com/office/drawing/2014/main" id="{00000000-0008-0000-1500-000019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29</xdr:row>
      <xdr:rowOff>51953</xdr:rowOff>
    </xdr:from>
    <xdr:to>
      <xdr:col>1</xdr:col>
      <xdr:colOff>3047999</xdr:colOff>
      <xdr:row>35</xdr:row>
      <xdr:rowOff>47624</xdr:rowOff>
    </xdr:to>
    <xdr:sp macro="" textlink="">
      <xdr:nvSpPr>
        <xdr:cNvPr id="26" name="Text Box 7">
          <a:extLst>
            <a:ext uri="{FF2B5EF4-FFF2-40B4-BE49-F238E27FC236}">
              <a16:creationId xmlns:a16="http://schemas.microsoft.com/office/drawing/2014/main" id="{00000000-0008-0000-1500-00001A000000}"/>
            </a:ext>
          </a:extLst>
        </xdr:cNvPr>
        <xdr:cNvSpPr txBox="1">
          <a:spLocks noChangeArrowheads="1"/>
        </xdr:cNvSpPr>
      </xdr:nvSpPr>
      <xdr:spPr bwMode="auto">
        <a:xfrm>
          <a:off x="97326" y="4662053"/>
          <a:ext cx="3998423" cy="102437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3512253</xdr:colOff>
      <xdr:row>38</xdr:row>
      <xdr:rowOff>124240</xdr:rowOff>
    </xdr:from>
    <xdr:ext cx="1374072" cy="868188"/>
    <xdr:pic>
      <xdr:nvPicPr>
        <xdr:cNvPr id="27" name="Picture 26">
          <a:extLst>
            <a:ext uri="{FF2B5EF4-FFF2-40B4-BE49-F238E27FC236}">
              <a16:creationId xmlns:a16="http://schemas.microsoft.com/office/drawing/2014/main" id="{00000000-0008-0000-1500-00001B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60003" y="6248815"/>
          <a:ext cx="1374072" cy="868188"/>
        </a:xfrm>
        <a:prstGeom prst="rect">
          <a:avLst/>
        </a:prstGeom>
      </xdr:spPr>
    </xdr:pic>
    <xdr:clientData/>
  </xdr:oneCellAnchor>
  <xdr:twoCellAnchor editAs="oneCell">
    <xdr:from>
      <xdr:col>0</xdr:col>
      <xdr:colOff>57150</xdr:colOff>
      <xdr:row>8</xdr:row>
      <xdr:rowOff>28575</xdr:rowOff>
    </xdr:from>
    <xdr:to>
      <xdr:col>1</xdr:col>
      <xdr:colOff>990276</xdr:colOff>
      <xdr:row>15</xdr:row>
      <xdr:rowOff>94794</xdr:rowOff>
    </xdr:to>
    <xdr:pic>
      <xdr:nvPicPr>
        <xdr:cNvPr id="28" name="Picture 27">
          <a:extLst>
            <a:ext uri="{FF2B5EF4-FFF2-40B4-BE49-F238E27FC236}">
              <a16:creationId xmlns:a16="http://schemas.microsoft.com/office/drawing/2014/main" id="{00000000-0008-0000-1500-00001C000000}"/>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57150" y="1238250"/>
          <a:ext cx="1980876" cy="1213029"/>
        </a:xfrm>
        <a:prstGeom prst="rect">
          <a:avLst/>
        </a:prstGeom>
      </xdr:spPr>
    </xdr:pic>
    <xdr:clientData/>
  </xdr:twoCellAnchor>
  <xdr:twoCellAnchor>
    <xdr:from>
      <xdr:col>1</xdr:col>
      <xdr:colOff>3025640</xdr:colOff>
      <xdr:row>29</xdr:row>
      <xdr:rowOff>73716</xdr:rowOff>
    </xdr:from>
    <xdr:to>
      <xdr:col>3</xdr:col>
      <xdr:colOff>716448</xdr:colOff>
      <xdr:row>38</xdr:row>
      <xdr:rowOff>19051</xdr:rowOff>
    </xdr:to>
    <xdr:sp macro="" textlink="">
      <xdr:nvSpPr>
        <xdr:cNvPr id="29" name="Text Box 7">
          <a:extLst>
            <a:ext uri="{FF2B5EF4-FFF2-40B4-BE49-F238E27FC236}">
              <a16:creationId xmlns:a16="http://schemas.microsoft.com/office/drawing/2014/main" id="{00000000-0008-0000-1500-00001D000000}"/>
            </a:ext>
          </a:extLst>
        </xdr:cNvPr>
        <xdr:cNvSpPr txBox="1">
          <a:spLocks noChangeArrowheads="1"/>
        </xdr:cNvSpPr>
      </xdr:nvSpPr>
      <xdr:spPr bwMode="auto">
        <a:xfrm>
          <a:off x="4073390" y="4683816"/>
          <a:ext cx="2339008" cy="1459810"/>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r>
            <a:rPr kumimoji="0" lang="en-US" altLang="ja-JP" sz="5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Basic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a:t>
          </a:r>
        </a:p>
      </xdr:txBody>
    </xdr:sp>
    <xdr:clientData/>
  </xdr:twoCellAnchor>
  <xdr:twoCellAnchor>
    <xdr:from>
      <xdr:col>1</xdr:col>
      <xdr:colOff>3326295</xdr:colOff>
      <xdr:row>7</xdr:row>
      <xdr:rowOff>63117</xdr:rowOff>
    </xdr:from>
    <xdr:to>
      <xdr:col>3</xdr:col>
      <xdr:colOff>635740</xdr:colOff>
      <xdr:row>17</xdr:row>
      <xdr:rowOff>0</xdr:rowOff>
    </xdr:to>
    <xdr:sp macro="" textlink="">
      <xdr:nvSpPr>
        <xdr:cNvPr id="30" name="Text Box 7">
          <a:extLst>
            <a:ext uri="{FF2B5EF4-FFF2-40B4-BE49-F238E27FC236}">
              <a16:creationId xmlns:a16="http://schemas.microsoft.com/office/drawing/2014/main" id="{00000000-0008-0000-1500-00001E000000}"/>
            </a:ext>
          </a:extLst>
        </xdr:cNvPr>
        <xdr:cNvSpPr txBox="1">
          <a:spLocks noChangeArrowheads="1"/>
        </xdr:cNvSpPr>
      </xdr:nvSpPr>
      <xdr:spPr bwMode="auto">
        <a:xfrm>
          <a:off x="4374045" y="1110867"/>
          <a:ext cx="1957645" cy="155613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Noise Blanker</a:t>
          </a:r>
        </a:p>
      </xdr:txBody>
    </xdr:sp>
    <xdr:clientData/>
  </xdr:twoCellAnchor>
  <xdr:twoCellAnchor>
    <xdr:from>
      <xdr:col>0</xdr:col>
      <xdr:colOff>99391</xdr:colOff>
      <xdr:row>37</xdr:row>
      <xdr:rowOff>33145</xdr:rowOff>
    </xdr:from>
    <xdr:to>
      <xdr:col>1</xdr:col>
      <xdr:colOff>1532282</xdr:colOff>
      <xdr:row>38</xdr:row>
      <xdr:rowOff>66276</xdr:rowOff>
    </xdr:to>
    <xdr:sp macro="" textlink="">
      <xdr:nvSpPr>
        <xdr:cNvPr id="31" name="Text Box 7">
          <a:extLst>
            <a:ext uri="{FF2B5EF4-FFF2-40B4-BE49-F238E27FC236}">
              <a16:creationId xmlns:a16="http://schemas.microsoft.com/office/drawing/2014/main" id="{00000000-0008-0000-1500-00001F000000}"/>
            </a:ext>
          </a:extLst>
        </xdr:cNvPr>
        <xdr:cNvSpPr txBox="1">
          <a:spLocks noChangeArrowheads="1"/>
        </xdr:cNvSpPr>
      </xdr:nvSpPr>
      <xdr:spPr bwMode="auto">
        <a:xfrm>
          <a:off x="99391" y="5995795"/>
          <a:ext cx="2480641" cy="19505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3301449</xdr:colOff>
      <xdr:row>16</xdr:row>
      <xdr:rowOff>29984</xdr:rowOff>
    </xdr:from>
    <xdr:to>
      <xdr:col>3</xdr:col>
      <xdr:colOff>621195</xdr:colOff>
      <xdr:row>28</xdr:row>
      <xdr:rowOff>57149</xdr:rowOff>
    </xdr:to>
    <xdr:sp macro="" textlink="">
      <xdr:nvSpPr>
        <xdr:cNvPr id="32" name="Text Box 7">
          <a:extLst>
            <a:ext uri="{FF2B5EF4-FFF2-40B4-BE49-F238E27FC236}">
              <a16:creationId xmlns:a16="http://schemas.microsoft.com/office/drawing/2014/main" id="{00000000-0008-0000-1500-000020000000}"/>
            </a:ext>
          </a:extLst>
        </xdr:cNvPr>
        <xdr:cNvSpPr txBox="1">
          <a:spLocks noChangeArrowheads="1"/>
        </xdr:cNvSpPr>
      </xdr:nvSpPr>
      <xdr:spPr bwMode="auto">
        <a:xfrm>
          <a:off x="4349199" y="2535059"/>
          <a:ext cx="1967946" cy="197026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editAs="oneCell">
    <xdr:from>
      <xdr:col>0</xdr:col>
      <xdr:colOff>115957</xdr:colOff>
      <xdr:row>38</xdr:row>
      <xdr:rowOff>49696</xdr:rowOff>
    </xdr:from>
    <xdr:to>
      <xdr:col>1</xdr:col>
      <xdr:colOff>2778816</xdr:colOff>
      <xdr:row>44</xdr:row>
      <xdr:rowOff>94105</xdr:rowOff>
    </xdr:to>
    <xdr:pic>
      <xdr:nvPicPr>
        <xdr:cNvPr id="34" name="Picture 33">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57" y="6303066"/>
          <a:ext cx="3714750" cy="1047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6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6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16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19051</xdr:rowOff>
    </xdr:from>
    <xdr:to>
      <xdr:col>4</xdr:col>
      <xdr:colOff>0</xdr:colOff>
      <xdr:row>4</xdr:row>
      <xdr:rowOff>95251</xdr:rowOff>
    </xdr:to>
    <xdr:sp macro="" textlink="">
      <xdr:nvSpPr>
        <xdr:cNvPr id="7" name="正方形/長方形 5">
          <a:extLst>
            <a:ext uri="{FF2B5EF4-FFF2-40B4-BE49-F238E27FC236}">
              <a16:creationId xmlns:a16="http://schemas.microsoft.com/office/drawing/2014/main" id="{00000000-0008-0000-1600-000007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8" name="Text Box 22">
          <a:extLst>
            <a:ext uri="{FF2B5EF4-FFF2-40B4-BE49-F238E27FC236}">
              <a16:creationId xmlns:a16="http://schemas.microsoft.com/office/drawing/2014/main" id="{00000000-0008-0000-1600-000008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1600-000009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0" name="Picture 9">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1" name="Picture 10" descr="http://www.triton92.com/images/products/apco_p25_logo.gif">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19051</xdr:rowOff>
    </xdr:from>
    <xdr:to>
      <xdr:col>4</xdr:col>
      <xdr:colOff>0</xdr:colOff>
      <xdr:row>4</xdr:row>
      <xdr:rowOff>95251</xdr:rowOff>
    </xdr:to>
    <xdr:sp macro="" textlink="">
      <xdr:nvSpPr>
        <xdr:cNvPr id="12" name="正方形/長方形 5">
          <a:extLst>
            <a:ext uri="{FF2B5EF4-FFF2-40B4-BE49-F238E27FC236}">
              <a16:creationId xmlns:a16="http://schemas.microsoft.com/office/drawing/2014/main" id="{00000000-0008-0000-1600-00000C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3" name="Text Box 22">
          <a:extLst>
            <a:ext uri="{FF2B5EF4-FFF2-40B4-BE49-F238E27FC236}">
              <a16:creationId xmlns:a16="http://schemas.microsoft.com/office/drawing/2014/main" id="{00000000-0008-0000-1600-00000D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NX-5000 Series</a:t>
          </a:r>
        </a:p>
        <a:p>
          <a:pPr algn="ctr" rtl="1">
            <a:defRPr sz="1000"/>
          </a:pPr>
          <a:r>
            <a:rPr lang="en-US" altLang="ja-JP" sz="1800" b="1" i="0" strike="noStrike">
              <a:solidFill>
                <a:schemeClr val="bg1"/>
              </a:solidFill>
              <a:latin typeface="Arial"/>
              <a:cs typeface="Arial"/>
            </a:rPr>
            <a:t>Mobile</a:t>
          </a:r>
          <a:r>
            <a:rPr lang="en-US" altLang="ja-JP" sz="1800" b="1" i="0" strike="noStrike" baseline="0">
              <a:solidFill>
                <a:schemeClr val="bg1"/>
              </a:solidFill>
              <a:latin typeface="Arial"/>
              <a:cs typeface="Arial"/>
            </a:rPr>
            <a:t> </a:t>
          </a:r>
          <a:r>
            <a:rPr lang="en-US" altLang="ja-JP" sz="1800" b="1" i="0" strike="noStrike">
              <a:solidFill>
                <a:schemeClr val="bg1"/>
              </a:solidFill>
              <a:latin typeface="Arial"/>
              <a:cs typeface="Arial"/>
            </a:rPr>
            <a:t>Accessories</a:t>
          </a:r>
        </a:p>
        <a:p>
          <a:pPr algn="ctr" rtl="1">
            <a:defRPr sz="1000"/>
          </a:pPr>
          <a:r>
            <a:rPr lang="en-US" altLang="ja-JP" sz="1000" b="1" i="0" strike="noStrike">
              <a:solidFill>
                <a:schemeClr val="bg1"/>
              </a:solidFill>
              <a:latin typeface="Arial"/>
              <a:cs typeface="Arial"/>
            </a:rPr>
            <a:t> </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4" name="TextBox 13">
          <a:hlinkClick xmlns:r="http://schemas.openxmlformats.org/officeDocument/2006/relationships" r:id="rId1"/>
          <a:extLst>
            <a:ext uri="{FF2B5EF4-FFF2-40B4-BE49-F238E27FC236}">
              <a16:creationId xmlns:a16="http://schemas.microsoft.com/office/drawing/2014/main" id="{00000000-0008-0000-1600-00000E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6" name="Picture 15" descr="http://www.triton92.com/images/products/apco_p25_logo.gif">
          <a:extLst>
            <a:ext uri="{FF2B5EF4-FFF2-40B4-BE49-F238E27FC236}">
              <a16:creationId xmlns:a16="http://schemas.microsoft.com/office/drawing/2014/main" id="{00000000-0008-0000-1600-000010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581025</xdr:colOff>
      <xdr:row>2</xdr:row>
      <xdr:rowOff>57150</xdr:rowOff>
    </xdr:from>
    <xdr:to>
      <xdr:col>0</xdr:col>
      <xdr:colOff>1005840</xdr:colOff>
      <xdr:row>3</xdr:row>
      <xdr:rowOff>92818</xdr:rowOff>
    </xdr:to>
    <xdr:pic>
      <xdr:nvPicPr>
        <xdr:cNvPr id="17" name="図 68">
          <a:extLst>
            <a:ext uri="{FF2B5EF4-FFF2-40B4-BE49-F238E27FC236}">
              <a16:creationId xmlns:a16="http://schemas.microsoft.com/office/drawing/2014/main" id="{00000000-0008-0000-1600-000011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581025" y="381000"/>
          <a:ext cx="428625" cy="201403"/>
        </a:xfrm>
        <a:prstGeom prst="rect">
          <a:avLst/>
        </a:prstGeom>
      </xdr:spPr>
    </xdr:pic>
    <xdr:clientData/>
  </xdr:twoCellAnchor>
  <xdr:twoCellAnchor>
    <xdr:from>
      <xdr:col>0</xdr:col>
      <xdr:colOff>49781</xdr:colOff>
      <xdr:row>61</xdr:row>
      <xdr:rowOff>57978</xdr:rowOff>
    </xdr:from>
    <xdr:to>
      <xdr:col>3</xdr:col>
      <xdr:colOff>173935</xdr:colOff>
      <xdr:row>63</xdr:row>
      <xdr:rowOff>8282</xdr:rowOff>
    </xdr:to>
    <xdr:sp macro="" textlink="">
      <xdr:nvSpPr>
        <xdr:cNvPr id="22" name="Text Box 7">
          <a:extLst>
            <a:ext uri="{FF2B5EF4-FFF2-40B4-BE49-F238E27FC236}">
              <a16:creationId xmlns:a16="http://schemas.microsoft.com/office/drawing/2014/main" id="{00000000-0008-0000-1600-000016000000}"/>
            </a:ext>
          </a:extLst>
        </xdr:cNvPr>
        <xdr:cNvSpPr txBox="1">
          <a:spLocks noChangeArrowheads="1"/>
        </xdr:cNvSpPr>
      </xdr:nvSpPr>
      <xdr:spPr bwMode="auto">
        <a:xfrm>
          <a:off x="49781" y="20035630"/>
          <a:ext cx="5822589" cy="2816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DIY - CONFIGURATION GUIDE</a:t>
          </a:r>
          <a:endParaRPr kumimoji="0" lang="ja-JP" altLang="ja-JP"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397482</xdr:colOff>
      <xdr:row>75</xdr:row>
      <xdr:rowOff>113033</xdr:rowOff>
    </xdr:from>
    <xdr:to>
      <xdr:col>3</xdr:col>
      <xdr:colOff>302559</xdr:colOff>
      <xdr:row>80</xdr:row>
      <xdr:rowOff>96931</xdr:rowOff>
    </xdr:to>
    <xdr:sp macro="" textlink="">
      <xdr:nvSpPr>
        <xdr:cNvPr id="23" name="Text Box 7">
          <a:extLst>
            <a:ext uri="{FF2B5EF4-FFF2-40B4-BE49-F238E27FC236}">
              <a16:creationId xmlns:a16="http://schemas.microsoft.com/office/drawing/2014/main" id="{00000000-0008-0000-1600-000017000000}"/>
            </a:ext>
          </a:extLst>
        </xdr:cNvPr>
        <xdr:cNvSpPr txBox="1">
          <a:spLocks noChangeArrowheads="1"/>
        </xdr:cNvSpPr>
      </xdr:nvSpPr>
      <xdr:spPr bwMode="auto">
        <a:xfrm>
          <a:off x="397482" y="21801458"/>
          <a:ext cx="5601027" cy="793523"/>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1.	Select Mobile(s)  / Up to 3 mobiles of any combination</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Mid Power Mobiles : NX-5700B, NX-5800B, NX-5900B</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High Power Mobiles : NX-5600HB, NX-5700HB, NX-5800HB</a:t>
          </a:r>
        </a:p>
      </xdr:txBody>
    </xdr:sp>
    <xdr:clientData/>
  </xdr:twoCellAnchor>
  <xdr:twoCellAnchor>
    <xdr:from>
      <xdr:col>0</xdr:col>
      <xdr:colOff>408687</xdr:colOff>
      <xdr:row>81</xdr:row>
      <xdr:rowOff>7698</xdr:rowOff>
    </xdr:from>
    <xdr:to>
      <xdr:col>3</xdr:col>
      <xdr:colOff>291352</xdr:colOff>
      <xdr:row>86</xdr:row>
      <xdr:rowOff>57151</xdr:rowOff>
    </xdr:to>
    <xdr:sp macro="" textlink="">
      <xdr:nvSpPr>
        <xdr:cNvPr id="24" name="Text Box 7">
          <a:extLst>
            <a:ext uri="{FF2B5EF4-FFF2-40B4-BE49-F238E27FC236}">
              <a16:creationId xmlns:a16="http://schemas.microsoft.com/office/drawing/2014/main" id="{00000000-0008-0000-1600-000018000000}"/>
            </a:ext>
          </a:extLst>
        </xdr:cNvPr>
        <xdr:cNvSpPr txBox="1">
          <a:spLocks noChangeArrowheads="1"/>
        </xdr:cNvSpPr>
      </xdr:nvSpPr>
      <xdr:spPr bwMode="auto">
        <a:xfrm>
          <a:off x="408687" y="22667673"/>
          <a:ext cx="5578615" cy="859078"/>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2.	Add power cable and bracket	/ For each Mobile Deck</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Mid Power Mobiles : KCT-23M(10 ft) or KCT-23M3(23ft), KMB-33M(bracket), and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KRK-15BM(Control Head Remote Kit)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High Power Mobiles : KCT-23M2(10 ft) or KCT-23M4(23ft), and KMB-36(bracket) </a:t>
          </a:r>
        </a:p>
      </xdr:txBody>
    </xdr:sp>
    <xdr:clientData/>
  </xdr:twoCellAnchor>
  <xdr:twoCellAnchor>
    <xdr:from>
      <xdr:col>0</xdr:col>
      <xdr:colOff>408689</xdr:colOff>
      <xdr:row>86</xdr:row>
      <xdr:rowOff>105188</xdr:rowOff>
    </xdr:from>
    <xdr:to>
      <xdr:col>3</xdr:col>
      <xdr:colOff>302559</xdr:colOff>
      <xdr:row>92</xdr:row>
      <xdr:rowOff>104776</xdr:rowOff>
    </xdr:to>
    <xdr:sp macro="" textlink="">
      <xdr:nvSpPr>
        <xdr:cNvPr id="25" name="Text Box 7">
          <a:extLst>
            <a:ext uri="{FF2B5EF4-FFF2-40B4-BE49-F238E27FC236}">
              <a16:creationId xmlns:a16="http://schemas.microsoft.com/office/drawing/2014/main" id="{00000000-0008-0000-1600-000019000000}"/>
            </a:ext>
          </a:extLst>
        </xdr:cNvPr>
        <xdr:cNvSpPr txBox="1">
          <a:spLocks noChangeArrowheads="1"/>
        </xdr:cNvSpPr>
      </xdr:nvSpPr>
      <xdr:spPr bwMode="auto">
        <a:xfrm>
          <a:off x="408689" y="23574788"/>
          <a:ext cx="5589820" cy="971138"/>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3.	Select Control Head(s).  Up to two Control Heads.</a:t>
          </a:r>
          <a:br>
            <a:rPr kumimoji="0" lang="en-US" altLang="ja-JP"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KCH-19M Basic Control Head + KRK-14HM Control Head Interface Kit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KCH-20RM Full Featured Control Head  + KCT-72M(Acc Connection Port) + KES-5A (Speaker)</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KCH-21RM Handheld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386275</xdr:colOff>
      <xdr:row>92</xdr:row>
      <xdr:rowOff>153374</xdr:rowOff>
    </xdr:from>
    <xdr:to>
      <xdr:col>3</xdr:col>
      <xdr:colOff>313765</xdr:colOff>
      <xdr:row>99</xdr:row>
      <xdr:rowOff>9525</xdr:rowOff>
    </xdr:to>
    <xdr:sp macro="" textlink="">
      <xdr:nvSpPr>
        <xdr:cNvPr id="26" name="Text Box 7">
          <a:extLst>
            <a:ext uri="{FF2B5EF4-FFF2-40B4-BE49-F238E27FC236}">
              <a16:creationId xmlns:a16="http://schemas.microsoft.com/office/drawing/2014/main" id="{00000000-0008-0000-1600-00001A000000}"/>
            </a:ext>
          </a:extLst>
        </xdr:cNvPr>
        <xdr:cNvSpPr txBox="1">
          <a:spLocks noChangeArrowheads="1"/>
        </xdr:cNvSpPr>
      </xdr:nvSpPr>
      <xdr:spPr bwMode="auto">
        <a:xfrm>
          <a:off x="386275" y="24594524"/>
          <a:ext cx="5623440" cy="989626"/>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4.	Add Microphone for each Control Head.</a:t>
          </a: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KMC-65M Standard Microphone</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KMC-66M Microphone with 12 keypad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or from other 8pin audio input accessories</a:t>
          </a:r>
        </a:p>
      </xdr:txBody>
    </xdr:sp>
    <xdr:clientData/>
  </xdr:twoCellAnchor>
  <xdr:twoCellAnchor>
    <xdr:from>
      <xdr:col>0</xdr:col>
      <xdr:colOff>394120</xdr:colOff>
      <xdr:row>99</xdr:row>
      <xdr:rowOff>60511</xdr:rowOff>
    </xdr:from>
    <xdr:to>
      <xdr:col>3</xdr:col>
      <xdr:colOff>332815</xdr:colOff>
      <xdr:row>105</xdr:row>
      <xdr:rowOff>47625</xdr:rowOff>
    </xdr:to>
    <xdr:sp macro="" textlink="">
      <xdr:nvSpPr>
        <xdr:cNvPr id="27" name="Text Box 7">
          <a:extLst>
            <a:ext uri="{FF2B5EF4-FFF2-40B4-BE49-F238E27FC236}">
              <a16:creationId xmlns:a16="http://schemas.microsoft.com/office/drawing/2014/main" id="{00000000-0008-0000-1600-00001B000000}"/>
            </a:ext>
          </a:extLst>
        </xdr:cNvPr>
        <xdr:cNvSpPr txBox="1">
          <a:spLocks noChangeArrowheads="1"/>
        </xdr:cNvSpPr>
      </xdr:nvSpPr>
      <xdr:spPr bwMode="auto">
        <a:xfrm>
          <a:off x="394120" y="25635136"/>
          <a:ext cx="5634645" cy="958664"/>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5.	Select Desired Cable Length (Radio to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KCH-19M/KCH-20RM Control Heads: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17ft.(KCT-71M2, 25ft. (KCT-71M3), 1.6ft.(KCT-71M4), or custom length (KCT-71A50/KCT-71A100)</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KCH-21RM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17ft. (KCT-77M2)</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386275</xdr:colOff>
      <xdr:row>105</xdr:row>
      <xdr:rowOff>105894</xdr:rowOff>
    </xdr:from>
    <xdr:to>
      <xdr:col>3</xdr:col>
      <xdr:colOff>313765</xdr:colOff>
      <xdr:row>110</xdr:row>
      <xdr:rowOff>95250</xdr:rowOff>
    </xdr:to>
    <xdr:sp macro="" textlink="">
      <xdr:nvSpPr>
        <xdr:cNvPr id="28" name="Text Box 7">
          <a:extLst>
            <a:ext uri="{FF2B5EF4-FFF2-40B4-BE49-F238E27FC236}">
              <a16:creationId xmlns:a16="http://schemas.microsoft.com/office/drawing/2014/main" id="{00000000-0008-0000-1600-00001C000000}"/>
            </a:ext>
          </a:extLst>
        </xdr:cNvPr>
        <xdr:cNvSpPr txBox="1">
          <a:spLocks noChangeArrowheads="1"/>
        </xdr:cNvSpPr>
      </xdr:nvSpPr>
      <xdr:spPr bwMode="auto">
        <a:xfrm>
          <a:off x="386275" y="26652069"/>
          <a:ext cx="5623440" cy="798981"/>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6.	Add Deck to Deck Connection Cable (</a:t>
          </a:r>
          <a:r>
            <a:rPr kumimoji="0" lang="en-US" altLang="ja-JP" sz="10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ONLY</a:t>
          </a: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for multi-RF configuration)</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Dual-band configuration : Requires ONE x KCT-71M4 (1.6ft.)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Tri-band configuration : Requires TWO x KCT-71M4 (1.6ft)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oneCellAnchor>
    <xdr:from>
      <xdr:col>1</xdr:col>
      <xdr:colOff>3086100</xdr:colOff>
      <xdr:row>66</xdr:row>
      <xdr:rowOff>57150</xdr:rowOff>
    </xdr:from>
    <xdr:ext cx="1612197" cy="1018644"/>
    <xdr:pic>
      <xdr:nvPicPr>
        <xdr:cNvPr id="29" name="Picture 28">
          <a:extLst>
            <a:ext uri="{FF2B5EF4-FFF2-40B4-BE49-F238E27FC236}">
              <a16:creationId xmlns:a16="http://schemas.microsoft.com/office/drawing/2014/main" id="{00000000-0008-0000-1600-00001D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133850" y="20774025"/>
          <a:ext cx="1612197" cy="101864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xdr:from>
      <xdr:col>8</xdr:col>
      <xdr:colOff>149088</xdr:colOff>
      <xdr:row>8</xdr:row>
      <xdr:rowOff>115956</xdr:rowOff>
    </xdr:from>
    <xdr:to>
      <xdr:col>11</xdr:col>
      <xdr:colOff>74546</xdr:colOff>
      <xdr:row>12</xdr:row>
      <xdr:rowOff>99394</xdr:rowOff>
    </xdr:to>
    <xdr:cxnSp macro="">
      <xdr:nvCxnSpPr>
        <xdr:cNvPr id="2" name="Connector: Elbow 1">
          <a:extLst>
            <a:ext uri="{FF2B5EF4-FFF2-40B4-BE49-F238E27FC236}">
              <a16:creationId xmlns:a16="http://schemas.microsoft.com/office/drawing/2014/main" id="{00000000-0008-0000-1700-000002000000}"/>
            </a:ext>
          </a:extLst>
        </xdr:cNvPr>
        <xdr:cNvCxnSpPr/>
      </xdr:nvCxnSpPr>
      <xdr:spPr>
        <a:xfrm rot="5400000">
          <a:off x="2172735" y="15594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4</xdr:row>
      <xdr:rowOff>107672</xdr:rowOff>
    </xdr:from>
    <xdr:to>
      <xdr:col>18</xdr:col>
      <xdr:colOff>82826</xdr:colOff>
      <xdr:row>8</xdr:row>
      <xdr:rowOff>74543</xdr:rowOff>
    </xdr:to>
    <xdr:cxnSp macro="">
      <xdr:nvCxnSpPr>
        <xdr:cNvPr id="3" name="Connector: Elbow 2">
          <a:extLst>
            <a:ext uri="{FF2B5EF4-FFF2-40B4-BE49-F238E27FC236}">
              <a16:creationId xmlns:a16="http://schemas.microsoft.com/office/drawing/2014/main" id="{00000000-0008-0000-1700-000003000000}"/>
            </a:ext>
          </a:extLst>
        </xdr:cNvPr>
        <xdr:cNvCxnSpPr/>
      </xdr:nvCxnSpPr>
      <xdr:spPr>
        <a:xfrm rot="16200000" flipH="1">
          <a:off x="3454469" y="9506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8</xdr:row>
      <xdr:rowOff>149089</xdr:rowOff>
    </xdr:from>
    <xdr:to>
      <xdr:col>25</xdr:col>
      <xdr:colOff>107679</xdr:colOff>
      <xdr:row>12</xdr:row>
      <xdr:rowOff>99391</xdr:rowOff>
    </xdr:to>
    <xdr:cxnSp macro="">
      <xdr:nvCxnSpPr>
        <xdr:cNvPr id="4" name="Connector: Elbow 3">
          <a:extLst>
            <a:ext uri="{FF2B5EF4-FFF2-40B4-BE49-F238E27FC236}">
              <a16:creationId xmlns:a16="http://schemas.microsoft.com/office/drawing/2014/main" id="{00000000-0008-0000-1700-000004000000}"/>
            </a:ext>
          </a:extLst>
        </xdr:cNvPr>
        <xdr:cNvCxnSpPr/>
      </xdr:nvCxnSpPr>
      <xdr:spPr>
        <a:xfrm rot="5400000">
          <a:off x="4707217" y="16604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115957</xdr:colOff>
      <xdr:row>4</xdr:row>
      <xdr:rowOff>99390</xdr:rowOff>
    </xdr:from>
    <xdr:to>
      <xdr:col>32</xdr:col>
      <xdr:colOff>99390</xdr:colOff>
      <xdr:row>8</xdr:row>
      <xdr:rowOff>140806</xdr:rowOff>
    </xdr:to>
    <xdr:cxnSp macro="">
      <xdr:nvCxnSpPr>
        <xdr:cNvPr id="5" name="Connector: Elbow 4">
          <a:extLst>
            <a:ext uri="{FF2B5EF4-FFF2-40B4-BE49-F238E27FC236}">
              <a16:creationId xmlns:a16="http://schemas.microsoft.com/office/drawing/2014/main" id="{00000000-0008-0000-1700-000005000000}"/>
            </a:ext>
          </a:extLst>
        </xdr:cNvPr>
        <xdr:cNvCxnSpPr/>
      </xdr:nvCxnSpPr>
      <xdr:spPr>
        <a:xfrm rot="16200000" flipH="1">
          <a:off x="5825778" y="971344"/>
          <a:ext cx="698641" cy="326333"/>
        </a:xfrm>
        <a:prstGeom prst="bentConnector3">
          <a:avLst>
            <a:gd name="adj1" fmla="val 1627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40</xdr:row>
      <xdr:rowOff>115956</xdr:rowOff>
    </xdr:from>
    <xdr:to>
      <xdr:col>11</xdr:col>
      <xdr:colOff>74546</xdr:colOff>
      <xdr:row>44</xdr:row>
      <xdr:rowOff>99394</xdr:rowOff>
    </xdr:to>
    <xdr:cxnSp macro="">
      <xdr:nvCxnSpPr>
        <xdr:cNvPr id="6" name="Connector: Elbow 5">
          <a:extLst>
            <a:ext uri="{FF2B5EF4-FFF2-40B4-BE49-F238E27FC236}">
              <a16:creationId xmlns:a16="http://schemas.microsoft.com/office/drawing/2014/main" id="{00000000-0008-0000-1700-000006000000}"/>
            </a:ext>
          </a:extLst>
        </xdr:cNvPr>
        <xdr:cNvCxnSpPr/>
      </xdr:nvCxnSpPr>
      <xdr:spPr>
        <a:xfrm rot="5400000">
          <a:off x="2172735" y="15594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36</xdr:row>
      <xdr:rowOff>107672</xdr:rowOff>
    </xdr:from>
    <xdr:to>
      <xdr:col>18</xdr:col>
      <xdr:colOff>82826</xdr:colOff>
      <xdr:row>40</xdr:row>
      <xdr:rowOff>74543</xdr:rowOff>
    </xdr:to>
    <xdr:cxnSp macro="">
      <xdr:nvCxnSpPr>
        <xdr:cNvPr id="7" name="Connector: Elbow 6">
          <a:extLst>
            <a:ext uri="{FF2B5EF4-FFF2-40B4-BE49-F238E27FC236}">
              <a16:creationId xmlns:a16="http://schemas.microsoft.com/office/drawing/2014/main" id="{00000000-0008-0000-1700-000007000000}"/>
            </a:ext>
          </a:extLst>
        </xdr:cNvPr>
        <xdr:cNvCxnSpPr/>
      </xdr:nvCxnSpPr>
      <xdr:spPr>
        <a:xfrm rot="16200000" flipH="1">
          <a:off x="3454469" y="9506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40</xdr:row>
      <xdr:rowOff>149089</xdr:rowOff>
    </xdr:from>
    <xdr:to>
      <xdr:col>25</xdr:col>
      <xdr:colOff>107679</xdr:colOff>
      <xdr:row>44</xdr:row>
      <xdr:rowOff>99391</xdr:rowOff>
    </xdr:to>
    <xdr:cxnSp macro="">
      <xdr:nvCxnSpPr>
        <xdr:cNvPr id="8" name="Connector: Elbow 7">
          <a:extLst>
            <a:ext uri="{FF2B5EF4-FFF2-40B4-BE49-F238E27FC236}">
              <a16:creationId xmlns:a16="http://schemas.microsoft.com/office/drawing/2014/main" id="{00000000-0008-0000-1700-000008000000}"/>
            </a:ext>
          </a:extLst>
        </xdr:cNvPr>
        <xdr:cNvCxnSpPr/>
      </xdr:nvCxnSpPr>
      <xdr:spPr>
        <a:xfrm rot="5400000">
          <a:off x="4707217" y="16604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62</xdr:row>
      <xdr:rowOff>115956</xdr:rowOff>
    </xdr:from>
    <xdr:to>
      <xdr:col>11</xdr:col>
      <xdr:colOff>74546</xdr:colOff>
      <xdr:row>66</xdr:row>
      <xdr:rowOff>99394</xdr:rowOff>
    </xdr:to>
    <xdr:cxnSp macro="">
      <xdr:nvCxnSpPr>
        <xdr:cNvPr id="11" name="Connector: Elbow 10">
          <a:extLst>
            <a:ext uri="{FF2B5EF4-FFF2-40B4-BE49-F238E27FC236}">
              <a16:creationId xmlns:a16="http://schemas.microsoft.com/office/drawing/2014/main" id="{00000000-0008-0000-1700-00000B000000}"/>
            </a:ext>
          </a:extLst>
        </xdr:cNvPr>
        <xdr:cNvCxnSpPr/>
      </xdr:nvCxnSpPr>
      <xdr:spPr>
        <a:xfrm rot="5400000">
          <a:off x="2172735" y="68553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58</xdr:row>
      <xdr:rowOff>107672</xdr:rowOff>
    </xdr:from>
    <xdr:to>
      <xdr:col>18</xdr:col>
      <xdr:colOff>82826</xdr:colOff>
      <xdr:row>62</xdr:row>
      <xdr:rowOff>74543</xdr:rowOff>
    </xdr:to>
    <xdr:cxnSp macro="">
      <xdr:nvCxnSpPr>
        <xdr:cNvPr id="12" name="Connector: Elbow 11">
          <a:extLst>
            <a:ext uri="{FF2B5EF4-FFF2-40B4-BE49-F238E27FC236}">
              <a16:creationId xmlns:a16="http://schemas.microsoft.com/office/drawing/2014/main" id="{00000000-0008-0000-1700-00000C000000}"/>
            </a:ext>
          </a:extLst>
        </xdr:cNvPr>
        <xdr:cNvCxnSpPr/>
      </xdr:nvCxnSpPr>
      <xdr:spPr>
        <a:xfrm rot="16200000" flipH="1">
          <a:off x="3454469" y="62465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62</xdr:row>
      <xdr:rowOff>149089</xdr:rowOff>
    </xdr:from>
    <xdr:to>
      <xdr:col>25</xdr:col>
      <xdr:colOff>107679</xdr:colOff>
      <xdr:row>66</xdr:row>
      <xdr:rowOff>99391</xdr:rowOff>
    </xdr:to>
    <xdr:cxnSp macro="">
      <xdr:nvCxnSpPr>
        <xdr:cNvPr id="13" name="Connector: Elbow 12">
          <a:extLst>
            <a:ext uri="{FF2B5EF4-FFF2-40B4-BE49-F238E27FC236}">
              <a16:creationId xmlns:a16="http://schemas.microsoft.com/office/drawing/2014/main" id="{00000000-0008-0000-1700-00000D000000}"/>
            </a:ext>
          </a:extLst>
        </xdr:cNvPr>
        <xdr:cNvCxnSpPr/>
      </xdr:nvCxnSpPr>
      <xdr:spPr>
        <a:xfrm rot="5400000">
          <a:off x="4707217" y="69563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78</xdr:row>
      <xdr:rowOff>115956</xdr:rowOff>
    </xdr:from>
    <xdr:to>
      <xdr:col>11</xdr:col>
      <xdr:colOff>74546</xdr:colOff>
      <xdr:row>82</xdr:row>
      <xdr:rowOff>99394</xdr:rowOff>
    </xdr:to>
    <xdr:cxnSp macro="">
      <xdr:nvCxnSpPr>
        <xdr:cNvPr id="14" name="Connector: Elbow 13">
          <a:extLst>
            <a:ext uri="{FF2B5EF4-FFF2-40B4-BE49-F238E27FC236}">
              <a16:creationId xmlns:a16="http://schemas.microsoft.com/office/drawing/2014/main" id="{00000000-0008-0000-1700-00000E000000}"/>
            </a:ext>
          </a:extLst>
        </xdr:cNvPr>
        <xdr:cNvCxnSpPr/>
      </xdr:nvCxnSpPr>
      <xdr:spPr>
        <a:xfrm rot="5400000">
          <a:off x="2190750" y="10721838"/>
          <a:ext cx="654329" cy="447262"/>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74</xdr:row>
      <xdr:rowOff>107672</xdr:rowOff>
    </xdr:from>
    <xdr:to>
      <xdr:col>18</xdr:col>
      <xdr:colOff>82826</xdr:colOff>
      <xdr:row>78</xdr:row>
      <xdr:rowOff>74543</xdr:rowOff>
    </xdr:to>
    <xdr:cxnSp macro="">
      <xdr:nvCxnSpPr>
        <xdr:cNvPr id="15" name="Connector: Elbow 14">
          <a:extLst>
            <a:ext uri="{FF2B5EF4-FFF2-40B4-BE49-F238E27FC236}">
              <a16:creationId xmlns:a16="http://schemas.microsoft.com/office/drawing/2014/main" id="{00000000-0008-0000-1700-00000F000000}"/>
            </a:ext>
          </a:extLst>
        </xdr:cNvPr>
        <xdr:cNvCxnSpPr/>
      </xdr:nvCxnSpPr>
      <xdr:spPr>
        <a:xfrm rot="16200000" flipH="1">
          <a:off x="3491119" y="10100641"/>
          <a:ext cx="637762" cy="314738"/>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78</xdr:row>
      <xdr:rowOff>149089</xdr:rowOff>
    </xdr:from>
    <xdr:to>
      <xdr:col>25</xdr:col>
      <xdr:colOff>107679</xdr:colOff>
      <xdr:row>82</xdr:row>
      <xdr:rowOff>99391</xdr:rowOff>
    </xdr:to>
    <xdr:cxnSp macro="">
      <xdr:nvCxnSpPr>
        <xdr:cNvPr id="16" name="Connector: Elbow 15">
          <a:extLst>
            <a:ext uri="{FF2B5EF4-FFF2-40B4-BE49-F238E27FC236}">
              <a16:creationId xmlns:a16="http://schemas.microsoft.com/office/drawing/2014/main" id="{00000000-0008-0000-1700-000010000000}"/>
            </a:ext>
          </a:extLst>
        </xdr:cNvPr>
        <xdr:cNvCxnSpPr/>
      </xdr:nvCxnSpPr>
      <xdr:spPr>
        <a:xfrm rot="5400000">
          <a:off x="4762504" y="10825368"/>
          <a:ext cx="621193" cy="273331"/>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7E14B4D7-B13D-4152-8940-EA3AA5EE6FCB}"/>
            </a:ext>
          </a:extLst>
        </xdr:cNvPr>
        <xdr:cNvSpPr/>
      </xdr:nvSpPr>
      <xdr:spPr>
        <a:xfrm>
          <a:off x="0" y="15241"/>
          <a:ext cx="6677025" cy="7620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E6929BC7-0090-417D-BDFB-8FABC14C2A0D}"/>
            </a:ext>
          </a:extLst>
        </xdr:cNvPr>
        <xdr:cNvSpPr txBox="1">
          <a:spLocks noChangeArrowheads="1"/>
        </xdr:cNvSpPr>
      </xdr:nvSpPr>
      <xdr:spPr bwMode="auto">
        <a:xfrm>
          <a:off x="636271" y="125731"/>
          <a:ext cx="5141594" cy="63626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C2F7AE29-9FFB-43A7-A6FD-A1A7C90A9B5B}"/>
            </a:ext>
          </a:extLst>
        </xdr:cNvPr>
        <xdr:cNvSpPr txBox="1"/>
      </xdr:nvSpPr>
      <xdr:spPr>
        <a:xfrm>
          <a:off x="4669155" y="87630"/>
          <a:ext cx="1798320"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7997851F-EE12-423D-A008-8F177EFD0D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1" y="13309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9C3F103C-6619-4C96-8083-2E48D2B75211}"/>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4770" y="31242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D8E2DB07-64F4-45AD-885E-11B6AEFF49DA}"/>
            </a:ext>
          </a:extLst>
        </xdr:cNvPr>
        <xdr:cNvSpPr txBox="1">
          <a:spLocks noChangeArrowheads="1"/>
        </xdr:cNvSpPr>
      </xdr:nvSpPr>
      <xdr:spPr bwMode="auto">
        <a:xfrm>
          <a:off x="2201652" y="931797"/>
          <a:ext cx="4475373" cy="16167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8" name="正方形/長方形 5">
          <a:extLst>
            <a:ext uri="{FF2B5EF4-FFF2-40B4-BE49-F238E27FC236}">
              <a16:creationId xmlns:a16="http://schemas.microsoft.com/office/drawing/2014/main" id="{AE173BFF-F7B0-43DA-A5BA-BAA7183512B1}"/>
            </a:ext>
          </a:extLst>
        </xdr:cNvPr>
        <xdr:cNvSpPr/>
      </xdr:nvSpPr>
      <xdr:spPr>
        <a:xfrm>
          <a:off x="0" y="15241"/>
          <a:ext cx="6677025" cy="7620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9" name="Text Box 22">
          <a:extLst>
            <a:ext uri="{FF2B5EF4-FFF2-40B4-BE49-F238E27FC236}">
              <a16:creationId xmlns:a16="http://schemas.microsoft.com/office/drawing/2014/main" id="{74920F7E-2D8C-4F94-9233-06607032566E}"/>
            </a:ext>
          </a:extLst>
        </xdr:cNvPr>
        <xdr:cNvSpPr txBox="1">
          <a:spLocks noChangeArrowheads="1"/>
        </xdr:cNvSpPr>
      </xdr:nvSpPr>
      <xdr:spPr bwMode="auto">
        <a:xfrm>
          <a:off x="636271" y="125731"/>
          <a:ext cx="5141594" cy="63626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A193E8B2-E477-431D-9C40-6E1B98571DCC}"/>
            </a:ext>
          </a:extLst>
        </xdr:cNvPr>
        <xdr:cNvSpPr txBox="1"/>
      </xdr:nvSpPr>
      <xdr:spPr>
        <a:xfrm>
          <a:off x="4669155" y="87630"/>
          <a:ext cx="1798320"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1" name="Picture 10">
          <a:extLst>
            <a:ext uri="{FF2B5EF4-FFF2-40B4-BE49-F238E27FC236}">
              <a16:creationId xmlns:a16="http://schemas.microsoft.com/office/drawing/2014/main" id="{5CDC235C-999F-4F56-BC91-97D41533C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1" y="133090"/>
          <a:ext cx="1103087" cy="120452"/>
        </a:xfrm>
        <a:prstGeom prst="rect">
          <a:avLst/>
        </a:prstGeom>
      </xdr:spPr>
    </xdr:pic>
    <xdr:clientData/>
  </xdr:oneCellAnchor>
  <xdr:oneCellAnchor>
    <xdr:from>
      <xdr:col>0</xdr:col>
      <xdr:colOff>66675</xdr:colOff>
      <xdr:row>1</xdr:row>
      <xdr:rowOff>142875</xdr:rowOff>
    </xdr:from>
    <xdr:ext cx="504264" cy="354082"/>
    <xdr:pic>
      <xdr:nvPicPr>
        <xdr:cNvPr id="12" name="Picture 11" descr="http://www.triton92.com/images/products/apco_p25_logo.gif">
          <a:extLst>
            <a:ext uri="{FF2B5EF4-FFF2-40B4-BE49-F238E27FC236}">
              <a16:creationId xmlns:a16="http://schemas.microsoft.com/office/drawing/2014/main" id="{3348EFFD-A757-4C55-8F3F-FBD1A85AAF16}"/>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4770" y="31242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3" name="Text Box 7">
          <a:extLst>
            <a:ext uri="{FF2B5EF4-FFF2-40B4-BE49-F238E27FC236}">
              <a16:creationId xmlns:a16="http://schemas.microsoft.com/office/drawing/2014/main" id="{D7A53C9A-9752-4F43-B134-B5CC307844F2}"/>
            </a:ext>
          </a:extLst>
        </xdr:cNvPr>
        <xdr:cNvSpPr txBox="1">
          <a:spLocks noChangeArrowheads="1"/>
        </xdr:cNvSpPr>
      </xdr:nvSpPr>
      <xdr:spPr bwMode="auto">
        <a:xfrm>
          <a:off x="2201652" y="931797"/>
          <a:ext cx="4475373" cy="16167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4" name="正方形/長方形 5">
          <a:extLst>
            <a:ext uri="{FF2B5EF4-FFF2-40B4-BE49-F238E27FC236}">
              <a16:creationId xmlns:a16="http://schemas.microsoft.com/office/drawing/2014/main" id="{F388617A-8A8C-4C9D-AF0F-951C2DC3CA8E}"/>
            </a:ext>
          </a:extLst>
        </xdr:cNvPr>
        <xdr:cNvSpPr/>
      </xdr:nvSpPr>
      <xdr:spPr>
        <a:xfrm>
          <a:off x="0" y="15241"/>
          <a:ext cx="6677025" cy="7620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27</xdr:row>
      <xdr:rowOff>7327</xdr:rowOff>
    </xdr:to>
    <xdr:sp macro="" textlink="">
      <xdr:nvSpPr>
        <xdr:cNvPr id="15" name="Text Box 7">
          <a:extLst>
            <a:ext uri="{FF2B5EF4-FFF2-40B4-BE49-F238E27FC236}">
              <a16:creationId xmlns:a16="http://schemas.microsoft.com/office/drawing/2014/main" id="{3EAB67A7-D46F-4F7A-B052-F196E060566E}"/>
            </a:ext>
          </a:extLst>
        </xdr:cNvPr>
        <xdr:cNvSpPr txBox="1">
          <a:spLocks noChangeArrowheads="1"/>
        </xdr:cNvSpPr>
      </xdr:nvSpPr>
      <xdr:spPr bwMode="auto">
        <a:xfrm>
          <a:off x="115957" y="2960370"/>
          <a:ext cx="1939538" cy="1582762"/>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 (KMB-33M)</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6" name="Text Box 22">
          <a:extLst>
            <a:ext uri="{FF2B5EF4-FFF2-40B4-BE49-F238E27FC236}">
              <a16:creationId xmlns:a16="http://schemas.microsoft.com/office/drawing/2014/main" id="{14079430-9D64-4929-AC1F-412016528486}"/>
            </a:ext>
          </a:extLst>
        </xdr:cNvPr>
        <xdr:cNvSpPr txBox="1">
          <a:spLocks noChangeArrowheads="1"/>
        </xdr:cNvSpPr>
      </xdr:nvSpPr>
      <xdr:spPr bwMode="auto">
        <a:xfrm>
          <a:off x="636271" y="125731"/>
          <a:ext cx="5141594" cy="63626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NX-5700S/5800S</a:t>
          </a:r>
        </a:p>
        <a:p>
          <a:pPr algn="ctr" rtl="1">
            <a:defRPr sz="1000"/>
          </a:pPr>
          <a:r>
            <a:rPr lang="en-US" altLang="ja-JP" sz="1000" b="1" i="0" strike="noStrike">
              <a:solidFill>
                <a:schemeClr val="bg1"/>
              </a:solidFill>
              <a:latin typeface="Arial"/>
              <a:cs typeface="Arial"/>
            </a:rPr>
            <a:t> VHF/UHF</a:t>
          </a:r>
          <a:r>
            <a:rPr lang="en-US" altLang="ja-JP" sz="1000" b="1" i="0" strike="noStrike" baseline="0">
              <a:solidFill>
                <a:schemeClr val="bg1"/>
              </a:solidFill>
              <a:latin typeface="Arial"/>
              <a:cs typeface="Arial"/>
            </a:rPr>
            <a:t> 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774B777C-7E34-4C0E-BDF9-6263A632FB17}"/>
            </a:ext>
          </a:extLst>
        </xdr:cNvPr>
        <xdr:cNvSpPr txBox="1"/>
      </xdr:nvSpPr>
      <xdr:spPr>
        <a:xfrm>
          <a:off x="4669155" y="87630"/>
          <a:ext cx="1798320"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8" name="Picture 17">
          <a:extLst>
            <a:ext uri="{FF2B5EF4-FFF2-40B4-BE49-F238E27FC236}">
              <a16:creationId xmlns:a16="http://schemas.microsoft.com/office/drawing/2014/main" id="{BD90EF8F-5556-4363-AC0B-D752F75410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1" y="133090"/>
          <a:ext cx="1103087" cy="120452"/>
        </a:xfrm>
        <a:prstGeom prst="rect">
          <a:avLst/>
        </a:prstGeom>
      </xdr:spPr>
    </xdr:pic>
    <xdr:clientData/>
  </xdr:oneCellAnchor>
  <xdr:twoCellAnchor>
    <xdr:from>
      <xdr:col>1</xdr:col>
      <xdr:colOff>1093356</xdr:colOff>
      <xdr:row>7</xdr:row>
      <xdr:rowOff>21539</xdr:rowOff>
    </xdr:from>
    <xdr:to>
      <xdr:col>1</xdr:col>
      <xdr:colOff>3145372</xdr:colOff>
      <xdr:row>25</xdr:row>
      <xdr:rowOff>14652</xdr:rowOff>
    </xdr:to>
    <xdr:sp macro="" textlink="">
      <xdr:nvSpPr>
        <xdr:cNvPr id="19" name="Text Box 7">
          <a:extLst>
            <a:ext uri="{FF2B5EF4-FFF2-40B4-BE49-F238E27FC236}">
              <a16:creationId xmlns:a16="http://schemas.microsoft.com/office/drawing/2014/main" id="{ED353318-2F84-48C2-8C55-36799B07DB75}"/>
            </a:ext>
          </a:extLst>
        </xdr:cNvPr>
        <xdr:cNvSpPr txBox="1">
          <a:spLocks noChangeArrowheads="1"/>
        </xdr:cNvSpPr>
      </xdr:nvSpPr>
      <xdr:spPr bwMode="auto">
        <a:xfrm>
          <a:off x="2165871" y="1122629"/>
          <a:ext cx="2052016" cy="308683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(380-470,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Mono color 2.55" (154 x 422 pixels)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DB-25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Dual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0" name="Text Box 7">
          <a:extLst>
            <a:ext uri="{FF2B5EF4-FFF2-40B4-BE49-F238E27FC236}">
              <a16:creationId xmlns:a16="http://schemas.microsoft.com/office/drawing/2014/main" id="{152D8FE9-2DA6-439B-9F76-675B6AE992EA}"/>
            </a:ext>
          </a:extLst>
        </xdr:cNvPr>
        <xdr:cNvSpPr txBox="1">
          <a:spLocks noChangeArrowheads="1"/>
        </xdr:cNvSpPr>
      </xdr:nvSpPr>
      <xdr:spPr bwMode="auto">
        <a:xfrm>
          <a:off x="2201652" y="931797"/>
          <a:ext cx="4475373" cy="16167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3276599</xdr:colOff>
      <xdr:row>7</xdr:row>
      <xdr:rowOff>21703</xdr:rowOff>
    </xdr:from>
    <xdr:to>
      <xdr:col>3</xdr:col>
      <xdr:colOff>747345</xdr:colOff>
      <xdr:row>39</xdr:row>
      <xdr:rowOff>66674</xdr:rowOff>
    </xdr:to>
    <xdr:sp macro="" textlink="">
      <xdr:nvSpPr>
        <xdr:cNvPr id="21" name="Text Box 7">
          <a:extLst>
            <a:ext uri="{FF2B5EF4-FFF2-40B4-BE49-F238E27FC236}">
              <a16:creationId xmlns:a16="http://schemas.microsoft.com/office/drawing/2014/main" id="{04957EF9-FCAE-4CFD-9F5F-4C38CC1130AA}"/>
            </a:ext>
          </a:extLst>
        </xdr:cNvPr>
        <xdr:cNvSpPr txBox="1">
          <a:spLocks noChangeArrowheads="1"/>
        </xdr:cNvSpPr>
      </xdr:nvSpPr>
      <xdr:spPr bwMode="auto">
        <a:xfrm>
          <a:off x="4352924" y="1122793"/>
          <a:ext cx="2248486" cy="553327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1</xdr:col>
      <xdr:colOff>1110208</xdr:colOff>
      <xdr:row>24</xdr:row>
      <xdr:rowOff>16410</xdr:rowOff>
    </xdr:from>
    <xdr:to>
      <xdr:col>1</xdr:col>
      <xdr:colOff>3113942</xdr:colOff>
      <xdr:row>27</xdr:row>
      <xdr:rowOff>117231</xdr:rowOff>
    </xdr:to>
    <xdr:sp macro="" textlink="">
      <xdr:nvSpPr>
        <xdr:cNvPr id="22" name="Text Box 7">
          <a:extLst>
            <a:ext uri="{FF2B5EF4-FFF2-40B4-BE49-F238E27FC236}">
              <a16:creationId xmlns:a16="http://schemas.microsoft.com/office/drawing/2014/main" id="{2072718F-E80D-44B1-A6A5-1F8659F10853}"/>
            </a:ext>
          </a:extLst>
        </xdr:cNvPr>
        <xdr:cNvSpPr txBox="1">
          <a:spLocks noChangeArrowheads="1"/>
        </xdr:cNvSpPr>
      </xdr:nvSpPr>
      <xdr:spPr bwMode="auto">
        <a:xfrm>
          <a:off x="2188438" y="4039770"/>
          <a:ext cx="1999924" cy="611361"/>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a:t>
          </a:r>
          <a:r>
            <a:rPr lang="en-US" altLang="ja-JP" sz="700" b="0" i="1" u="none" baseline="0">
              <a:solidFill>
                <a:sysClr val="windowText" lastClr="000000"/>
              </a:solidFill>
              <a:effectLst/>
              <a:latin typeface="Arial" panose="020B0604020202020204" pitchFamily="34" charset="0"/>
              <a:ea typeface="+mn-ea"/>
              <a:cs typeface="Arial" panose="020B0604020202020204" pitchFamily="34" charset="0"/>
            </a:rPr>
            <a:t>Designed to operate digital, </a:t>
          </a:r>
          <a:r>
            <a:rPr lang="en-US" altLang="ja-JP" sz="700" b="0" i="1" u="sng" baseline="0">
              <a:solidFill>
                <a:sysClr val="windowText" lastClr="000000"/>
              </a:solidFill>
              <a:effectLst/>
              <a:latin typeface="Arial" panose="020B0604020202020204" pitchFamily="34" charset="0"/>
              <a:ea typeface="+mn-ea"/>
              <a:cs typeface="Arial" panose="020B0604020202020204" pitchFamily="34" charset="0"/>
            </a:rPr>
            <a:t>DMR OR NXDN</a:t>
          </a:r>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 along with analog FM; a single digital protocol selected with programming software. </a:t>
          </a:r>
        </a:p>
      </xdr:txBody>
    </xdr:sp>
    <xdr:clientData/>
  </xdr:twoCellAnchor>
  <xdr:twoCellAnchor editAs="oneCell">
    <xdr:from>
      <xdr:col>0</xdr:col>
      <xdr:colOff>104775</xdr:colOff>
      <xdr:row>2</xdr:row>
      <xdr:rowOff>47625</xdr:rowOff>
    </xdr:from>
    <xdr:to>
      <xdr:col>0</xdr:col>
      <xdr:colOff>533400</xdr:colOff>
      <xdr:row>3</xdr:row>
      <xdr:rowOff>92818</xdr:rowOff>
    </xdr:to>
    <xdr:pic>
      <xdr:nvPicPr>
        <xdr:cNvPr id="23" name="図 68">
          <a:extLst>
            <a:ext uri="{FF2B5EF4-FFF2-40B4-BE49-F238E27FC236}">
              <a16:creationId xmlns:a16="http://schemas.microsoft.com/office/drawing/2014/main" id="{BC8D063A-A854-454E-A368-A2963F76E17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102870" y="392430"/>
          <a:ext cx="430530" cy="210928"/>
        </a:xfrm>
        <a:prstGeom prst="rect">
          <a:avLst/>
        </a:prstGeom>
      </xdr:spPr>
    </xdr:pic>
    <xdr:clientData/>
  </xdr:twoCellAnchor>
  <xdr:twoCellAnchor editAs="oneCell">
    <xdr:from>
      <xdr:col>0</xdr:col>
      <xdr:colOff>175847</xdr:colOff>
      <xdr:row>10</xdr:row>
      <xdr:rowOff>127886</xdr:rowOff>
    </xdr:from>
    <xdr:to>
      <xdr:col>2</xdr:col>
      <xdr:colOff>73563</xdr:colOff>
      <xdr:row>15</xdr:row>
      <xdr:rowOff>21981</xdr:rowOff>
    </xdr:to>
    <xdr:pic>
      <xdr:nvPicPr>
        <xdr:cNvPr id="24" name="Picture 23">
          <a:extLst>
            <a:ext uri="{FF2B5EF4-FFF2-40B4-BE49-F238E27FC236}">
              <a16:creationId xmlns:a16="http://schemas.microsoft.com/office/drawing/2014/main" id="{0D26042E-8262-4928-A80A-03BEFBBCD66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2037" y="1750946"/>
          <a:ext cx="1730326" cy="74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51290</xdr:colOff>
      <xdr:row>27</xdr:row>
      <xdr:rowOff>105346</xdr:rowOff>
    </xdr:from>
    <xdr:to>
      <xdr:col>1</xdr:col>
      <xdr:colOff>1817078</xdr:colOff>
      <xdr:row>28</xdr:row>
      <xdr:rowOff>87913</xdr:rowOff>
    </xdr:to>
    <xdr:sp macro="" textlink="">
      <xdr:nvSpPr>
        <xdr:cNvPr id="25" name="Text Box 7">
          <a:extLst>
            <a:ext uri="{FF2B5EF4-FFF2-40B4-BE49-F238E27FC236}">
              <a16:creationId xmlns:a16="http://schemas.microsoft.com/office/drawing/2014/main" id="{987EFBB6-F810-45DF-AF32-0721D69C43F1}"/>
            </a:ext>
          </a:extLst>
        </xdr:cNvPr>
        <xdr:cNvSpPr txBox="1">
          <a:spLocks noChangeArrowheads="1"/>
        </xdr:cNvSpPr>
      </xdr:nvSpPr>
      <xdr:spPr bwMode="auto">
        <a:xfrm>
          <a:off x="55100" y="4637341"/>
          <a:ext cx="2834493" cy="159732"/>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60691</xdr:colOff>
      <xdr:row>28</xdr:row>
      <xdr:rowOff>139867</xdr:rowOff>
    </xdr:from>
    <xdr:to>
      <xdr:col>1</xdr:col>
      <xdr:colOff>2738039</xdr:colOff>
      <xdr:row>34</xdr:row>
      <xdr:rowOff>85725</xdr:rowOff>
    </xdr:to>
    <xdr:sp macro="" textlink="">
      <xdr:nvSpPr>
        <xdr:cNvPr id="26" name="Text Box 7">
          <a:extLst>
            <a:ext uri="{FF2B5EF4-FFF2-40B4-BE49-F238E27FC236}">
              <a16:creationId xmlns:a16="http://schemas.microsoft.com/office/drawing/2014/main" id="{80ADCE63-74FE-4593-8D4E-B30F7B43D803}"/>
            </a:ext>
          </a:extLst>
        </xdr:cNvPr>
        <xdr:cNvSpPr txBox="1">
          <a:spLocks noChangeArrowheads="1"/>
        </xdr:cNvSpPr>
      </xdr:nvSpPr>
      <xdr:spPr bwMode="auto">
        <a:xfrm>
          <a:off x="56881" y="4841407"/>
          <a:ext cx="3755578" cy="98027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twoCellAnchor>
    <xdr:from>
      <xdr:col>0</xdr:col>
      <xdr:colOff>58616</xdr:colOff>
      <xdr:row>36</xdr:row>
      <xdr:rowOff>51279</xdr:rowOff>
    </xdr:from>
    <xdr:to>
      <xdr:col>1</xdr:col>
      <xdr:colOff>3112030</xdr:colOff>
      <xdr:row>40</xdr:row>
      <xdr:rowOff>123825</xdr:rowOff>
    </xdr:to>
    <xdr:sp macro="" textlink="">
      <xdr:nvSpPr>
        <xdr:cNvPr id="27" name="Text Box 7">
          <a:extLst>
            <a:ext uri="{FF2B5EF4-FFF2-40B4-BE49-F238E27FC236}">
              <a16:creationId xmlns:a16="http://schemas.microsoft.com/office/drawing/2014/main" id="{57F11718-59E9-4445-91C8-E4FF57CF7064}"/>
            </a:ext>
          </a:extLst>
        </xdr:cNvPr>
        <xdr:cNvSpPr txBox="1">
          <a:spLocks noChangeArrowheads="1"/>
        </xdr:cNvSpPr>
      </xdr:nvSpPr>
      <xdr:spPr bwMode="auto">
        <a:xfrm>
          <a:off x="54806" y="6132039"/>
          <a:ext cx="4129739" cy="75644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(KWD-5500EE)</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58616</xdr:colOff>
      <xdr:row>33</xdr:row>
      <xdr:rowOff>58605</xdr:rowOff>
    </xdr:from>
    <xdr:to>
      <xdr:col>1</xdr:col>
      <xdr:colOff>3112030</xdr:colOff>
      <xdr:row>37</xdr:row>
      <xdr:rowOff>28575</xdr:rowOff>
    </xdr:to>
    <xdr:sp macro="" textlink="">
      <xdr:nvSpPr>
        <xdr:cNvPr id="28" name="Text Box 7">
          <a:extLst>
            <a:ext uri="{FF2B5EF4-FFF2-40B4-BE49-F238E27FC236}">
              <a16:creationId xmlns:a16="http://schemas.microsoft.com/office/drawing/2014/main" id="{C2EE30A3-DD01-41BD-823D-E4FB53338F09}"/>
            </a:ext>
          </a:extLst>
        </xdr:cNvPr>
        <xdr:cNvSpPr txBox="1">
          <a:spLocks noChangeArrowheads="1"/>
        </xdr:cNvSpPr>
      </xdr:nvSpPr>
      <xdr:spPr bwMode="auto">
        <a:xfrm>
          <a:off x="54806" y="5617395"/>
          <a:ext cx="4129739" cy="6576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NXDN Type-C Trunking Gen1 &amp; Gen2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KWD-5201TR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9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9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19">
          <a:hlinkClick xmlns:r="http://schemas.openxmlformats.org/officeDocument/2006/relationships" r:id="rId1"/>
          <a:extLst>
            <a:ext uri="{FF2B5EF4-FFF2-40B4-BE49-F238E27FC236}">
              <a16:creationId xmlns:a16="http://schemas.microsoft.com/office/drawing/2014/main" id="{00000000-0008-0000-19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20">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21" descr="http://www.triton92.com/images/products/apco_p25_logo.gif">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9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9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9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56">
          <a:hlinkClick xmlns:r="http://schemas.openxmlformats.org/officeDocument/2006/relationships" r:id="rId1"/>
          <a:extLst>
            <a:ext uri="{FF2B5EF4-FFF2-40B4-BE49-F238E27FC236}">
              <a16:creationId xmlns:a16="http://schemas.microsoft.com/office/drawing/2014/main" id="{00000000-0008-0000-19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58">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59" descr="http://www.triton92.com/images/products/apco_p25_logo.gif">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9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5" name="正方形/長方形 5">
          <a:extLst>
            <a:ext uri="{FF2B5EF4-FFF2-40B4-BE49-F238E27FC236}">
              <a16:creationId xmlns:a16="http://schemas.microsoft.com/office/drawing/2014/main" id="{00000000-0008-0000-1900-00000F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142876</xdr:rowOff>
    </xdr:from>
    <xdr:to>
      <xdr:col>1</xdr:col>
      <xdr:colOff>981075</xdr:colOff>
      <xdr:row>24</xdr:row>
      <xdr:rowOff>114301</xdr:rowOff>
    </xdr:to>
    <xdr:sp macro="" textlink="">
      <xdr:nvSpPr>
        <xdr:cNvPr id="16" name="Text Box 7">
          <a:extLst>
            <a:ext uri="{FF2B5EF4-FFF2-40B4-BE49-F238E27FC236}">
              <a16:creationId xmlns:a16="http://schemas.microsoft.com/office/drawing/2014/main" id="{00000000-0008-0000-1900-000010000000}"/>
            </a:ext>
          </a:extLst>
        </xdr:cNvPr>
        <xdr:cNvSpPr txBox="1">
          <a:spLocks noChangeArrowheads="1"/>
        </xdr:cNvSpPr>
      </xdr:nvSpPr>
      <xdr:spPr bwMode="auto">
        <a:xfrm>
          <a:off x="115957" y="2809876"/>
          <a:ext cx="1912868" cy="110490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NX-3000 Series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7" name="Text Box 22">
          <a:extLst>
            <a:ext uri="{FF2B5EF4-FFF2-40B4-BE49-F238E27FC236}">
              <a16:creationId xmlns:a16="http://schemas.microsoft.com/office/drawing/2014/main" id="{00000000-0008-0000-1900-000011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NX-3720HG/3820HG</a:t>
          </a:r>
          <a:endParaRPr lang="en-US" altLang="ja-JP" sz="1050" b="1" i="0" strike="noStrike">
            <a:solidFill>
              <a:schemeClr val="bg1"/>
            </a:solidFill>
            <a:latin typeface="Arial"/>
            <a:cs typeface="Arial"/>
          </a:endParaRPr>
        </a:p>
        <a:p>
          <a:pPr algn="ctr" rtl="1">
            <a:defRPr sz="1000"/>
          </a:pPr>
          <a:r>
            <a:rPr lang="en-US" altLang="ja-JP" sz="1050" b="1" i="0" strike="noStrike">
              <a:solidFill>
                <a:schemeClr val="bg1"/>
              </a:solidFill>
              <a:latin typeface="Arial"/>
              <a:cs typeface="Arial"/>
            </a:rPr>
            <a:t> VHF/UHF Digital &amp; FM Analog Mobile Radios </a:t>
          </a:r>
        </a:p>
        <a:p>
          <a:pPr algn="ctr" rtl="1">
            <a:defRPr sz="1000"/>
          </a:pPr>
          <a:endParaRPr lang="en-US" altLang="ja-JP" sz="1000" b="1" i="0" strike="noStrike">
            <a:solidFill>
              <a:schemeClr val="bg1"/>
            </a:solidFill>
            <a:latin typeface="Arial"/>
            <a:cs typeface="Arial"/>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8" name="TextBox 126">
          <a:hlinkClick xmlns:r="http://schemas.openxmlformats.org/officeDocument/2006/relationships" r:id="rId1"/>
          <a:extLst>
            <a:ext uri="{FF2B5EF4-FFF2-40B4-BE49-F238E27FC236}">
              <a16:creationId xmlns:a16="http://schemas.microsoft.com/office/drawing/2014/main" id="{00000000-0008-0000-1900-000012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9" name="Picture 127">
          <a:extLst>
            <a:ext uri="{FF2B5EF4-FFF2-40B4-BE49-F238E27FC236}">
              <a16:creationId xmlns:a16="http://schemas.microsoft.com/office/drawing/2014/main" id="{00000000-0008-0000-1900-00001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twoCellAnchor>
    <xdr:from>
      <xdr:col>1</xdr:col>
      <xdr:colOff>1093356</xdr:colOff>
      <xdr:row>7</xdr:row>
      <xdr:rowOff>21539</xdr:rowOff>
    </xdr:from>
    <xdr:to>
      <xdr:col>1</xdr:col>
      <xdr:colOff>3145372</xdr:colOff>
      <xdr:row>27</xdr:row>
      <xdr:rowOff>104775</xdr:rowOff>
    </xdr:to>
    <xdr:sp macro="" textlink="">
      <xdr:nvSpPr>
        <xdr:cNvPr id="20" name="Text Box 7">
          <a:extLst>
            <a:ext uri="{FF2B5EF4-FFF2-40B4-BE49-F238E27FC236}">
              <a16:creationId xmlns:a16="http://schemas.microsoft.com/office/drawing/2014/main" id="{00000000-0008-0000-1900-000014000000}"/>
            </a:ext>
          </a:extLst>
        </xdr:cNvPr>
        <xdr:cNvSpPr txBox="1">
          <a:spLocks noChangeArrowheads="1"/>
        </xdr:cNvSpPr>
      </xdr:nvSpPr>
      <xdr:spPr bwMode="auto">
        <a:xfrm>
          <a:off x="2141106" y="1069289"/>
          <a:ext cx="2052016" cy="332173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(400-470,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512</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CH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4-Line Basic Frame (2-Line Main/Sub-LCD, icon &amp; key guide) / 14 characters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4-Line Text Message Frame (2 Lines of Text, icon &amp; key guide)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LCD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7-color LED Indicator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DB-15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KPG-D3N Windows®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Optional Software-based DES and AES Encryptions (Digital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IP-54 Water &amp; Dust Intrusion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1" name="Text Box 7">
          <a:extLst>
            <a:ext uri="{FF2B5EF4-FFF2-40B4-BE49-F238E27FC236}">
              <a16:creationId xmlns:a16="http://schemas.microsoft.com/office/drawing/2014/main" id="{00000000-0008-0000-1900-000015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659423</xdr:colOff>
      <xdr:row>33</xdr:row>
      <xdr:rowOff>74544</xdr:rowOff>
    </xdr:to>
    <xdr:sp macro="" textlink="">
      <xdr:nvSpPr>
        <xdr:cNvPr id="22" name="Text Box 7">
          <a:extLst>
            <a:ext uri="{FF2B5EF4-FFF2-40B4-BE49-F238E27FC236}">
              <a16:creationId xmlns:a16="http://schemas.microsoft.com/office/drawing/2014/main" id="{00000000-0008-0000-1900-000016000000}"/>
            </a:ext>
          </a:extLst>
        </xdr:cNvPr>
        <xdr:cNvSpPr txBox="1">
          <a:spLocks noChangeArrowheads="1"/>
        </xdr:cNvSpPr>
      </xdr:nvSpPr>
      <xdr:spPr bwMode="auto">
        <a:xfrm>
          <a:off x="4328491" y="1090160"/>
          <a:ext cx="2029367" cy="435979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Alias</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Programming</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1</xdr:col>
      <xdr:colOff>1107805</xdr:colOff>
      <xdr:row>36</xdr:row>
      <xdr:rowOff>18823</xdr:rowOff>
    </xdr:from>
    <xdr:to>
      <xdr:col>3</xdr:col>
      <xdr:colOff>463825</xdr:colOff>
      <xdr:row>42</xdr:row>
      <xdr:rowOff>95250</xdr:rowOff>
    </xdr:to>
    <xdr:sp macro="" textlink="">
      <xdr:nvSpPr>
        <xdr:cNvPr id="23" name="Text Box 7">
          <a:extLst>
            <a:ext uri="{FF2B5EF4-FFF2-40B4-BE49-F238E27FC236}">
              <a16:creationId xmlns:a16="http://schemas.microsoft.com/office/drawing/2014/main" id="{00000000-0008-0000-1900-000017000000}"/>
            </a:ext>
          </a:extLst>
        </xdr:cNvPr>
        <xdr:cNvSpPr txBox="1">
          <a:spLocks noChangeArrowheads="1"/>
        </xdr:cNvSpPr>
      </xdr:nvSpPr>
      <xdr:spPr bwMode="auto">
        <a:xfrm>
          <a:off x="2155555" y="5762398"/>
          <a:ext cx="4004220" cy="1047977"/>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1000 Channel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KWD-3002BT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NXDN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2 Conventional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Factory Installed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3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ARC4 Enhanced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KWD-3502EE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AES/DES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KWD-3503AE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KWD-3504RC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152867</xdr:colOff>
      <xdr:row>38</xdr:row>
      <xdr:rowOff>0</xdr:rowOff>
    </xdr:from>
    <xdr:to>
      <xdr:col>1</xdr:col>
      <xdr:colOff>931795</xdr:colOff>
      <xdr:row>40</xdr:row>
      <xdr:rowOff>107674</xdr:rowOff>
    </xdr:to>
    <xdr:sp macro="" textlink="">
      <xdr:nvSpPr>
        <xdr:cNvPr id="28" name="Text Box 7">
          <a:extLst>
            <a:ext uri="{FF2B5EF4-FFF2-40B4-BE49-F238E27FC236}">
              <a16:creationId xmlns:a16="http://schemas.microsoft.com/office/drawing/2014/main" id="{00000000-0008-0000-1900-00001C000000}"/>
            </a:ext>
          </a:extLst>
        </xdr:cNvPr>
        <xdr:cNvSpPr txBox="1">
          <a:spLocks noChangeArrowheads="1"/>
        </xdr:cNvSpPr>
      </xdr:nvSpPr>
      <xdr:spPr bwMode="auto">
        <a:xfrm>
          <a:off x="152867" y="6203674"/>
          <a:ext cx="1830819" cy="438978"/>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digital protocol selected with programming software. </a:t>
          </a:r>
        </a:p>
      </xdr:txBody>
    </xdr:sp>
    <xdr:clientData/>
  </xdr:twoCellAnchor>
  <xdr:twoCellAnchor editAs="oneCell">
    <xdr:from>
      <xdr:col>0</xdr:col>
      <xdr:colOff>104775</xdr:colOff>
      <xdr:row>1</xdr:row>
      <xdr:rowOff>142875</xdr:rowOff>
    </xdr:from>
    <xdr:to>
      <xdr:col>0</xdr:col>
      <xdr:colOff>533400</xdr:colOff>
      <xdr:row>3</xdr:row>
      <xdr:rowOff>20428</xdr:rowOff>
    </xdr:to>
    <xdr:pic>
      <xdr:nvPicPr>
        <xdr:cNvPr id="29" name="図 28">
          <a:extLst>
            <a:ext uri="{FF2B5EF4-FFF2-40B4-BE49-F238E27FC236}">
              <a16:creationId xmlns:a16="http://schemas.microsoft.com/office/drawing/2014/main" id="{00000000-0008-0000-1900-00001D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04775" y="304800"/>
          <a:ext cx="428625" cy="201403"/>
        </a:xfrm>
        <a:prstGeom prst="rect">
          <a:avLst/>
        </a:prstGeom>
      </xdr:spPr>
    </xdr:pic>
    <xdr:clientData/>
  </xdr:twoCellAnchor>
  <xdr:twoCellAnchor>
    <xdr:from>
      <xdr:col>1</xdr:col>
      <xdr:colOff>1101587</xdr:colOff>
      <xdr:row>34</xdr:row>
      <xdr:rowOff>149087</xdr:rowOff>
    </xdr:from>
    <xdr:to>
      <xdr:col>3</xdr:col>
      <xdr:colOff>541265</xdr:colOff>
      <xdr:row>35</xdr:row>
      <xdr:rowOff>136005</xdr:rowOff>
    </xdr:to>
    <xdr:sp macro="" textlink="">
      <xdr:nvSpPr>
        <xdr:cNvPr id="30" name="Text Box 7">
          <a:extLst>
            <a:ext uri="{FF2B5EF4-FFF2-40B4-BE49-F238E27FC236}">
              <a16:creationId xmlns:a16="http://schemas.microsoft.com/office/drawing/2014/main" id="{00000000-0008-0000-1900-00001E000000}"/>
            </a:ext>
          </a:extLst>
        </xdr:cNvPr>
        <xdr:cNvSpPr txBox="1">
          <a:spLocks noChangeArrowheads="1"/>
        </xdr:cNvSpPr>
      </xdr:nvSpPr>
      <xdr:spPr bwMode="auto">
        <a:xfrm>
          <a:off x="2149337" y="5730737"/>
          <a:ext cx="4087878" cy="1488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73269</xdr:colOff>
      <xdr:row>11</xdr:row>
      <xdr:rowOff>76322</xdr:rowOff>
    </xdr:from>
    <xdr:to>
      <xdr:col>1</xdr:col>
      <xdr:colOff>935647</xdr:colOff>
      <xdr:row>16</xdr:row>
      <xdr:rowOff>21227</xdr:rowOff>
    </xdr:to>
    <xdr:pic>
      <xdr:nvPicPr>
        <xdr:cNvPr id="31" name="図 30">
          <a:extLst>
            <a:ext uri="{FF2B5EF4-FFF2-40B4-BE49-F238E27FC236}">
              <a16:creationId xmlns:a16="http://schemas.microsoft.com/office/drawing/2014/main" id="{00000000-0008-0000-1900-00001F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73269" y="1771772"/>
          <a:ext cx="1919653" cy="746910"/>
        </a:xfrm>
        <a:prstGeom prst="rect">
          <a:avLst/>
        </a:prstGeom>
      </xdr:spPr>
    </xdr:pic>
    <xdr:clientData/>
  </xdr:twoCellAnchor>
  <xdr:twoCellAnchor>
    <xdr:from>
      <xdr:col>0</xdr:col>
      <xdr:colOff>136072</xdr:colOff>
      <xdr:row>25</xdr:row>
      <xdr:rowOff>123700</xdr:rowOff>
    </xdr:from>
    <xdr:to>
      <xdr:col>1</xdr:col>
      <xdr:colOff>690510</xdr:colOff>
      <xdr:row>37</xdr:row>
      <xdr:rowOff>91107</xdr:rowOff>
    </xdr:to>
    <xdr:sp macro="" textlink="">
      <xdr:nvSpPr>
        <xdr:cNvPr id="32" name="Text Box 7">
          <a:extLst>
            <a:ext uri="{FF2B5EF4-FFF2-40B4-BE49-F238E27FC236}">
              <a16:creationId xmlns:a16="http://schemas.microsoft.com/office/drawing/2014/main" id="{00000000-0008-0000-1900-000020000000}"/>
            </a:ext>
          </a:extLst>
        </xdr:cNvPr>
        <xdr:cNvSpPr txBox="1">
          <a:spLocks noChangeArrowheads="1"/>
        </xdr:cNvSpPr>
      </xdr:nvSpPr>
      <xdr:spPr bwMode="auto">
        <a:xfrm>
          <a:off x="136072" y="4173896"/>
          <a:ext cx="1606329" cy="1955233"/>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166.4000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1073425</xdr:colOff>
      <xdr:row>25</xdr:row>
      <xdr:rowOff>96246</xdr:rowOff>
    </xdr:from>
    <xdr:to>
      <xdr:col>1</xdr:col>
      <xdr:colOff>3102792</xdr:colOff>
      <xdr:row>35</xdr:row>
      <xdr:rowOff>76199</xdr:rowOff>
    </xdr:to>
    <xdr:sp macro="" textlink="">
      <xdr:nvSpPr>
        <xdr:cNvPr id="42" name="Text Box 7">
          <a:extLst>
            <a:ext uri="{FF2B5EF4-FFF2-40B4-BE49-F238E27FC236}">
              <a16:creationId xmlns:a16="http://schemas.microsoft.com/office/drawing/2014/main" id="{00000000-0008-0000-1900-00002A000000}"/>
            </a:ext>
          </a:extLst>
        </xdr:cNvPr>
        <xdr:cNvSpPr txBox="1">
          <a:spLocks noChangeArrowheads="1"/>
        </xdr:cNvSpPr>
      </xdr:nvSpPr>
      <xdr:spPr bwMode="auto">
        <a:xfrm>
          <a:off x="2121175" y="4058646"/>
          <a:ext cx="2029367" cy="159920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A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A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19">
          <a:hlinkClick xmlns:r="http://schemas.openxmlformats.org/officeDocument/2006/relationships" r:id="rId1"/>
          <a:extLst>
            <a:ext uri="{FF2B5EF4-FFF2-40B4-BE49-F238E27FC236}">
              <a16:creationId xmlns:a16="http://schemas.microsoft.com/office/drawing/2014/main" id="{00000000-0008-0000-1A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20">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21" descr="http://www.triton92.com/images/products/apco_p25_logo.gif">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A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A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A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56">
          <a:hlinkClick xmlns:r="http://schemas.openxmlformats.org/officeDocument/2006/relationships" r:id="rId1"/>
          <a:extLst>
            <a:ext uri="{FF2B5EF4-FFF2-40B4-BE49-F238E27FC236}">
              <a16:creationId xmlns:a16="http://schemas.microsoft.com/office/drawing/2014/main" id="{00000000-0008-0000-1A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58">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59" descr="http://www.triton92.com/images/products/apco_p25_logo.gif">
          <a:extLst>
            <a:ext uri="{FF2B5EF4-FFF2-40B4-BE49-F238E27FC236}">
              <a16:creationId xmlns:a16="http://schemas.microsoft.com/office/drawing/2014/main" id="{00000000-0008-0000-1A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A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5" name="正方形/長方形 5">
          <a:extLst>
            <a:ext uri="{FF2B5EF4-FFF2-40B4-BE49-F238E27FC236}">
              <a16:creationId xmlns:a16="http://schemas.microsoft.com/office/drawing/2014/main" id="{00000000-0008-0000-1A00-00000F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142876</xdr:rowOff>
    </xdr:from>
    <xdr:to>
      <xdr:col>1</xdr:col>
      <xdr:colOff>981075</xdr:colOff>
      <xdr:row>24</xdr:row>
      <xdr:rowOff>114301</xdr:rowOff>
    </xdr:to>
    <xdr:sp macro="" textlink="">
      <xdr:nvSpPr>
        <xdr:cNvPr id="16" name="Text Box 7">
          <a:extLst>
            <a:ext uri="{FF2B5EF4-FFF2-40B4-BE49-F238E27FC236}">
              <a16:creationId xmlns:a16="http://schemas.microsoft.com/office/drawing/2014/main" id="{00000000-0008-0000-1A00-000010000000}"/>
            </a:ext>
          </a:extLst>
        </xdr:cNvPr>
        <xdr:cNvSpPr txBox="1">
          <a:spLocks noChangeArrowheads="1"/>
        </xdr:cNvSpPr>
      </xdr:nvSpPr>
      <xdr:spPr bwMode="auto">
        <a:xfrm>
          <a:off x="115957" y="2809876"/>
          <a:ext cx="1912868" cy="110490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NX-3000 Series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7" name="Text Box 22">
          <a:extLst>
            <a:ext uri="{FF2B5EF4-FFF2-40B4-BE49-F238E27FC236}">
              <a16:creationId xmlns:a16="http://schemas.microsoft.com/office/drawing/2014/main" id="{00000000-0008-0000-1A00-000011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NX-3920G/3921G</a:t>
          </a:r>
          <a:endParaRPr lang="en-US" altLang="ja-JP" sz="1050" b="1" i="0" strike="noStrike">
            <a:solidFill>
              <a:schemeClr val="bg1"/>
            </a:solidFill>
            <a:latin typeface="Arial"/>
            <a:cs typeface="Arial"/>
          </a:endParaRPr>
        </a:p>
        <a:p>
          <a:pPr algn="ctr" rtl="1">
            <a:defRPr sz="1000"/>
          </a:pPr>
          <a:r>
            <a:rPr lang="en-US" altLang="ja-JP" sz="1050" b="1" i="0" strike="noStrike">
              <a:solidFill>
                <a:schemeClr val="bg1"/>
              </a:solidFill>
              <a:latin typeface="Arial"/>
              <a:cs typeface="Arial"/>
            </a:rPr>
            <a:t> 800/900MHz Digital &amp; FM Analog Mobile Radios </a:t>
          </a:r>
        </a:p>
        <a:p>
          <a:pPr algn="ctr" rtl="1">
            <a:defRPr sz="1000"/>
          </a:pPr>
          <a:endParaRPr lang="en-US" altLang="ja-JP" sz="1000" b="1" i="0" strike="noStrike">
            <a:solidFill>
              <a:schemeClr val="bg1"/>
            </a:solidFill>
            <a:latin typeface="Arial"/>
            <a:cs typeface="Arial"/>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8" name="TextBox 126">
          <a:hlinkClick xmlns:r="http://schemas.openxmlformats.org/officeDocument/2006/relationships" r:id="rId1"/>
          <a:extLst>
            <a:ext uri="{FF2B5EF4-FFF2-40B4-BE49-F238E27FC236}">
              <a16:creationId xmlns:a16="http://schemas.microsoft.com/office/drawing/2014/main" id="{00000000-0008-0000-1A00-000012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9" name="Picture 127">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twoCellAnchor>
    <xdr:from>
      <xdr:col>1</xdr:col>
      <xdr:colOff>1093356</xdr:colOff>
      <xdr:row>7</xdr:row>
      <xdr:rowOff>21539</xdr:rowOff>
    </xdr:from>
    <xdr:to>
      <xdr:col>1</xdr:col>
      <xdr:colOff>3145372</xdr:colOff>
      <xdr:row>26</xdr:row>
      <xdr:rowOff>114300</xdr:rowOff>
    </xdr:to>
    <xdr:sp macro="" textlink="">
      <xdr:nvSpPr>
        <xdr:cNvPr id="20" name="Text Box 7">
          <a:extLst>
            <a:ext uri="{FF2B5EF4-FFF2-40B4-BE49-F238E27FC236}">
              <a16:creationId xmlns:a16="http://schemas.microsoft.com/office/drawing/2014/main" id="{00000000-0008-0000-1A00-000014000000}"/>
            </a:ext>
          </a:extLst>
        </xdr:cNvPr>
        <xdr:cNvSpPr txBox="1">
          <a:spLocks noChangeArrowheads="1"/>
        </xdr:cNvSpPr>
      </xdr:nvSpPr>
      <xdr:spPr bwMode="auto">
        <a:xfrm>
          <a:off x="2141106" y="1069289"/>
          <a:ext cx="2052016" cy="3169336"/>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15 W (800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15 W (900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512</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CH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4-Line Basic Frame (2-Line Main/Sub-LCD, icon &amp; key guide) / 14 characters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4-Line Text Message Frame (2 Lines of Text, icon &amp; key guide)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LCD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7-color LED Indicator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DB-15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KPG-D3N Windows®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Optional Software-based DES and AES Encryptions (Digital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IP-54 Water &amp; Dust Intrusion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1" name="Text Box 7">
          <a:extLst>
            <a:ext uri="{FF2B5EF4-FFF2-40B4-BE49-F238E27FC236}">
              <a16:creationId xmlns:a16="http://schemas.microsoft.com/office/drawing/2014/main" id="{00000000-0008-0000-1A00-000015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659423</xdr:colOff>
      <xdr:row>32</xdr:row>
      <xdr:rowOff>152400</xdr:rowOff>
    </xdr:to>
    <xdr:sp macro="" textlink="">
      <xdr:nvSpPr>
        <xdr:cNvPr id="22" name="Text Box 7">
          <a:extLst>
            <a:ext uri="{FF2B5EF4-FFF2-40B4-BE49-F238E27FC236}">
              <a16:creationId xmlns:a16="http://schemas.microsoft.com/office/drawing/2014/main" id="{00000000-0008-0000-1A00-000016000000}"/>
            </a:ext>
          </a:extLst>
        </xdr:cNvPr>
        <xdr:cNvSpPr txBox="1">
          <a:spLocks noChangeArrowheads="1"/>
        </xdr:cNvSpPr>
      </xdr:nvSpPr>
      <xdr:spPr bwMode="auto">
        <a:xfrm>
          <a:off x="4324350" y="1069453"/>
          <a:ext cx="2031023" cy="417882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Alias</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Over-the-Air Programming</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1</xdr:col>
      <xdr:colOff>1107805</xdr:colOff>
      <xdr:row>36</xdr:row>
      <xdr:rowOff>18823</xdr:rowOff>
    </xdr:from>
    <xdr:to>
      <xdr:col>3</xdr:col>
      <xdr:colOff>463825</xdr:colOff>
      <xdr:row>42</xdr:row>
      <xdr:rowOff>57150</xdr:rowOff>
    </xdr:to>
    <xdr:sp macro="" textlink="">
      <xdr:nvSpPr>
        <xdr:cNvPr id="23" name="Text Box 7">
          <a:extLst>
            <a:ext uri="{FF2B5EF4-FFF2-40B4-BE49-F238E27FC236}">
              <a16:creationId xmlns:a16="http://schemas.microsoft.com/office/drawing/2014/main" id="{00000000-0008-0000-1A00-000017000000}"/>
            </a:ext>
          </a:extLst>
        </xdr:cNvPr>
        <xdr:cNvSpPr txBox="1">
          <a:spLocks noChangeArrowheads="1"/>
        </xdr:cNvSpPr>
      </xdr:nvSpPr>
      <xdr:spPr bwMode="auto">
        <a:xfrm>
          <a:off x="2155555" y="5657623"/>
          <a:ext cx="4004220" cy="1009877"/>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1000 Channel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KWD-3002BT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NXDN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Factory Installed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2 Conventional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KWD-3301CV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3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KWD-3301CV &amp; KWD-3302TR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ARC4 Enhanced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KWD-3502EE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AES/DES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KWD-3503AE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KWD-3504RC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152866</xdr:colOff>
      <xdr:row>30</xdr:row>
      <xdr:rowOff>141221</xdr:rowOff>
    </xdr:from>
    <xdr:to>
      <xdr:col>1</xdr:col>
      <xdr:colOff>931794</xdr:colOff>
      <xdr:row>32</xdr:row>
      <xdr:rowOff>148258</xdr:rowOff>
    </xdr:to>
    <xdr:sp macro="" textlink="">
      <xdr:nvSpPr>
        <xdr:cNvPr id="28" name="Text Box 7">
          <a:extLst>
            <a:ext uri="{FF2B5EF4-FFF2-40B4-BE49-F238E27FC236}">
              <a16:creationId xmlns:a16="http://schemas.microsoft.com/office/drawing/2014/main" id="{00000000-0008-0000-1A00-00001C000000}"/>
            </a:ext>
          </a:extLst>
        </xdr:cNvPr>
        <xdr:cNvSpPr txBox="1">
          <a:spLocks noChangeArrowheads="1"/>
        </xdr:cNvSpPr>
      </xdr:nvSpPr>
      <xdr:spPr bwMode="auto">
        <a:xfrm>
          <a:off x="152866" y="5019678"/>
          <a:ext cx="1830819" cy="338341"/>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digital protocol selected with programming software. </a:t>
          </a:r>
        </a:p>
      </xdr:txBody>
    </xdr:sp>
    <xdr:clientData/>
  </xdr:twoCellAnchor>
  <xdr:twoCellAnchor editAs="oneCell">
    <xdr:from>
      <xdr:col>0</xdr:col>
      <xdr:colOff>104775</xdr:colOff>
      <xdr:row>1</xdr:row>
      <xdr:rowOff>142875</xdr:rowOff>
    </xdr:from>
    <xdr:to>
      <xdr:col>0</xdr:col>
      <xdr:colOff>533400</xdr:colOff>
      <xdr:row>3</xdr:row>
      <xdr:rowOff>16618</xdr:rowOff>
    </xdr:to>
    <xdr:pic>
      <xdr:nvPicPr>
        <xdr:cNvPr id="29" name="図 28">
          <a:extLst>
            <a:ext uri="{FF2B5EF4-FFF2-40B4-BE49-F238E27FC236}">
              <a16:creationId xmlns:a16="http://schemas.microsoft.com/office/drawing/2014/main" id="{00000000-0008-0000-1A00-00001D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04775" y="304800"/>
          <a:ext cx="428625" cy="201403"/>
        </a:xfrm>
        <a:prstGeom prst="rect">
          <a:avLst/>
        </a:prstGeom>
      </xdr:spPr>
    </xdr:pic>
    <xdr:clientData/>
  </xdr:twoCellAnchor>
  <xdr:twoCellAnchor>
    <xdr:from>
      <xdr:col>1</xdr:col>
      <xdr:colOff>1101587</xdr:colOff>
      <xdr:row>35</xdr:row>
      <xdr:rowOff>0</xdr:rowOff>
    </xdr:from>
    <xdr:to>
      <xdr:col>3</xdr:col>
      <xdr:colOff>541265</xdr:colOff>
      <xdr:row>35</xdr:row>
      <xdr:rowOff>136005</xdr:rowOff>
    </xdr:to>
    <xdr:sp macro="" textlink="">
      <xdr:nvSpPr>
        <xdr:cNvPr id="30" name="Text Box 7">
          <a:extLst>
            <a:ext uri="{FF2B5EF4-FFF2-40B4-BE49-F238E27FC236}">
              <a16:creationId xmlns:a16="http://schemas.microsoft.com/office/drawing/2014/main" id="{00000000-0008-0000-1A00-00001E000000}"/>
            </a:ext>
          </a:extLst>
        </xdr:cNvPr>
        <xdr:cNvSpPr txBox="1">
          <a:spLocks noChangeArrowheads="1"/>
        </xdr:cNvSpPr>
      </xdr:nvSpPr>
      <xdr:spPr bwMode="auto">
        <a:xfrm>
          <a:off x="2149337" y="6216512"/>
          <a:ext cx="4087878" cy="1488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73269</xdr:colOff>
      <xdr:row>11</xdr:row>
      <xdr:rowOff>76322</xdr:rowOff>
    </xdr:from>
    <xdr:to>
      <xdr:col>1</xdr:col>
      <xdr:colOff>931837</xdr:colOff>
      <xdr:row>16</xdr:row>
      <xdr:rowOff>17417</xdr:rowOff>
    </xdr:to>
    <xdr:pic>
      <xdr:nvPicPr>
        <xdr:cNvPr id="31" name="図 30">
          <a:extLst>
            <a:ext uri="{FF2B5EF4-FFF2-40B4-BE49-F238E27FC236}">
              <a16:creationId xmlns:a16="http://schemas.microsoft.com/office/drawing/2014/main" id="{00000000-0008-0000-1A00-00001F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73269" y="1771772"/>
          <a:ext cx="1919653" cy="746910"/>
        </a:xfrm>
        <a:prstGeom prst="rect">
          <a:avLst/>
        </a:prstGeom>
      </xdr:spPr>
    </xdr:pic>
    <xdr:clientData/>
  </xdr:twoCellAnchor>
  <xdr:twoCellAnchor>
    <xdr:from>
      <xdr:col>0</xdr:col>
      <xdr:colOff>183173</xdr:colOff>
      <xdr:row>24</xdr:row>
      <xdr:rowOff>146537</xdr:rowOff>
    </xdr:from>
    <xdr:to>
      <xdr:col>1</xdr:col>
      <xdr:colOff>741752</xdr:colOff>
      <xdr:row>30</xdr:row>
      <xdr:rowOff>7326</xdr:rowOff>
    </xdr:to>
    <xdr:sp macro="" textlink="">
      <xdr:nvSpPr>
        <xdr:cNvPr id="42" name="Text Box 7">
          <a:extLst>
            <a:ext uri="{FF2B5EF4-FFF2-40B4-BE49-F238E27FC236}">
              <a16:creationId xmlns:a16="http://schemas.microsoft.com/office/drawing/2014/main" id="{00000000-0008-0000-1A00-00002A000000}"/>
            </a:ext>
          </a:extLst>
        </xdr:cNvPr>
        <xdr:cNvSpPr txBox="1">
          <a:spLocks noChangeArrowheads="1"/>
        </xdr:cNvSpPr>
      </xdr:nvSpPr>
      <xdr:spPr bwMode="auto">
        <a:xfrm>
          <a:off x="183173" y="3927229"/>
          <a:ext cx="1606329" cy="827943"/>
        </a:xfrm>
        <a:prstGeom prst="rect">
          <a:avLst/>
        </a:prstGeom>
        <a:solidFill>
          <a:sysClr val="window" lastClr="FFFFFF"/>
        </a:solid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1048579</xdr:colOff>
      <xdr:row>25</xdr:row>
      <xdr:rowOff>137660</xdr:rowOff>
    </xdr:from>
    <xdr:to>
      <xdr:col>1</xdr:col>
      <xdr:colOff>3077946</xdr:colOff>
      <xdr:row>37</xdr:row>
      <xdr:rowOff>28574</xdr:rowOff>
    </xdr:to>
    <xdr:sp macro="" textlink="">
      <xdr:nvSpPr>
        <xdr:cNvPr id="53" name="Text Box 7">
          <a:extLst>
            <a:ext uri="{FF2B5EF4-FFF2-40B4-BE49-F238E27FC236}">
              <a16:creationId xmlns:a16="http://schemas.microsoft.com/office/drawing/2014/main" id="{00000000-0008-0000-1A00-000035000000}"/>
            </a:ext>
          </a:extLst>
        </xdr:cNvPr>
        <xdr:cNvSpPr txBox="1">
          <a:spLocks noChangeArrowheads="1"/>
        </xdr:cNvSpPr>
      </xdr:nvSpPr>
      <xdr:spPr bwMode="auto">
        <a:xfrm>
          <a:off x="2096329" y="4100060"/>
          <a:ext cx="2029367" cy="172923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209549</xdr:colOff>
      <xdr:row>17</xdr:row>
      <xdr:rowOff>76200</xdr:rowOff>
    </xdr:from>
    <xdr:to>
      <xdr:col>1</xdr:col>
      <xdr:colOff>914400</xdr:colOff>
      <xdr:row>26</xdr:row>
      <xdr:rowOff>85724</xdr:rowOff>
    </xdr:to>
    <xdr:sp macro="" textlink="">
      <xdr:nvSpPr>
        <xdr:cNvPr id="2" name="Text Box 7">
          <a:extLst>
            <a:ext uri="{FF2B5EF4-FFF2-40B4-BE49-F238E27FC236}">
              <a16:creationId xmlns:a16="http://schemas.microsoft.com/office/drawing/2014/main" id="{6846F127-EC81-4092-817C-FFAD432172C3}"/>
            </a:ext>
          </a:extLst>
        </xdr:cNvPr>
        <xdr:cNvSpPr txBox="1">
          <a:spLocks noChangeArrowheads="1"/>
        </xdr:cNvSpPr>
      </xdr:nvSpPr>
      <xdr:spPr bwMode="auto">
        <a:xfrm>
          <a:off x="213359" y="2895600"/>
          <a:ext cx="1796416" cy="1554479"/>
        </a:xfrm>
        <a:prstGeom prst="rect">
          <a:avLst/>
        </a:prstGeom>
        <a:noFill/>
        <a:ln w="9525">
          <a:noFill/>
          <a:miter lim="800000"/>
          <a:headEnd/>
          <a:tailEnd/>
        </a:ln>
      </xdr:spPr>
      <xdr:txBody>
        <a:bodyPr vertOverflow="clip" wrap="square" lIns="27432" tIns="22860" rIns="0" bIns="0" anchor="t" upright="1"/>
        <a:lstStyle/>
        <a:p>
          <a:pPr lvl="0"/>
          <a:r>
            <a:rPr lang="en-US" altLang="ja-JP" sz="800" b="1" i="0" u="sng" strike="noStrike">
              <a:solidFill>
                <a:sysClr val="windowText" lastClr="000000"/>
              </a:solidFill>
              <a:latin typeface="Arial" pitchFamily="34" charset="0"/>
              <a:cs typeface="Arial" pitchFamily="34" charset="0"/>
            </a:rPr>
            <a:t>All NX series mobiles include:</a:t>
          </a:r>
        </a:p>
        <a:p>
          <a:pPr lvl="0"/>
          <a:r>
            <a:rPr lang="en-US" altLang="ja-JP" sz="800" b="0" i="0" strike="noStrike">
              <a:solidFill>
                <a:sysClr val="windowText" lastClr="000000"/>
              </a:solidFill>
              <a:latin typeface="Arial" pitchFamily="34" charset="0"/>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Blade Fuse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1266825</xdr:colOff>
      <xdr:row>5</xdr:row>
      <xdr:rowOff>19048</xdr:rowOff>
    </xdr:from>
    <xdr:to>
      <xdr:col>1</xdr:col>
      <xdr:colOff>3248025</xdr:colOff>
      <xdr:row>40</xdr:row>
      <xdr:rowOff>142876</xdr:rowOff>
    </xdr:to>
    <xdr:sp macro="" textlink="">
      <xdr:nvSpPr>
        <xdr:cNvPr id="3" name="Text Box 7">
          <a:extLst>
            <a:ext uri="{FF2B5EF4-FFF2-40B4-BE49-F238E27FC236}">
              <a16:creationId xmlns:a16="http://schemas.microsoft.com/office/drawing/2014/main" id="{E81E2E5B-7292-4BFD-B3F3-09C0E1619BE0}"/>
            </a:ext>
          </a:extLst>
        </xdr:cNvPr>
        <xdr:cNvSpPr txBox="1">
          <a:spLocks noChangeArrowheads="1"/>
        </xdr:cNvSpPr>
      </xdr:nvSpPr>
      <xdr:spPr bwMode="auto">
        <a:xfrm>
          <a:off x="2364105" y="880108"/>
          <a:ext cx="1981200" cy="6023613"/>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GENERAL FEATURES</a:t>
          </a:r>
        </a:p>
        <a:p>
          <a:pPr algn="l"/>
          <a:r>
            <a:rPr lang="en-US" sz="700" b="0" i="0" u="none" strike="noStrike" baseline="0">
              <a:solidFill>
                <a:schemeClr val="tx1"/>
              </a:solidFill>
              <a:latin typeface="Arial" pitchFamily="34" charset="0"/>
              <a:cs typeface="Arial" pitchFamily="34" charset="0"/>
            </a:rPr>
            <a:t>•</a:t>
          </a:r>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30W / 50W (136-174 MHz) Models</a:t>
          </a:r>
        </a:p>
        <a:p>
          <a:pPr algn="l"/>
          <a:r>
            <a:rPr lang="en-US" sz="700" b="0" i="0" u="none" strike="noStrike" baseline="0">
              <a:solidFill>
                <a:schemeClr val="tx1"/>
              </a:solidFill>
              <a:latin typeface="Arial" pitchFamily="34" charset="0"/>
              <a:cs typeface="Arial" pitchFamily="34" charset="0"/>
            </a:rPr>
            <a:t>• 30W / 45W (400-470, 450-520 MHz) Models</a:t>
          </a:r>
        </a:p>
        <a:p>
          <a:pPr algn="l"/>
          <a:r>
            <a:rPr lang="en-US" sz="700" b="0" i="0" u="none" strike="noStrike" baseline="0">
              <a:solidFill>
                <a:schemeClr val="tx1"/>
              </a:solidFill>
              <a:latin typeface="Arial" pitchFamily="34" charset="0"/>
              <a:cs typeface="Arial" pitchFamily="34" charset="0"/>
            </a:rPr>
            <a:t>• 512 CH-GID / 128 Zones</a:t>
          </a:r>
        </a:p>
        <a:p>
          <a:pPr algn="l"/>
          <a:r>
            <a:rPr lang="en-US" sz="700" b="0" i="0" u="none" strike="noStrike" baseline="0">
              <a:solidFill>
                <a:schemeClr val="tx1"/>
              </a:solidFill>
              <a:latin typeface="Arial" pitchFamily="34" charset="0"/>
              <a:cs typeface="Arial" pitchFamily="34" charset="0"/>
            </a:rPr>
            <a:t>• Dash &amp; Remote Mount</a:t>
          </a:r>
        </a:p>
        <a:p>
          <a:pPr algn="l"/>
          <a:r>
            <a:rPr lang="en-US" sz="700" b="0" i="0" u="none" strike="noStrike" baseline="0">
              <a:solidFill>
                <a:schemeClr val="tx1"/>
              </a:solidFill>
              <a:latin typeface="Arial" pitchFamily="34" charset="0"/>
              <a:cs typeface="Arial" pitchFamily="34" charset="0"/>
            </a:rPr>
            <a:t>• 14 Character Alphanumeric Aliases</a:t>
          </a:r>
        </a:p>
        <a:p>
          <a:pPr algn="l"/>
          <a:r>
            <a:rPr lang="en-US" sz="700" b="0" i="0" u="none" strike="noStrike" baseline="0">
              <a:solidFill>
                <a:schemeClr val="tx1"/>
              </a:solidFill>
              <a:latin typeface="Arial" pitchFamily="34" charset="0"/>
              <a:cs typeface="Arial" pitchFamily="34" charset="0"/>
            </a:rPr>
            <a:t>• Backlit Dot Matrix LCD</a:t>
          </a:r>
        </a:p>
        <a:p>
          <a:pPr algn="l"/>
          <a:r>
            <a:rPr lang="en-US" sz="700" b="0" i="0" u="none" strike="noStrike" baseline="0">
              <a:solidFill>
                <a:schemeClr val="tx1"/>
              </a:solidFill>
              <a:latin typeface="Arial" pitchFamily="34" charset="0"/>
              <a:cs typeface="Arial" pitchFamily="34" charset="0"/>
            </a:rPr>
            <a:t>• Function/Status LCD Icons</a:t>
          </a:r>
        </a:p>
        <a:p>
          <a:pPr algn="l"/>
          <a:r>
            <a:rPr lang="en-US" sz="700" b="0" i="0" u="none" strike="noStrike" baseline="0">
              <a:solidFill>
                <a:schemeClr val="tx1"/>
              </a:solidFill>
              <a:latin typeface="Arial" pitchFamily="34" charset="0"/>
              <a:cs typeface="Arial" pitchFamily="34" charset="0"/>
            </a:rPr>
            <a:t>• Multi-Language Display</a:t>
          </a:r>
        </a:p>
        <a:p>
          <a:pPr algn="l"/>
          <a:r>
            <a:rPr lang="en-US" sz="700" b="0" i="0" u="none" strike="noStrike" baseline="0">
              <a:solidFill>
                <a:schemeClr val="tx1"/>
              </a:solidFill>
              <a:latin typeface="Arial" pitchFamily="34" charset="0"/>
              <a:cs typeface="Arial" pitchFamily="34" charset="0"/>
            </a:rPr>
            <a:t>• Date &amp; 12/24 Hour Time Clock</a:t>
          </a:r>
        </a:p>
        <a:p>
          <a:pPr algn="l"/>
          <a:r>
            <a:rPr lang="en-US" sz="700" b="0" i="0" u="none" strike="noStrike" baseline="0">
              <a:solidFill>
                <a:schemeClr val="tx1"/>
              </a:solidFill>
              <a:latin typeface="Arial" pitchFamily="34" charset="0"/>
              <a:cs typeface="Arial" pitchFamily="34" charset="0"/>
            </a:rPr>
            <a:t>• Transmit/Busy/Call Alert/Warn LED</a:t>
          </a:r>
        </a:p>
        <a:p>
          <a:pPr algn="l"/>
          <a:r>
            <a:rPr lang="en-US" sz="700" b="0" i="0" u="none" strike="noStrike" baseline="0">
              <a:solidFill>
                <a:schemeClr val="tx1"/>
              </a:solidFill>
              <a:latin typeface="Arial" pitchFamily="34" charset="0"/>
              <a:cs typeface="Arial" pitchFamily="34" charset="0"/>
            </a:rPr>
            <a:t>• On/Off Power Control</a:t>
          </a:r>
        </a:p>
        <a:p>
          <a:pPr algn="l"/>
          <a:r>
            <a:rPr lang="en-US" sz="700" b="0" i="0" u="none" strike="noStrike" baseline="0">
              <a:solidFill>
                <a:schemeClr val="tx1"/>
              </a:solidFill>
              <a:latin typeface="Arial" pitchFamily="34" charset="0"/>
              <a:cs typeface="Arial" pitchFamily="34" charset="0"/>
            </a:rPr>
            <a:t>• 4 Up/Down Selectors</a:t>
          </a:r>
        </a:p>
        <a:p>
          <a:pPr algn="l"/>
          <a:r>
            <a:rPr lang="en-US" sz="700" b="0" i="0" u="none" strike="noStrike" baseline="0">
              <a:solidFill>
                <a:schemeClr val="tx1"/>
              </a:solidFill>
              <a:latin typeface="Arial" pitchFamily="34" charset="0"/>
              <a:cs typeface="Arial" pitchFamily="34" charset="0"/>
            </a:rPr>
            <a:t>• 6 Front PF Keys</a:t>
          </a:r>
        </a:p>
        <a:p>
          <a:pPr algn="l"/>
          <a:r>
            <a:rPr lang="en-US" sz="700" b="0" i="0" u="none" strike="noStrike" baseline="0">
              <a:solidFill>
                <a:schemeClr val="tx1"/>
              </a:solidFill>
              <a:latin typeface="Arial" pitchFamily="34" charset="0"/>
              <a:cs typeface="Arial" pitchFamily="34" charset="0"/>
            </a:rPr>
            <a:t>• Emergency/AUX Key</a:t>
          </a:r>
        </a:p>
        <a:p>
          <a:pPr algn="l"/>
          <a:r>
            <a:rPr lang="en-US" sz="700" b="0" i="0" u="none" strike="noStrike" baseline="0">
              <a:solidFill>
                <a:schemeClr val="tx1"/>
              </a:solidFill>
              <a:latin typeface="Arial" pitchFamily="34" charset="0"/>
              <a:cs typeface="Arial" pitchFamily="34" charset="0"/>
            </a:rPr>
            <a:t>• 4W Speaker Audio</a:t>
          </a:r>
        </a:p>
        <a:p>
          <a:pPr algn="l"/>
          <a:r>
            <a:rPr lang="en-US" sz="700" b="0" i="0" u="none" strike="noStrike" baseline="0">
              <a:solidFill>
                <a:schemeClr val="tx1"/>
              </a:solidFill>
              <a:latin typeface="Arial" pitchFamily="34" charset="0"/>
              <a:cs typeface="Arial" pitchFamily="34" charset="0"/>
            </a:rPr>
            <a:t>• DB-25 Accessory Connector</a:t>
          </a:r>
        </a:p>
        <a:p>
          <a:pPr algn="l"/>
          <a:r>
            <a:rPr lang="en-US" sz="700" b="0" i="0" u="none" strike="noStrike" baseline="0">
              <a:solidFill>
                <a:schemeClr val="tx1"/>
              </a:solidFill>
              <a:latin typeface="Arial" pitchFamily="34" charset="0"/>
              <a:cs typeface="Arial" pitchFamily="34" charset="0"/>
            </a:rPr>
            <a:t>• 9 Programmable AUX I/Os</a:t>
          </a:r>
        </a:p>
        <a:p>
          <a:pPr algn="l"/>
          <a:r>
            <a:rPr lang="en-US" sz="700" b="0" i="0" u="none" strike="noStrike" baseline="0">
              <a:solidFill>
                <a:schemeClr val="tx1"/>
              </a:solidFill>
              <a:latin typeface="Arial" pitchFamily="34" charset="0"/>
              <a:cs typeface="Arial" pitchFamily="34" charset="0"/>
            </a:rPr>
            <a:t>• 2 Programmable AUX Outputs</a:t>
          </a:r>
        </a:p>
        <a:p>
          <a:pPr algn="l"/>
          <a:r>
            <a:rPr lang="en-US" sz="700" b="0" i="0" u="none" strike="noStrike" baseline="0">
              <a:solidFill>
                <a:schemeClr val="tx1"/>
              </a:solidFill>
              <a:latin typeface="Arial" pitchFamily="34" charset="0"/>
              <a:cs typeface="Arial" pitchFamily="34" charset="0"/>
            </a:rPr>
            <a:t>• KPG-111D Windows</a:t>
          </a:r>
          <a:r>
            <a:rPr lang="en-US" sz="700" b="0" i="0" u="none" strike="noStrike" baseline="30000">
              <a:solidFill>
                <a:schemeClr val="tx1"/>
              </a:solidFill>
              <a:latin typeface="Arial" pitchFamily="34" charset="0"/>
              <a:cs typeface="Arial" pitchFamily="34" charset="0"/>
            </a:rPr>
            <a:t>®</a:t>
          </a:r>
          <a:r>
            <a:rPr lang="en-US" sz="700" b="0" i="0" u="none" strike="noStrike" baseline="0">
              <a:solidFill>
                <a:schemeClr val="tx1"/>
              </a:solidFill>
              <a:latin typeface="Arial" pitchFamily="34" charset="0"/>
              <a:cs typeface="Arial" pitchFamily="34" charset="0"/>
            </a:rPr>
            <a:t> FPU</a:t>
          </a:r>
        </a:p>
        <a:p>
          <a:pPr algn="l"/>
          <a:r>
            <a:rPr lang="en-US" sz="700" b="0" i="0" u="none" strike="noStrike" baseline="0">
              <a:solidFill>
                <a:schemeClr val="tx1"/>
              </a:solidFill>
              <a:latin typeface="Arial" pitchFamily="34" charset="0"/>
              <a:cs typeface="Arial" pitchFamily="34" charset="0"/>
            </a:rPr>
            <a:t>• Flash Firmware Upgrading</a:t>
          </a:r>
        </a:p>
        <a:p>
          <a:pPr algn="l"/>
          <a:r>
            <a:rPr lang="en-US" sz="700" b="0" i="0" u="none" strike="noStrike" baseline="0">
              <a:solidFill>
                <a:schemeClr val="tx1"/>
              </a:solidFill>
              <a:latin typeface="Arial" pitchFamily="34" charset="0"/>
              <a:cs typeface="Arial" pitchFamily="34" charset="0"/>
            </a:rPr>
            <a:t>• MIL-STD-810 C/D/E/F/G</a:t>
          </a:r>
        </a:p>
        <a:p>
          <a:pPr algn="l"/>
          <a:r>
            <a:rPr lang="en-US" sz="700" b="0" i="0" u="none" strike="noStrike" baseline="0">
              <a:solidFill>
                <a:schemeClr val="tx1"/>
              </a:solidFill>
              <a:latin typeface="Arial" pitchFamily="34" charset="0"/>
              <a:cs typeface="Arial" pitchFamily="34" charset="0"/>
            </a:rPr>
            <a:t>• IP-54/55 Water &amp; Dust Intrusion</a:t>
          </a:r>
        </a:p>
        <a:p>
          <a:pPr algn="l"/>
          <a:r>
            <a:rPr lang="en-US" sz="700" b="0" i="0" u="none" strike="noStrike" baseline="0">
              <a:solidFill>
                <a:schemeClr val="tx1"/>
              </a:solidFill>
              <a:latin typeface="Arial" pitchFamily="34" charset="0"/>
              <a:cs typeface="Arial" pitchFamily="34" charset="0"/>
            </a:rPr>
            <a:t>• PC Serial Interface</a:t>
          </a:r>
        </a:p>
        <a:p>
          <a:pPr algn="l"/>
          <a:r>
            <a:rPr lang="en-US" sz="700" b="0" i="0" u="none" strike="noStrike" baseline="0">
              <a:solidFill>
                <a:schemeClr val="tx1"/>
              </a:solidFill>
              <a:latin typeface="Arial" pitchFamily="34" charset="0"/>
              <a:cs typeface="Arial" pitchFamily="34" charset="0"/>
            </a:rPr>
            <a:t>• SDM Manual Input</a:t>
          </a:r>
        </a:p>
        <a:p>
          <a:pPr algn="l"/>
          <a:r>
            <a:rPr lang="en-US" sz="700" b="0" i="0" u="none" strike="noStrike" baseline="0">
              <a:solidFill>
                <a:schemeClr val="tx1"/>
              </a:solidFill>
              <a:latin typeface="Arial" pitchFamily="34" charset="0"/>
              <a:cs typeface="Arial" pitchFamily="34" charset="0"/>
            </a:rPr>
            <a:t>• Transparent Data Mode</a:t>
          </a:r>
        </a:p>
        <a:p>
          <a:pPr algn="l"/>
          <a:r>
            <a:rPr lang="en-US" sz="700" b="0" i="0" u="none" strike="noStrike" baseline="0">
              <a:solidFill>
                <a:schemeClr val="tx1"/>
              </a:solidFill>
              <a:latin typeface="Arial" pitchFamily="34" charset="0"/>
              <a:cs typeface="Arial" pitchFamily="34" charset="0"/>
            </a:rPr>
            <a:t>• GPS Receiver Option</a:t>
          </a:r>
        </a:p>
        <a:p>
          <a:pPr algn="l"/>
          <a:endParaRPr lang="en-US" sz="800" b="0" i="0"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GENERAL</a:t>
          </a:r>
          <a:endParaRPr lang="ja-JP" altLang="ja-JP" sz="800">
            <a:latin typeface="Arial" pitchFamily="34" charset="0"/>
            <a:cs typeface="Arial" pitchFamily="34" charset="0"/>
          </a:endParaRPr>
        </a:p>
        <a:p>
          <a:pPr algn="l"/>
          <a:r>
            <a:rPr lang="en-US" sz="700" b="0" i="0" u="none" strike="noStrike" baseline="0">
              <a:solidFill>
                <a:schemeClr val="tx1"/>
              </a:solidFill>
              <a:latin typeface="Arial" pitchFamily="34" charset="0"/>
              <a:cs typeface="Arial" pitchFamily="34" charset="0"/>
            </a:rPr>
            <a:t>• NXDN</a:t>
          </a:r>
          <a:r>
            <a:rPr lang="en-US" sz="700" b="0" i="0" u="none" strike="noStrike" baseline="30000">
              <a:solidFill>
                <a:schemeClr val="tx1"/>
              </a:solidFill>
              <a:latin typeface="Arial" pitchFamily="34" charset="0"/>
              <a:cs typeface="Arial" pitchFamily="34" charset="0"/>
            </a:rPr>
            <a:t>®</a:t>
          </a:r>
          <a:r>
            <a:rPr lang="en-US" sz="700" b="0" i="0" u="none" strike="noStrike" baseline="0">
              <a:solidFill>
                <a:schemeClr val="tx1"/>
              </a:solidFill>
              <a:latin typeface="Arial" pitchFamily="34" charset="0"/>
              <a:cs typeface="Arial" pitchFamily="34" charset="0"/>
            </a:rPr>
            <a:t> Digital Air Interface</a:t>
          </a:r>
        </a:p>
        <a:p>
          <a:pPr algn="l"/>
          <a:r>
            <a:rPr lang="en-US" sz="700" b="0" i="0" u="none" strike="noStrike" baseline="0">
              <a:solidFill>
                <a:schemeClr val="tx1"/>
              </a:solidFill>
              <a:latin typeface="Arial" pitchFamily="34" charset="0"/>
              <a:cs typeface="Arial" pitchFamily="34" charset="0"/>
            </a:rPr>
            <a:t>• AMBE+2™ VOCODER</a:t>
          </a:r>
        </a:p>
        <a:p>
          <a:pPr algn="l"/>
          <a:r>
            <a:rPr lang="en-US" sz="700" b="0" i="0" u="none" strike="noStrike" baseline="0">
              <a:solidFill>
                <a:schemeClr val="tx1"/>
              </a:solidFill>
              <a:latin typeface="Arial" pitchFamily="34" charset="0"/>
              <a:cs typeface="Arial" pitchFamily="34" charset="0"/>
            </a:rPr>
            <a:t>• 6.25 &amp; 12.5 kHz Channels</a:t>
          </a:r>
        </a:p>
        <a:p>
          <a:pPr algn="l"/>
          <a:r>
            <a:rPr lang="en-US" sz="700" b="0" i="0" u="none" strike="noStrike" baseline="0">
              <a:solidFill>
                <a:schemeClr val="tx1"/>
              </a:solidFill>
              <a:latin typeface="Arial" pitchFamily="34" charset="0"/>
              <a:cs typeface="Arial" pitchFamily="34" charset="0"/>
            </a:rPr>
            <a:t>• Over-the-Air Alias</a:t>
          </a:r>
        </a:p>
        <a:p>
          <a:pPr algn="l"/>
          <a:r>
            <a:rPr lang="en-US" sz="700" b="0" i="0" u="none" strike="noStrike" baseline="0">
              <a:solidFill>
                <a:schemeClr val="tx1"/>
              </a:solidFill>
              <a:latin typeface="Arial" pitchFamily="34" charset="0"/>
              <a:cs typeface="Arial" pitchFamily="34" charset="0"/>
            </a:rPr>
            <a:t>• Over-the-Air Programming</a:t>
          </a:r>
        </a:p>
        <a:p>
          <a:pPr algn="l"/>
          <a:r>
            <a:rPr lang="en-US" sz="700" b="0" i="0" u="none" strike="noStrike" baseline="0">
              <a:solidFill>
                <a:schemeClr val="tx1"/>
              </a:solidFill>
              <a:latin typeface="Arial" pitchFamily="34" charset="0"/>
              <a:cs typeface="Arial" pitchFamily="34" charset="0"/>
            </a:rPr>
            <a:t>• Paging Call</a:t>
          </a:r>
        </a:p>
        <a:p>
          <a:pPr algn="l"/>
          <a:r>
            <a:rPr lang="en-US" sz="700" b="0" i="0" u="none" strike="noStrike" baseline="0">
              <a:solidFill>
                <a:schemeClr val="tx1"/>
              </a:solidFill>
              <a:latin typeface="Arial" pitchFamily="34" charset="0"/>
              <a:cs typeface="Arial" pitchFamily="34" charset="0"/>
            </a:rPr>
            <a:t>• Emergency Call</a:t>
          </a:r>
        </a:p>
        <a:p>
          <a:pPr algn="l"/>
          <a:r>
            <a:rPr lang="en-US" sz="700" b="0" i="0" u="none" strike="noStrike" baseline="0">
              <a:solidFill>
                <a:schemeClr val="tx1"/>
              </a:solidFill>
              <a:latin typeface="Arial" pitchFamily="34" charset="0"/>
              <a:cs typeface="Arial" pitchFamily="34" charset="0"/>
            </a:rPr>
            <a:t>• All Group Call</a:t>
          </a:r>
        </a:p>
        <a:p>
          <a:pPr algn="l"/>
          <a:r>
            <a:rPr lang="en-US" sz="700" b="0" i="0" u="none" strike="noStrike" baseline="0">
              <a:solidFill>
                <a:schemeClr val="tx1"/>
              </a:solidFill>
              <a:latin typeface="Arial" pitchFamily="34" charset="0"/>
              <a:cs typeface="Arial" pitchFamily="34" charset="0"/>
            </a:rPr>
            <a:t>• Status Messaging</a:t>
          </a:r>
        </a:p>
        <a:p>
          <a:pPr algn="l"/>
          <a:r>
            <a:rPr lang="en-US" sz="700" b="0" i="0" u="none" strike="noStrike" baseline="0">
              <a:solidFill>
                <a:schemeClr val="tx1"/>
              </a:solidFill>
              <a:latin typeface="Arial" pitchFamily="34" charset="0"/>
              <a:cs typeface="Arial" pitchFamily="34" charset="0"/>
            </a:rPr>
            <a:t>• Remote Stun/Kill/Check</a:t>
          </a:r>
        </a:p>
        <a:p>
          <a:pPr algn="l"/>
          <a:r>
            <a:rPr lang="en-US" sz="700" b="0" i="0" u="none" strike="noStrike" baseline="0">
              <a:solidFill>
                <a:schemeClr val="tx1"/>
              </a:solidFill>
              <a:latin typeface="Arial" pitchFamily="34" charset="0"/>
              <a:cs typeface="Arial" pitchFamily="34" charset="0"/>
            </a:rPr>
            <a:t>• Short &amp; Long Data Messages</a:t>
          </a:r>
        </a:p>
        <a:p>
          <a:pPr algn="l"/>
          <a:r>
            <a:rPr lang="en-US" sz="700" b="0" i="0" u="none" strike="noStrike" baseline="0">
              <a:solidFill>
                <a:schemeClr val="tx1"/>
              </a:solidFill>
              <a:latin typeface="Arial" pitchFamily="34" charset="0"/>
              <a:cs typeface="Arial" pitchFamily="34" charset="0"/>
            </a:rPr>
            <a:t>• GPS Location with Voice</a:t>
          </a:r>
        </a:p>
        <a:p>
          <a:pPr algn="l"/>
          <a:r>
            <a:rPr lang="en-US" sz="700" b="0" i="0" u="none" strike="noStrike" baseline="0">
              <a:solidFill>
                <a:schemeClr val="tx1"/>
              </a:solidFill>
              <a:latin typeface="Arial" pitchFamily="34" charset="0"/>
              <a:cs typeface="Arial" pitchFamily="34" charset="0"/>
            </a:rPr>
            <a:t>• NXDN® Scrambler Included</a:t>
          </a:r>
        </a:p>
        <a:p>
          <a:pPr algn="l"/>
          <a:r>
            <a:rPr lang="en-US" sz="700" b="0" i="0" u="none" strike="noStrike" baseline="0">
              <a:solidFill>
                <a:schemeClr val="tx1"/>
              </a:solidFill>
              <a:latin typeface="Arial" pitchFamily="34" charset="0"/>
              <a:cs typeface="Arial" pitchFamily="34" charset="0"/>
            </a:rPr>
            <a:t>• DES Encryption Module Option</a:t>
          </a:r>
        </a:p>
        <a:p>
          <a:pPr algn="l"/>
          <a:r>
            <a:rPr lang="en-US" sz="700" b="0" i="0" u="none" strike="noStrike" baseline="0">
              <a:solidFill>
                <a:schemeClr val="tx1"/>
              </a:solidFill>
              <a:latin typeface="Arial" pitchFamily="34" charset="0"/>
              <a:cs typeface="Arial" pitchFamily="34" charset="0"/>
            </a:rPr>
            <a:t>• AES &amp; DES Encryption Module Option</a:t>
          </a:r>
        </a:p>
        <a:p>
          <a:pPr algn="l"/>
          <a:r>
            <a:rPr lang="en-US" sz="700" b="0" i="0" u="none" strike="noStrike" baseline="0">
              <a:solidFill>
                <a:schemeClr val="tx1"/>
              </a:solidFill>
              <a:latin typeface="Arial" pitchFamily="34" charset="0"/>
              <a:cs typeface="Arial" pitchFamily="34" charset="0"/>
            </a:rPr>
            <a:t>• AES/DES Software Key Loader Option</a:t>
          </a:r>
          <a:endParaRPr lang="ja-JP" altLang="ja-JP" sz="700">
            <a:solidFill>
              <a:schemeClr val="tx1"/>
            </a:solidFill>
            <a:latin typeface="Arial" pitchFamily="34" charset="0"/>
            <a:cs typeface="Arial" pitchFamily="34" charset="0"/>
          </a:endParaRPr>
        </a:p>
        <a:p>
          <a:endParaRPr lang="en-US" sz="800" b="0" i="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CONVENTIONAL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64 Radio Access Numbers (RAN)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Individual &amp; Group Selective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Mixed FM/Digital Operation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 IP Networks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a:t>
          </a:r>
        </a:p>
        <a:p>
          <a:endParaRPr lang="en-US" sz="800" b="0" i="0">
            <a:latin typeface="Arial" pitchFamily="34" charset="0"/>
            <a:ea typeface="+mn-ea"/>
            <a:cs typeface="Arial" pitchFamily="34" charset="0"/>
          </a:endParaRPr>
        </a:p>
      </xdr:txBody>
    </xdr:sp>
    <xdr:clientData/>
  </xdr:twoCellAnchor>
  <xdr:twoCellAnchor>
    <xdr:from>
      <xdr:col>1</xdr:col>
      <xdr:colOff>3295649</xdr:colOff>
      <xdr:row>5</xdr:row>
      <xdr:rowOff>9525</xdr:rowOff>
    </xdr:from>
    <xdr:to>
      <xdr:col>4</xdr:col>
      <xdr:colOff>0</xdr:colOff>
      <xdr:row>41</xdr:row>
      <xdr:rowOff>123826</xdr:rowOff>
    </xdr:to>
    <xdr:sp macro="" textlink="">
      <xdr:nvSpPr>
        <xdr:cNvPr id="4" name="Text Box 7">
          <a:extLst>
            <a:ext uri="{FF2B5EF4-FFF2-40B4-BE49-F238E27FC236}">
              <a16:creationId xmlns:a16="http://schemas.microsoft.com/office/drawing/2014/main" id="{0D5F98B0-C09D-4163-9B1E-80324960BAC6}"/>
            </a:ext>
          </a:extLst>
        </xdr:cNvPr>
        <xdr:cNvSpPr txBox="1">
          <a:spLocks noChangeArrowheads="1"/>
        </xdr:cNvSpPr>
      </xdr:nvSpPr>
      <xdr:spPr bwMode="auto">
        <a:xfrm>
          <a:off x="4394834" y="868680"/>
          <a:ext cx="2129791" cy="6191251"/>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DIGITAL TRUNKING MODE</a:t>
          </a:r>
        </a:p>
        <a:p>
          <a:r>
            <a:rPr lang="en-US" altLang="ja-JP" sz="700" baseline="0">
              <a:latin typeface="Arial" pitchFamily="34" charset="0"/>
              <a:ea typeface="+mn-ea"/>
              <a:cs typeface="Arial" pitchFamily="34" charset="0"/>
            </a:rPr>
            <a:t>• Individual Private Call</a:t>
          </a:r>
        </a:p>
        <a:p>
          <a:r>
            <a:rPr lang="en-US" altLang="ja-JP" sz="700" baseline="0">
              <a:latin typeface="Arial" pitchFamily="34" charset="0"/>
              <a:ea typeface="+mn-ea"/>
              <a:cs typeface="Arial" pitchFamily="34" charset="0"/>
            </a:rPr>
            <a:t>• Group Call &amp; Broadcast Call</a:t>
          </a:r>
        </a:p>
        <a:p>
          <a:pPr marL="0" marR="0" indent="0" defTabSz="914400" eaLnBrk="1" fontAlgn="auto" latinLnBrk="0" hangingPunct="1">
            <a:lnSpc>
              <a:spcPct val="100000"/>
            </a:lnSpc>
            <a:spcBef>
              <a:spcPts val="0"/>
            </a:spcBef>
            <a:spcAft>
              <a:spcPts val="0"/>
            </a:spcAft>
            <a:buClrTx/>
            <a:buSzTx/>
            <a:buFontTx/>
            <a:buNone/>
            <a:tabLst/>
            <a:defRPr/>
          </a:pPr>
          <a:r>
            <a:rPr lang="en-US" altLang="ja-JP" sz="700" baseline="0">
              <a:latin typeface="Arial" pitchFamily="34" charset="0"/>
              <a:ea typeface="+mn-ea"/>
              <a:cs typeface="Arial" pitchFamily="34" charset="0"/>
            </a:rPr>
            <a:t>• Telephone Interconnect</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Transmission Trunked Mode</a:t>
          </a:r>
        </a:p>
        <a:p>
          <a:r>
            <a:rPr lang="en-US" altLang="ja-JP" sz="700" baseline="0">
              <a:latin typeface="Arial" pitchFamily="34" charset="0"/>
              <a:ea typeface="+mn-ea"/>
              <a:cs typeface="Arial" pitchFamily="34" charset="0"/>
            </a:rPr>
            <a:t>• Message Trunked Mode</a:t>
          </a:r>
        </a:p>
        <a:p>
          <a:r>
            <a:rPr lang="en-US" altLang="ja-JP" sz="700" baseline="0">
              <a:latin typeface="Arial" pitchFamily="34" charset="0"/>
              <a:ea typeface="+mn-ea"/>
              <a:cs typeface="Arial" pitchFamily="34" charset="0"/>
            </a:rPr>
            <a:t>• Call Queuing with Priority</a:t>
          </a:r>
        </a:p>
        <a:p>
          <a:r>
            <a:rPr lang="en-US" altLang="ja-JP" sz="700" baseline="0">
              <a:latin typeface="Arial" pitchFamily="34" charset="0"/>
              <a:ea typeface="+mn-ea"/>
              <a:cs typeface="Arial" pitchFamily="34" charset="0"/>
            </a:rPr>
            <a:t>• Late Entry (UID &amp; GID)</a:t>
          </a:r>
        </a:p>
        <a:p>
          <a:r>
            <a:rPr lang="en-US" altLang="ja-JP" sz="700" baseline="0">
              <a:latin typeface="Arial" pitchFamily="34" charset="0"/>
              <a:ea typeface="+mn-ea"/>
              <a:cs typeface="Arial" pitchFamily="34" charset="0"/>
            </a:rPr>
            <a:t>• 4 Priority Monitor ID’s</a:t>
          </a:r>
        </a:p>
        <a:p>
          <a:r>
            <a:rPr lang="en-US" altLang="ja-JP" sz="700" baseline="0">
              <a:latin typeface="Arial" pitchFamily="34" charset="0"/>
              <a:ea typeface="+mn-ea"/>
              <a:cs typeface="Arial" pitchFamily="34" charset="0"/>
            </a:rPr>
            <a:t>• Remote Group Add</a:t>
          </a:r>
        </a:p>
        <a:p>
          <a:r>
            <a:rPr lang="en-US" altLang="ja-JP" sz="700" baseline="0">
              <a:latin typeface="Arial" pitchFamily="34" charset="0"/>
              <a:ea typeface="+mn-ea"/>
              <a:cs typeface="Arial" pitchFamily="34" charset="0"/>
            </a:rPr>
            <a:t>• System Auto Select</a:t>
          </a:r>
        </a:p>
        <a:p>
          <a:endParaRPr lang="en-US" altLang="ja-JP" sz="600" b="1"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 MULTI-SITE IP NETWORKS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48site Trunkied IP Network</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Auto Roaming Registraition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Registration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 Bridge</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8 Trunked Networks per radio (each in a zone)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UID Lists for each network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Generation2 System (option)</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1,152 sites Wide Area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Direct Frequency Assignment</a:t>
          </a:r>
        </a:p>
        <a:p>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SCAN</a:t>
          </a:r>
        </a:p>
        <a:p>
          <a:r>
            <a:rPr lang="en-US" altLang="ja-JP" sz="700" baseline="0">
              <a:latin typeface="Arial" pitchFamily="34" charset="0"/>
              <a:ea typeface="+mn-ea"/>
              <a:cs typeface="Arial" pitchFamily="34" charset="0"/>
            </a:rPr>
            <a:t>• Single Zone / Multi-Zone / List Scan</a:t>
          </a:r>
        </a:p>
        <a:p>
          <a:r>
            <a:rPr lang="en-US" altLang="ja-JP" sz="700" baseline="0">
              <a:latin typeface="Arial" pitchFamily="34" charset="0"/>
              <a:ea typeface="+mn-ea"/>
              <a:cs typeface="Arial" pitchFamily="34" charset="0"/>
            </a:rPr>
            <a:t>• Dual Priority Scan (Conventional)</a:t>
          </a:r>
        </a:p>
        <a:p>
          <a:endParaRPr lang="en-US" sz="600" b="0" i="0" baseline="0">
            <a:solidFill>
              <a:srgbClr val="FF0000"/>
            </a:solidFill>
            <a:latin typeface="Arial" pitchFamily="34" charset="0"/>
            <a:ea typeface="+mn-ea"/>
            <a:cs typeface="Arial" pitchFamily="34" charset="0"/>
          </a:endParaRPr>
        </a:p>
        <a:p>
          <a:r>
            <a:rPr lang="en-US" altLang="ja-JP" sz="800" b="1" baseline="0">
              <a:latin typeface="Arial" pitchFamily="34" charset="0"/>
              <a:ea typeface="+mn-ea"/>
              <a:cs typeface="Arial" pitchFamily="34" charset="0"/>
            </a:rPr>
            <a:t>ANALOG MODES - GENERAL</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25 &amp; 12.5 kHz Channels</a:t>
          </a:r>
          <a:endParaRPr lang="ja-JP" altLang="ja-JP" sz="700">
            <a:latin typeface="Arial" pitchFamily="34" charset="0"/>
            <a:cs typeface="Arial" pitchFamily="34" charset="0"/>
          </a:endParaRPr>
        </a:p>
        <a:p>
          <a:pPr eaLnBrk="1" fontAlgn="auto" latinLnBrk="0" hangingPunct="1"/>
          <a:r>
            <a:rPr lang="en-US" altLang="ja-JP" sz="700" baseline="0">
              <a:latin typeface="Arial" pitchFamily="34" charset="0"/>
              <a:ea typeface="+mn-ea"/>
              <a:cs typeface="Arial" pitchFamily="34" charset="0"/>
            </a:rPr>
            <a:t>• Conventional &amp; LTR</a:t>
          </a:r>
          <a:r>
            <a:rPr lang="en-US" altLang="ja-JP" sz="700" baseline="30000">
              <a:latin typeface="Arial" pitchFamily="34" charset="0"/>
              <a:ea typeface="+mn-ea"/>
              <a:cs typeface="Arial" pitchFamily="34" charset="0"/>
            </a:rPr>
            <a:t>® </a:t>
          </a:r>
          <a:r>
            <a:rPr lang="en-US" altLang="ja-JP" sz="700" baseline="0">
              <a:latin typeface="Arial" pitchFamily="34" charset="0"/>
              <a:ea typeface="+mn-ea"/>
              <a:cs typeface="Arial" pitchFamily="34" charset="0"/>
            </a:rPr>
            <a:t>Zones</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FleetSync</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/II, MDC-1200, DTMF</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QT / DQT &amp; Two-Tone</a:t>
          </a:r>
        </a:p>
        <a:p>
          <a:r>
            <a:rPr lang="en-US" altLang="ja-JP" sz="700" baseline="0">
              <a:latin typeface="Arial" pitchFamily="34" charset="0"/>
              <a:ea typeface="+mn-ea"/>
              <a:cs typeface="Arial" pitchFamily="34" charset="0"/>
            </a:rPr>
            <a:t> (Conventional Zones Only)</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Voice Inversion Scrambler</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Analog Scrambler Board Capability</a:t>
          </a:r>
          <a:endParaRPr lang="ja-JP" altLang="ja-JP" sz="700">
            <a:latin typeface="Arial" pitchFamily="34" charset="0"/>
            <a:cs typeface="Arial" pitchFamily="34" charset="0"/>
          </a:endParaRPr>
        </a:p>
        <a:p>
          <a:pPr fontAlgn="base"/>
          <a:endParaRPr lang="en-US" altLang="ja-JP" sz="600" b="1" baseline="0">
            <a:latin typeface="Arial" pitchFamily="34" charset="0"/>
            <a:ea typeface="+mn-ea"/>
            <a:cs typeface="Arial" pitchFamily="34" charset="0"/>
          </a:endParaRPr>
        </a:p>
        <a:p>
          <a:pPr algn="l"/>
          <a:r>
            <a:rPr lang="en-US" sz="800" b="1" i="0" u="none" strike="noStrike" baseline="0">
              <a:solidFill>
                <a:schemeClr val="tx1"/>
              </a:solidFill>
              <a:latin typeface="Arial" pitchFamily="34" charset="0"/>
              <a:cs typeface="Arial" pitchFamily="34" charset="0"/>
            </a:rPr>
            <a:t>MPT ZONES (option)</a:t>
          </a:r>
        </a:p>
        <a:p>
          <a:pPr algn="l"/>
          <a:r>
            <a:rPr lang="en-US" sz="700" b="0" i="0" u="none" strike="noStrike" baseline="0">
              <a:solidFill>
                <a:schemeClr val="tx1"/>
              </a:solidFill>
              <a:latin typeface="Arial" pitchFamily="34" charset="0"/>
              <a:cs typeface="Arial" pitchFamily="34" charset="0"/>
            </a:rPr>
            <a:t>• Single-Site Trunking</a:t>
          </a:r>
        </a:p>
        <a:p>
          <a:pPr algn="l"/>
          <a:r>
            <a:rPr lang="en-US" sz="700" b="0" i="0" u="none" strike="noStrike" baseline="0">
              <a:solidFill>
                <a:schemeClr val="tx1"/>
              </a:solidFill>
              <a:latin typeface="Arial" pitchFamily="34" charset="0"/>
              <a:cs typeface="Arial" pitchFamily="34" charset="0"/>
            </a:rPr>
            <a:t>• Multi-Site Network Trunking</a:t>
          </a:r>
        </a:p>
        <a:p>
          <a:pPr algn="l"/>
          <a:r>
            <a:rPr lang="en-US" sz="700" b="0" i="0" u="none" strike="noStrike" baseline="0">
              <a:solidFill>
                <a:schemeClr val="tx1"/>
              </a:solidFill>
              <a:latin typeface="Arial" pitchFamily="34" charset="0"/>
              <a:cs typeface="Arial" pitchFamily="34" charset="0"/>
            </a:rPr>
            <a:t>• 8 Network Capacity</a:t>
          </a:r>
        </a:p>
        <a:p>
          <a:pPr algn="l"/>
          <a:r>
            <a:rPr lang="en-US" sz="700" b="0" i="0" u="none" strike="noStrike" baseline="0">
              <a:solidFill>
                <a:schemeClr val="tx1"/>
              </a:solidFill>
              <a:latin typeface="Arial" pitchFamily="34" charset="0"/>
              <a:cs typeface="Arial" pitchFamily="34" charset="0"/>
            </a:rPr>
            <a:t>• Network Roaming / Registration</a:t>
          </a:r>
          <a:endParaRPr lang="en-US" altLang="ja-JP" sz="700" b="1" baseline="0">
            <a:solidFill>
              <a:schemeClr val="tx1"/>
            </a:solidFill>
            <a:latin typeface="Arial" pitchFamily="34" charset="0"/>
            <a:ea typeface="+mn-ea"/>
            <a:cs typeface="Arial" pitchFamily="34" charset="0"/>
          </a:endParaRP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FleetSync</a:t>
          </a:r>
          <a:r>
            <a:rPr lang="en-US" altLang="ja-JP" sz="800" b="1" baseline="30000">
              <a:latin typeface="Arial" pitchFamily="34" charset="0"/>
              <a:ea typeface="+mn-ea"/>
              <a:cs typeface="Arial" pitchFamily="34" charset="0"/>
            </a:rPr>
            <a:t>®/</a:t>
          </a:r>
          <a:r>
            <a:rPr lang="en-US" altLang="ja-JP" sz="800" b="1" baseline="0">
              <a:latin typeface="Arial" pitchFamily="34" charset="0"/>
              <a:ea typeface="+mn-ea"/>
              <a:cs typeface="Arial" pitchFamily="34" charset="0"/>
            </a:rPr>
            <a:t>II (FM)</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Selective / Group Call</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Emergency, Status &amp; Text Messages</a:t>
          </a:r>
          <a:endParaRPr lang="ja-JP" altLang="ja-JP" sz="700">
            <a:latin typeface="Arial" pitchFamily="34" charset="0"/>
            <a:cs typeface="Arial" pitchFamily="34" charset="0"/>
          </a:endParaRPr>
        </a:p>
        <a:p>
          <a:pPr fontAlgn="base"/>
          <a:endParaRPr lang="en-US" altLang="ja-JP" sz="600"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MDC-1200</a:t>
          </a:r>
          <a:endParaRPr lang="ja-JP" altLang="ja-JP" sz="800">
            <a:latin typeface="Arial" pitchFamily="34" charset="0"/>
            <a:ea typeface="+mn-ea"/>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Emergency, Radio Check &amp; Inhibit</a:t>
          </a:r>
        </a:p>
      </xdr:txBody>
    </xdr:sp>
    <xdr:clientData/>
  </xdr:twoCellAnchor>
  <xdr:twoCellAnchor>
    <xdr:from>
      <xdr:col>0</xdr:col>
      <xdr:colOff>171450</xdr:colOff>
      <xdr:row>26</xdr:row>
      <xdr:rowOff>152400</xdr:rowOff>
    </xdr:from>
    <xdr:to>
      <xdr:col>1</xdr:col>
      <xdr:colOff>923925</xdr:colOff>
      <xdr:row>31</xdr:row>
      <xdr:rowOff>104775</xdr:rowOff>
    </xdr:to>
    <xdr:sp macro="" textlink="">
      <xdr:nvSpPr>
        <xdr:cNvPr id="5" name="Text Box 7">
          <a:extLst>
            <a:ext uri="{FF2B5EF4-FFF2-40B4-BE49-F238E27FC236}">
              <a16:creationId xmlns:a16="http://schemas.microsoft.com/office/drawing/2014/main" id="{F6D2E0A6-213E-4002-9385-FD123C602A8F}"/>
            </a:ext>
          </a:extLst>
        </xdr:cNvPr>
        <xdr:cNvSpPr txBox="1">
          <a:spLocks noChangeArrowheads="1"/>
        </xdr:cNvSpPr>
      </xdr:nvSpPr>
      <xdr:spPr bwMode="auto">
        <a:xfrm>
          <a:off x="167640" y="4514850"/>
          <a:ext cx="1853565" cy="807720"/>
        </a:xfrm>
        <a:prstGeom prst="rect">
          <a:avLst/>
        </a:prstGeom>
        <a:noFill/>
        <a:ln w="3175">
          <a:solidFill>
            <a:schemeClr val="tx1"/>
          </a:solidFill>
          <a:prstDash val="sysDot"/>
          <a:miter lim="800000"/>
          <a:headEnd/>
          <a:tailEnd/>
        </a:ln>
      </xdr:spPr>
      <xdr:txBody>
        <a:bodyPr vertOverflow="clip" wrap="square" lIns="108000" tIns="22860" rIns="0" bIns="0" anchor="ctr" upright="1"/>
        <a:lstStyle/>
        <a:p>
          <a:pPr lvl="0" algn="l"/>
          <a:r>
            <a:rPr lang="en-US" altLang="ja-JP" sz="750" b="0" i="0" strike="noStrike">
              <a:solidFill>
                <a:sysClr val="windowText" lastClr="000000"/>
              </a:solidFill>
              <a:latin typeface="Arial" pitchFamily="34" charset="0"/>
              <a:cs typeface="Arial" pitchFamily="34" charset="0"/>
            </a:rPr>
            <a:t>* TX Power is derated at 490-512 MHz</a:t>
          </a:r>
        </a:p>
        <a:p>
          <a:pPr lvl="0" algn="l"/>
          <a:endParaRPr lang="en-US" altLang="ja-JP" sz="400" b="0" i="0" strike="noStrike">
            <a:solidFill>
              <a:sysClr val="windowText" lastClr="000000"/>
            </a:solidFill>
            <a:latin typeface="Arial" pitchFamily="34" charset="0"/>
            <a:cs typeface="Arial" pitchFamily="34" charset="0"/>
          </a:endParaRPr>
        </a:p>
        <a:p>
          <a:pPr lvl="0" algn="l"/>
          <a:r>
            <a:rPr lang="en-US" altLang="ja-JP" sz="750" b="0" i="0" strike="noStrike">
              <a:solidFill>
                <a:sysClr val="windowText" lastClr="000000"/>
              </a:solidFill>
              <a:latin typeface="Arial" pitchFamily="34" charset="0"/>
              <a:cs typeface="Arial" pitchFamily="34" charset="0"/>
            </a:rPr>
            <a:t>NX-800K:     450-489 MHz (30</a:t>
          </a:r>
          <a:r>
            <a:rPr lang="en-US" altLang="ja-JP" sz="750" b="0" i="0" strike="noStrike" baseline="0">
              <a:solidFill>
                <a:sysClr val="windowText" lastClr="000000"/>
              </a:solidFill>
              <a:latin typeface="Arial" pitchFamily="34" charset="0"/>
              <a:cs typeface="Arial" pitchFamily="34" charset="0"/>
            </a:rPr>
            <a:t> W)</a:t>
          </a:r>
        </a:p>
        <a:p>
          <a:pPr lvl="0" algn="l"/>
          <a:r>
            <a:rPr lang="en-US" altLang="ja-JP" sz="750" b="0" i="0" strike="noStrike" baseline="0">
              <a:solidFill>
                <a:sysClr val="windowText" lastClr="000000"/>
              </a:solidFill>
              <a:latin typeface="Arial" pitchFamily="34" charset="0"/>
              <a:cs typeface="Arial" pitchFamily="34" charset="0"/>
            </a:rPr>
            <a:t>                     490-512 MHz (25 W)</a:t>
          </a:r>
        </a:p>
        <a:p>
          <a:pPr lvl="0" algn="l"/>
          <a:r>
            <a:rPr lang="en-US" altLang="ja-JP" sz="750" b="0" i="0" strike="noStrike" baseline="0">
              <a:solidFill>
                <a:sysClr val="windowText" lastClr="000000"/>
              </a:solidFill>
              <a:latin typeface="Arial" pitchFamily="34" charset="0"/>
              <a:cs typeface="Arial" pitchFamily="34" charset="0"/>
            </a:rPr>
            <a:t>NX-800HK:  450-489 MHz (45 W)</a:t>
          </a:r>
        </a:p>
        <a:p>
          <a:pPr lvl="0" algn="l"/>
          <a:r>
            <a:rPr lang="en-US" altLang="ja-JP" sz="750" b="0" i="0" strike="noStrike" baseline="0">
              <a:solidFill>
                <a:sysClr val="windowText" lastClr="000000"/>
              </a:solidFill>
              <a:latin typeface="Arial" pitchFamily="34" charset="0"/>
              <a:cs typeface="Arial" pitchFamily="34" charset="0"/>
            </a:rPr>
            <a:t>                     490-512 MHz (40 W)</a:t>
          </a:r>
          <a:r>
            <a:rPr lang="en-US" altLang="ja-JP" sz="750" b="0" i="0" strike="noStrike">
              <a:solidFill>
                <a:sysClr val="windowText" lastClr="000000"/>
              </a:solidFill>
              <a:latin typeface="Arial" pitchFamily="34" charset="0"/>
              <a:cs typeface="Arial" pitchFamily="34" charset="0"/>
            </a:rPr>
            <a:t>  </a:t>
          </a:r>
        </a:p>
      </xdr:txBody>
    </xdr:sp>
    <xdr:clientData/>
  </xdr:twoCellAnchor>
  <xdr:twoCellAnchor editAs="oneCell">
    <xdr:from>
      <xdr:col>0</xdr:col>
      <xdr:colOff>142874</xdr:colOff>
      <xdr:row>8</xdr:row>
      <xdr:rowOff>104775</xdr:rowOff>
    </xdr:from>
    <xdr:to>
      <xdr:col>2</xdr:col>
      <xdr:colOff>556259</xdr:colOff>
      <xdr:row>14</xdr:row>
      <xdr:rowOff>134699</xdr:rowOff>
    </xdr:to>
    <xdr:pic>
      <xdr:nvPicPr>
        <xdr:cNvPr id="6" name="Picture 5" descr="http://www.kenwoodusa.com/Images/Cache/973_800_369.jpg">
          <a:extLst>
            <a:ext uri="{FF2B5EF4-FFF2-40B4-BE49-F238E27FC236}">
              <a16:creationId xmlns:a16="http://schemas.microsoft.com/office/drawing/2014/main" id="{BBC2630E-CCDC-468A-A34C-C99F27AC0D0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25" r="6500"/>
        <a:stretch/>
      </xdr:blipFill>
      <xdr:spPr bwMode="auto">
        <a:xfrm>
          <a:off x="140969" y="1379220"/>
          <a:ext cx="1857375" cy="105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3</xdr:col>
      <xdr:colOff>607694</xdr:colOff>
      <xdr:row>4</xdr:row>
      <xdr:rowOff>56819</xdr:rowOff>
    </xdr:to>
    <xdr:grpSp>
      <xdr:nvGrpSpPr>
        <xdr:cNvPr id="7" name="Group 6">
          <a:extLst>
            <a:ext uri="{FF2B5EF4-FFF2-40B4-BE49-F238E27FC236}">
              <a16:creationId xmlns:a16="http://schemas.microsoft.com/office/drawing/2014/main" id="{19E19F41-C600-4E95-AD85-261690CA1DBB}"/>
            </a:ext>
          </a:extLst>
        </xdr:cNvPr>
        <xdr:cNvGrpSpPr/>
      </xdr:nvGrpSpPr>
      <xdr:grpSpPr>
        <a:xfrm>
          <a:off x="0" y="0"/>
          <a:ext cx="6551294" cy="704519"/>
          <a:chOff x="0" y="0"/>
          <a:chExt cx="6370579" cy="700709"/>
        </a:xfrm>
      </xdr:grpSpPr>
      <xdr:grpSp>
        <xdr:nvGrpSpPr>
          <xdr:cNvPr id="8" name="Group 7">
            <a:extLst>
              <a:ext uri="{FF2B5EF4-FFF2-40B4-BE49-F238E27FC236}">
                <a16:creationId xmlns:a16="http://schemas.microsoft.com/office/drawing/2014/main" id="{B4A75282-EF0D-0640-CFAC-DE6C4ED60650}"/>
              </a:ext>
            </a:extLst>
          </xdr:cNvPr>
          <xdr:cNvGrpSpPr/>
        </xdr:nvGrpSpPr>
        <xdr:grpSpPr>
          <a:xfrm>
            <a:off x="0" y="0"/>
            <a:ext cx="6370579" cy="700709"/>
            <a:chOff x="9526" y="19050"/>
            <a:chExt cx="6370579" cy="700709"/>
          </a:xfrm>
        </xdr:grpSpPr>
        <xdr:sp macro="" textlink="">
          <xdr:nvSpPr>
            <xdr:cNvPr id="10" name="正方形/長方形 5">
              <a:extLst>
                <a:ext uri="{FF2B5EF4-FFF2-40B4-BE49-F238E27FC236}">
                  <a16:creationId xmlns:a16="http://schemas.microsoft.com/office/drawing/2014/main" id="{E7D93301-ED4C-ED75-B8FC-0D0BE27843A6}"/>
                </a:ext>
              </a:extLst>
            </xdr:cNvPr>
            <xdr:cNvSpPr/>
          </xdr:nvSpPr>
          <xdr:spPr>
            <a:xfrm>
              <a:off x="9526" y="28575"/>
              <a:ext cx="6370579"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1" name="Text Box 22">
              <a:extLst>
                <a:ext uri="{FF2B5EF4-FFF2-40B4-BE49-F238E27FC236}">
                  <a16:creationId xmlns:a16="http://schemas.microsoft.com/office/drawing/2014/main" id="{79D6A664-8BD9-9F85-0B73-DE9231699DE3}"/>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NX-700/800</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Digital &amp; FM Analog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12" name="TextBox 11">
              <a:hlinkClick xmlns:r="http://schemas.openxmlformats.org/officeDocument/2006/relationships" r:id="rId2"/>
              <a:extLst>
                <a:ext uri="{FF2B5EF4-FFF2-40B4-BE49-F238E27FC236}">
                  <a16:creationId xmlns:a16="http://schemas.microsoft.com/office/drawing/2014/main" id="{2C2FE737-42E5-F04C-60C2-6BE343550B79}"/>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pic>
        <xdr:nvPicPr>
          <xdr:cNvPr id="9" name="Picture 8">
            <a:extLst>
              <a:ext uri="{FF2B5EF4-FFF2-40B4-BE49-F238E27FC236}">
                <a16:creationId xmlns:a16="http://schemas.microsoft.com/office/drawing/2014/main" id="{E717E756-D91B-0848-DE46-8CAC3DEEAB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38393"/>
            <a:ext cx="1103087" cy="12696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300-000002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3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3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18902</xdr:colOff>
      <xdr:row>1</xdr:row>
      <xdr:rowOff>95250</xdr:rowOff>
    </xdr:to>
    <xdr:pic>
      <xdr:nvPicPr>
        <xdr:cNvPr id="5" name="Picture 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8" name="正方形/長方形 5">
          <a:extLst>
            <a:ext uri="{FF2B5EF4-FFF2-40B4-BE49-F238E27FC236}">
              <a16:creationId xmlns:a16="http://schemas.microsoft.com/office/drawing/2014/main" id="{00000000-0008-0000-0300-000008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9" name="Text Box 22">
          <a:extLst>
            <a:ext uri="{FF2B5EF4-FFF2-40B4-BE49-F238E27FC236}">
              <a16:creationId xmlns:a16="http://schemas.microsoft.com/office/drawing/2014/main" id="{00000000-0008-0000-0300-000009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0" name="TextBox 29">
          <a:hlinkClick xmlns:r="http://schemas.openxmlformats.org/officeDocument/2006/relationships" r:id="rId1"/>
          <a:extLst>
            <a:ext uri="{FF2B5EF4-FFF2-40B4-BE49-F238E27FC236}">
              <a16:creationId xmlns:a16="http://schemas.microsoft.com/office/drawing/2014/main" id="{00000000-0008-0000-0300-00000A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18902</xdr:colOff>
      <xdr:row>1</xdr:row>
      <xdr:rowOff>95250</xdr:rowOff>
    </xdr:to>
    <xdr:pic>
      <xdr:nvPicPr>
        <xdr:cNvPr id="11" name="Picture 3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2" name="Picture 35" descr="http://www.triton92.com/images/products/apco_p25_logo.gif">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3" name="Text Box 7">
          <a:extLst>
            <a:ext uri="{FF2B5EF4-FFF2-40B4-BE49-F238E27FC236}">
              <a16:creationId xmlns:a16="http://schemas.microsoft.com/office/drawing/2014/main" id="{00000000-0008-0000-0300-00000D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4" name="正方形/長方形 5">
          <a:extLst>
            <a:ext uri="{FF2B5EF4-FFF2-40B4-BE49-F238E27FC236}">
              <a16:creationId xmlns:a16="http://schemas.microsoft.com/office/drawing/2014/main" id="{00000000-0008-0000-0300-00000E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5" name="Text Box 22">
          <a:extLst>
            <a:ext uri="{FF2B5EF4-FFF2-40B4-BE49-F238E27FC236}">
              <a16:creationId xmlns:a16="http://schemas.microsoft.com/office/drawing/2014/main" id="{00000000-0008-0000-0300-00000F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KPT-300LMC</a:t>
          </a:r>
        </a:p>
        <a:p>
          <a:pPr algn="ctr" rtl="1">
            <a:defRPr sz="1000"/>
          </a:pPr>
          <a:r>
            <a:rPr lang="en-US" altLang="ja-JP" sz="1000" b="1" i="0" strike="noStrike">
              <a:solidFill>
                <a:schemeClr val="bg1"/>
              </a:solidFill>
              <a:latin typeface="Arial"/>
              <a:cs typeface="Arial"/>
            </a:rPr>
            <a:t> License Management Client</a:t>
          </a:r>
        </a:p>
      </xdr:txBody>
    </xdr:sp>
    <xdr:clientData/>
  </xdr:twoCellAnchor>
  <xdr:twoCellAnchor>
    <xdr:from>
      <xdr:col>1</xdr:col>
      <xdr:colOff>1095375</xdr:colOff>
      <xdr:row>6</xdr:row>
      <xdr:rowOff>149071</xdr:rowOff>
    </xdr:from>
    <xdr:to>
      <xdr:col>1</xdr:col>
      <xdr:colOff>3114675</xdr:colOff>
      <xdr:row>28</xdr:row>
      <xdr:rowOff>132522</xdr:rowOff>
    </xdr:to>
    <xdr:sp macro="" textlink="">
      <xdr:nvSpPr>
        <xdr:cNvPr id="16" name="Text Box 7">
          <a:extLst>
            <a:ext uri="{FF2B5EF4-FFF2-40B4-BE49-F238E27FC236}">
              <a16:creationId xmlns:a16="http://schemas.microsoft.com/office/drawing/2014/main" id="{00000000-0008-0000-0300-000010000000}"/>
            </a:ext>
          </a:extLst>
        </xdr:cNvPr>
        <xdr:cNvSpPr txBox="1">
          <a:spLocks noChangeArrowheads="1"/>
        </xdr:cNvSpPr>
      </xdr:nvSpPr>
      <xdr:spPr bwMode="auto">
        <a:xfrm>
          <a:off x="2238375" y="1120621"/>
          <a:ext cx="2019300" cy="3545801"/>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Kenwood Software Authentication Tool</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KPT-300LMC is a mandadory software package to securely authenticate Kenwood radio programming tool, software, and radio feature licenses. </a:t>
          </a:r>
          <a:br>
            <a:rPr lang="en-US" sz="700" b="0" i="0" u="none" strike="noStrike" baseline="0">
              <a:solidFill>
                <a:sysClr val="windowText" lastClr="000000"/>
              </a:solidFill>
              <a:latin typeface="Arial" pitchFamily="34" charset="0"/>
              <a:cs typeface="Arial" pitchFamily="34" charset="0"/>
            </a:rPr>
          </a:br>
          <a:endParaRPr lang="en-US" sz="700" b="0" i="0" u="none" strike="noStrike" baseline="0">
            <a:solidFill>
              <a:sysClr val="windowText" lastClr="000000"/>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Radio Feature Activation</a:t>
          </a:r>
        </a:p>
        <a:p>
          <a:pPr algn="l"/>
          <a:r>
            <a:rPr lang="en-US" sz="700" b="0" i="0" u="none" strike="noStrike" baseline="0">
              <a:solidFill>
                <a:sysClr val="windowText" lastClr="000000"/>
              </a:solidFill>
              <a:latin typeface="Arial" pitchFamily="34" charset="0"/>
              <a:cs typeface="Arial" pitchFamily="34" charset="0"/>
            </a:rPr>
            <a:t>KPT-300LMC allows dealership driven radio function update of Kenwood digital radios at your own pace. Provides greater flexibility of dealerships' radio inventory to switch to different digital modes or expand radio capability when needed.</a:t>
          </a:r>
        </a:p>
        <a:p>
          <a:pPr algn="l"/>
          <a:endParaRPr lang="en-US" sz="700" b="1" i="0" u="none" strike="noStrike" baseline="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Account-wide Radio License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KPT-300LMC provides secure account control with account registration mechanism. Under same account, multiple work stations can access to the purchased Radio Feature license pool to activate licenses to radios.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Online and off the network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KPT-300LMC requires online authentication but also offers off the network authentication method in case of needing field authentication where network connectivity may be difficult.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further details, download KPT-300LMC from MyTools &gt; Product &gt; Software. By installing the software, you will find detailed operation and function manual of KPT-300LMC.</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7" name="TextBox 51">
          <a:hlinkClick xmlns:r="http://schemas.openxmlformats.org/officeDocument/2006/relationships" r:id="rId1"/>
          <a:extLst>
            <a:ext uri="{FF2B5EF4-FFF2-40B4-BE49-F238E27FC236}">
              <a16:creationId xmlns:a16="http://schemas.microsoft.com/office/drawing/2014/main" id="{00000000-0008-0000-0300-000011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18" name="Text Box 7">
          <a:extLst>
            <a:ext uri="{FF2B5EF4-FFF2-40B4-BE49-F238E27FC236}">
              <a16:creationId xmlns:a16="http://schemas.microsoft.com/office/drawing/2014/main" id="{00000000-0008-0000-0300-000012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3271631</xdr:colOff>
      <xdr:row>7</xdr:row>
      <xdr:rowOff>143</xdr:rowOff>
    </xdr:from>
    <xdr:to>
      <xdr:col>4</xdr:col>
      <xdr:colOff>74542</xdr:colOff>
      <xdr:row>28</xdr:row>
      <xdr:rowOff>82826</xdr:rowOff>
    </xdr:to>
    <xdr:sp macro="" textlink="">
      <xdr:nvSpPr>
        <xdr:cNvPr id="19" name="Text Box 7">
          <a:extLst>
            <a:ext uri="{FF2B5EF4-FFF2-40B4-BE49-F238E27FC236}">
              <a16:creationId xmlns:a16="http://schemas.microsoft.com/office/drawing/2014/main" id="{00000000-0008-0000-0300-000013000000}"/>
            </a:ext>
          </a:extLst>
        </xdr:cNvPr>
        <xdr:cNvSpPr txBox="1">
          <a:spLocks noChangeArrowheads="1"/>
        </xdr:cNvSpPr>
      </xdr:nvSpPr>
      <xdr:spPr bwMode="auto">
        <a:xfrm>
          <a:off x="4414631" y="1133618"/>
          <a:ext cx="2098811" cy="3483108"/>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a:t>
          </a:r>
          <a:r>
            <a:rPr lang="en-US" altLang="ja-JP" sz="800" b="1" baseline="0">
              <a:solidFill>
                <a:schemeClr val="accent1">
                  <a:lumMod val="50000"/>
                </a:schemeClr>
              </a:solidFill>
              <a:latin typeface="Arial" pitchFamily="34" charset="0"/>
              <a:ea typeface="+mn-ea"/>
              <a:cs typeface="Arial" pitchFamily="34" charset="0"/>
            </a:rPr>
            <a:t>Radio Feature Licenses</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NX-5x00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portable &amp; mobile</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NX-1x00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NX-P1x00 series portable</a:t>
          </a:r>
        </a:p>
        <a:p>
          <a:pPr marL="0" marR="0" lvl="0" indent="0" defTabSz="914400" eaLnBrk="1" fontAlgn="auto" latinLnBrk="0" hangingPunct="1">
            <a:lnSpc>
              <a:spcPct val="100000"/>
            </a:lnSpc>
            <a:spcBef>
              <a:spcPts val="0"/>
            </a:spcBef>
            <a:spcAft>
              <a:spcPts val="0"/>
            </a:spcAft>
            <a:buClrTx/>
            <a:buSzTx/>
            <a:buFontTx/>
            <a:buNone/>
            <a:tabLst/>
            <a:defRPr/>
          </a:pP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System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Gen2 Trunking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&amp; Tier 3 IP Gateway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Programming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KPG-D1/D1N (NX-5x00/5x00S)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KPG-D2/D2N (NXR-5000)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KPG-D3/D3N (NX-3x00/3x20)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KPG-D5 (NX-P500)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KPG-D6/D6N (NX-1x00/NX-P1x00)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Software Application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various radio series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KAS-20 AVL &amp; Dispatch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NX-5x00/5x00S/3x00/3x20 series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KPG-AE1 Software AES Keyloader</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KPG-DE1 Software DES Keyloader</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KPG-180AP OTAP Management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NX-5x00/5x00S series</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KAS-12 Battery Reader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149087</xdr:colOff>
      <xdr:row>7</xdr:row>
      <xdr:rowOff>2</xdr:rowOff>
    </xdr:from>
    <xdr:to>
      <xdr:col>1</xdr:col>
      <xdr:colOff>918952</xdr:colOff>
      <xdr:row>15</xdr:row>
      <xdr:rowOff>135501</xdr:rowOff>
    </xdr:to>
    <xdr:pic>
      <xdr:nvPicPr>
        <xdr:cNvPr id="20" name="Picture 64" descr="C:\Users\kabe\Pictures\NX5000\sara_sara.pn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49087" y="1133477"/>
          <a:ext cx="1912865" cy="1430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49696</xdr:colOff>
      <xdr:row>18</xdr:row>
      <xdr:rowOff>41555</xdr:rowOff>
    </xdr:from>
    <xdr:to>
      <xdr:col>1</xdr:col>
      <xdr:colOff>935936</xdr:colOff>
      <xdr:row>29</xdr:row>
      <xdr:rowOff>41412</xdr:rowOff>
    </xdr:to>
    <xdr:sp macro="" textlink="">
      <xdr:nvSpPr>
        <xdr:cNvPr id="21" name="Text Box 7">
          <a:extLst>
            <a:ext uri="{FF2B5EF4-FFF2-40B4-BE49-F238E27FC236}">
              <a16:creationId xmlns:a16="http://schemas.microsoft.com/office/drawing/2014/main" id="{00000000-0008-0000-0300-000015000000}"/>
            </a:ext>
          </a:extLst>
        </xdr:cNvPr>
        <xdr:cNvSpPr txBox="1">
          <a:spLocks noChangeArrowheads="1"/>
        </xdr:cNvSpPr>
      </xdr:nvSpPr>
      <xdr:spPr bwMode="auto">
        <a:xfrm>
          <a:off x="49696" y="2956205"/>
          <a:ext cx="2029240" cy="1781032"/>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KPT-300LMC System Requirements</a:t>
          </a:r>
          <a:endParaRPr lang="en-US" altLang="ja-JP" sz="800" b="1" baseline="0">
            <a:solidFill>
              <a:schemeClr val="accent1">
                <a:lumMod val="50000"/>
              </a:schemeClr>
            </a:solidFill>
            <a:latin typeface="Arial" pitchFamily="34" charset="0"/>
            <a:ea typeface="+mn-ea"/>
            <a:cs typeface="Arial" pitchFamily="34" charset="0"/>
          </a:endParaRPr>
        </a:p>
        <a:p>
          <a:endParaRPr lang="en-US" altLang="ja-JP" sz="2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Operating system: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Windows Vista, 7, 8, 8.1, &amp; 10</a:t>
          </a:r>
          <a:endParaRPr lang="en-US" altLang="ja-JP" sz="700" baseline="0">
            <a:solidFill>
              <a:sysClr val="windowText" lastClr="000000"/>
            </a:solidFill>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CPU: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Follow operating system requirement</a:t>
          </a:r>
          <a:endParaRPr lang="en-US" altLang="ja-JP" sz="700" baseline="0">
            <a:solidFill>
              <a:sysClr val="windowText" lastClr="000000"/>
            </a:solidFill>
            <a:latin typeface="Arial" pitchFamily="34" charset="0"/>
            <a:ea typeface="+mn-ea"/>
            <a:cs typeface="Arial" pitchFamily="34" charset="0"/>
          </a:endParaRPr>
        </a:p>
        <a:p>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Memory: Follow operating system requirement</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2GB disk storage space or more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WXGA (1280 x 768) or larger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IBM PC/AT compatible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Microsoft .NET Framework 4.5 or 4.6</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USB port neccessary for USB offline authentication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 Minimum of one workstation with internet access is required to connect to Kenwood License authentication server.</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228599</xdr:colOff>
      <xdr:row>14</xdr:row>
      <xdr:rowOff>66676</xdr:rowOff>
    </xdr:from>
    <xdr:to>
      <xdr:col>1</xdr:col>
      <xdr:colOff>933450</xdr:colOff>
      <xdr:row>22</xdr:row>
      <xdr:rowOff>66676</xdr:rowOff>
    </xdr:to>
    <xdr:sp macro="" textlink="">
      <xdr:nvSpPr>
        <xdr:cNvPr id="2" name="Text Box 7">
          <a:extLst>
            <a:ext uri="{FF2B5EF4-FFF2-40B4-BE49-F238E27FC236}">
              <a16:creationId xmlns:a16="http://schemas.microsoft.com/office/drawing/2014/main" id="{78273273-1B31-4BE0-89D7-8C6914C0391F}"/>
            </a:ext>
          </a:extLst>
        </xdr:cNvPr>
        <xdr:cNvSpPr txBox="1">
          <a:spLocks noChangeArrowheads="1"/>
        </xdr:cNvSpPr>
      </xdr:nvSpPr>
      <xdr:spPr bwMode="auto">
        <a:xfrm>
          <a:off x="228599" y="2331721"/>
          <a:ext cx="1796416" cy="1371600"/>
        </a:xfrm>
        <a:prstGeom prst="rect">
          <a:avLst/>
        </a:prstGeom>
        <a:noFill/>
        <a:ln w="9525">
          <a:noFill/>
          <a:miter lim="800000"/>
          <a:headEnd/>
          <a:tailEnd/>
        </a:ln>
      </xdr:spPr>
      <xdr:txBody>
        <a:bodyPr vertOverflow="clip" wrap="square" lIns="27432" tIns="22860" rIns="0" bIns="0" anchor="t" upright="1"/>
        <a:lstStyle/>
        <a:p>
          <a:r>
            <a:rPr lang="en-US" sz="800" b="1" i="0" u="sng">
              <a:solidFill>
                <a:sysClr val="windowText" lastClr="000000"/>
              </a:solidFill>
              <a:latin typeface="Arial" pitchFamily="34" charset="0"/>
              <a:ea typeface="+mn-ea"/>
              <a:cs typeface="Arial" pitchFamily="34" charset="0"/>
            </a:rPr>
            <a:t>All 180 series mobiles include:</a:t>
          </a:r>
          <a:endParaRPr lang="en-US" sz="800">
            <a:solidFill>
              <a:sysClr val="windowText" lastClr="000000"/>
            </a:solidFill>
            <a:latin typeface="Arial" pitchFamily="34" charset="0"/>
            <a:cs typeface="Arial" pitchFamily="34" charset="0"/>
          </a:endParaRP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Blade Fuse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p>
      </xdr:txBody>
    </xdr:sp>
    <xdr:clientData/>
  </xdr:twoCellAnchor>
  <xdr:twoCellAnchor>
    <xdr:from>
      <xdr:col>1</xdr:col>
      <xdr:colOff>1247776</xdr:colOff>
      <xdr:row>4</xdr:row>
      <xdr:rowOff>132302</xdr:rowOff>
    </xdr:from>
    <xdr:to>
      <xdr:col>1</xdr:col>
      <xdr:colOff>3152776</xdr:colOff>
      <xdr:row>34</xdr:row>
      <xdr:rowOff>0</xdr:rowOff>
    </xdr:to>
    <xdr:sp macro="" textlink="">
      <xdr:nvSpPr>
        <xdr:cNvPr id="3" name="Text Box 7">
          <a:extLst>
            <a:ext uri="{FF2B5EF4-FFF2-40B4-BE49-F238E27FC236}">
              <a16:creationId xmlns:a16="http://schemas.microsoft.com/office/drawing/2014/main" id="{9C274718-61F5-4018-8B90-821C1D74CE8B}"/>
            </a:ext>
          </a:extLst>
        </xdr:cNvPr>
        <xdr:cNvSpPr txBox="1">
          <a:spLocks noChangeArrowheads="1"/>
        </xdr:cNvSpPr>
      </xdr:nvSpPr>
      <xdr:spPr bwMode="auto">
        <a:xfrm>
          <a:off x="2341246" y="821912"/>
          <a:ext cx="1905000" cy="4988338"/>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GENERAL FEATURES</a:t>
          </a:r>
        </a:p>
        <a:p>
          <a:r>
            <a:rPr lang="en-US" sz="700" baseline="0">
              <a:latin typeface="Arial" pitchFamily="34" charset="0"/>
              <a:ea typeface="+mn-ea"/>
              <a:cs typeface="Arial" pitchFamily="34" charset="0"/>
            </a:rPr>
            <a:t>• 30/50 W (136-174 MHz)</a:t>
          </a:r>
        </a:p>
        <a:p>
          <a:r>
            <a:rPr lang="en-US" sz="700" baseline="0">
              <a:latin typeface="Arial" pitchFamily="34" charset="0"/>
              <a:ea typeface="+mn-ea"/>
              <a:cs typeface="Arial" pitchFamily="34" charset="0"/>
            </a:rPr>
            <a:t>• 30/45 W (450-520*, 400-470 MHz)</a:t>
          </a:r>
        </a:p>
        <a:p>
          <a:r>
            <a:rPr lang="en-US" sz="700" baseline="0">
              <a:latin typeface="Arial" pitchFamily="34" charset="0"/>
              <a:ea typeface="+mn-ea"/>
              <a:cs typeface="Arial" pitchFamily="34" charset="0"/>
            </a:rPr>
            <a:t>• Conventional &amp; LTR</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Zones</a:t>
          </a:r>
        </a:p>
        <a:p>
          <a:r>
            <a:rPr lang="en-US" sz="700" baseline="0">
              <a:latin typeface="Arial" pitchFamily="34" charset="0"/>
              <a:ea typeface="+mn-ea"/>
              <a:cs typeface="Arial" pitchFamily="34" charset="0"/>
            </a:rPr>
            <a:t>• MPT1327 Trunking Option</a:t>
          </a:r>
        </a:p>
        <a:p>
          <a:r>
            <a:rPr lang="en-US" sz="700" baseline="0">
              <a:latin typeface="Arial" pitchFamily="34" charset="0"/>
              <a:ea typeface="+mn-ea"/>
              <a:cs typeface="Arial" pitchFamily="34" charset="0"/>
            </a:rPr>
            <a:t>• Remote Control Head Option</a:t>
          </a:r>
        </a:p>
        <a:p>
          <a:r>
            <a:rPr lang="en-US" sz="700" baseline="0">
              <a:latin typeface="Arial" pitchFamily="34" charset="0"/>
              <a:ea typeface="+mn-ea"/>
              <a:cs typeface="Arial" pitchFamily="34" charset="0"/>
            </a:rPr>
            <a:t>• 12 Character Alphanumeric Aliases</a:t>
          </a:r>
        </a:p>
        <a:p>
          <a:r>
            <a:rPr lang="en-US" sz="700" baseline="0">
              <a:latin typeface="Arial" pitchFamily="34" charset="0"/>
              <a:ea typeface="+mn-ea"/>
              <a:cs typeface="Arial" pitchFamily="34" charset="0"/>
            </a:rPr>
            <a:t>• Backlit Dot Matrix LCD</a:t>
          </a:r>
        </a:p>
        <a:p>
          <a:r>
            <a:rPr lang="en-US" sz="700" baseline="0">
              <a:latin typeface="Arial" pitchFamily="34" charset="0"/>
              <a:ea typeface="+mn-ea"/>
              <a:cs typeface="Arial" pitchFamily="34" charset="0"/>
            </a:rPr>
            <a:t>• 3-Digit Sub-Display</a:t>
          </a:r>
        </a:p>
        <a:p>
          <a:r>
            <a:rPr lang="en-US" sz="700" baseline="0">
              <a:latin typeface="Arial" pitchFamily="34" charset="0"/>
              <a:ea typeface="+mn-ea"/>
              <a:cs typeface="Arial" pitchFamily="34" charset="0"/>
            </a:rPr>
            <a:t>• Function / Status LCD Icons</a:t>
          </a:r>
        </a:p>
        <a:p>
          <a:r>
            <a:rPr lang="en-US" sz="700" baseline="0">
              <a:latin typeface="Arial" pitchFamily="34" charset="0"/>
              <a:ea typeface="+mn-ea"/>
              <a:cs typeface="Arial" pitchFamily="34" charset="0"/>
            </a:rPr>
            <a:t>• RSSI Indicator</a:t>
          </a:r>
        </a:p>
        <a:p>
          <a:r>
            <a:rPr lang="en-US" sz="700" baseline="0">
              <a:latin typeface="Arial" pitchFamily="34" charset="0"/>
              <a:ea typeface="+mn-ea"/>
              <a:cs typeface="Arial" pitchFamily="34" charset="0"/>
            </a:rPr>
            <a:t>• Date &amp; 12/24 Hour Time Clock</a:t>
          </a:r>
        </a:p>
        <a:p>
          <a:r>
            <a:rPr lang="en-US" sz="700" baseline="0">
              <a:latin typeface="Arial" pitchFamily="34" charset="0"/>
              <a:ea typeface="+mn-ea"/>
              <a:cs typeface="Arial" pitchFamily="34" charset="0"/>
            </a:rPr>
            <a:t>• Transmit / Busy / Call Alert / Warn LED</a:t>
          </a:r>
        </a:p>
        <a:p>
          <a:r>
            <a:rPr lang="en-US" sz="700" baseline="0">
              <a:latin typeface="Arial" pitchFamily="34" charset="0"/>
              <a:ea typeface="+mn-ea"/>
              <a:cs typeface="Arial" pitchFamily="34" charset="0"/>
            </a:rPr>
            <a:t>• 6 Backlit PF Keys</a:t>
          </a:r>
        </a:p>
        <a:p>
          <a:r>
            <a:rPr lang="en-US" sz="700" baseline="0">
              <a:latin typeface="Arial" pitchFamily="34" charset="0"/>
              <a:ea typeface="+mn-ea"/>
              <a:cs typeface="Arial" pitchFamily="34" charset="0"/>
            </a:rPr>
            <a:t>• Emergency / AUX Key</a:t>
          </a:r>
        </a:p>
        <a:p>
          <a:r>
            <a:rPr lang="en-US" sz="700" baseline="0">
              <a:latin typeface="Arial" pitchFamily="34" charset="0"/>
              <a:ea typeface="+mn-ea"/>
              <a:cs typeface="Arial" pitchFamily="34" charset="0"/>
            </a:rPr>
            <a:t>• Enhanced Kenwood Audio</a:t>
          </a:r>
        </a:p>
        <a:p>
          <a:r>
            <a:rPr lang="en-US" sz="700" baseline="0">
              <a:latin typeface="Arial" pitchFamily="34" charset="0"/>
              <a:ea typeface="+mn-ea"/>
              <a:cs typeface="Arial" pitchFamily="34" charset="0"/>
            </a:rPr>
            <a:t>• Front Panel Speaker</a:t>
          </a:r>
        </a:p>
        <a:p>
          <a:r>
            <a:rPr lang="en-US" sz="700" baseline="0">
              <a:latin typeface="Arial" pitchFamily="34" charset="0"/>
              <a:ea typeface="+mn-ea"/>
              <a:cs typeface="Arial" pitchFamily="34" charset="0"/>
            </a:rPr>
            <a:t>• Companded Audio</a:t>
          </a:r>
        </a:p>
        <a:p>
          <a:r>
            <a:rPr lang="en-US" sz="700" baseline="0">
              <a:latin typeface="Arial" pitchFamily="34" charset="0"/>
              <a:ea typeface="+mn-ea"/>
              <a:cs typeface="Arial" pitchFamily="34" charset="0"/>
            </a:rPr>
            <a:t>• Voice Inversion Scrambler Built-in</a:t>
          </a:r>
        </a:p>
        <a:p>
          <a:r>
            <a:rPr lang="en-US" sz="700" baseline="0">
              <a:latin typeface="Arial" pitchFamily="34" charset="0"/>
              <a:ea typeface="+mn-ea"/>
              <a:cs typeface="Arial" pitchFamily="34" charset="0"/>
            </a:rPr>
            <a:t>• Easy Option Port</a:t>
          </a:r>
        </a:p>
        <a:p>
          <a:r>
            <a:rPr lang="en-US" sz="700" baseline="0">
              <a:latin typeface="Arial" pitchFamily="34" charset="0"/>
              <a:ea typeface="+mn-ea"/>
              <a:cs typeface="Arial" pitchFamily="34" charset="0"/>
            </a:rPr>
            <a:t>• Encryption / ANI Board Control</a:t>
          </a:r>
        </a:p>
        <a:p>
          <a:r>
            <a:rPr lang="en-US" sz="700" baseline="0">
              <a:latin typeface="Arial" pitchFamily="34" charset="0"/>
              <a:ea typeface="+mn-ea"/>
              <a:cs typeface="Arial" pitchFamily="34" charset="0"/>
            </a:rPr>
            <a:t>• Emergency Call Features</a:t>
          </a:r>
        </a:p>
        <a:p>
          <a:r>
            <a:rPr lang="en-US" sz="700" baseline="0">
              <a:latin typeface="Arial" pitchFamily="34" charset="0"/>
              <a:ea typeface="+mn-ea"/>
              <a:cs typeface="Arial" pitchFamily="34" charset="0"/>
            </a:rPr>
            <a:t>• DTMF Encode / Decode</a:t>
          </a:r>
        </a:p>
        <a:p>
          <a:r>
            <a:rPr lang="en-US" sz="700" baseline="0">
              <a:latin typeface="Arial" pitchFamily="34" charset="0"/>
              <a:ea typeface="+mn-ea"/>
              <a:cs typeface="Arial" pitchFamily="34" charset="0"/>
            </a:rPr>
            <a:t>• Special Alert Tone Patterns</a:t>
          </a:r>
        </a:p>
        <a:p>
          <a:r>
            <a:rPr lang="en-US" sz="700" baseline="0">
              <a:latin typeface="Arial" pitchFamily="34" charset="0"/>
              <a:ea typeface="+mn-ea"/>
              <a:cs typeface="Arial" pitchFamily="34" charset="0"/>
            </a:rPr>
            <a:t>• Call Key</a:t>
          </a:r>
        </a:p>
        <a:p>
          <a:r>
            <a:rPr lang="en-US" sz="700" baseline="0">
              <a:latin typeface="Arial" pitchFamily="34" charset="0"/>
              <a:ea typeface="+mn-ea"/>
              <a:cs typeface="Arial" pitchFamily="34" charset="0"/>
            </a:rPr>
            <a:t>• Time Out Timer</a:t>
          </a:r>
        </a:p>
        <a:p>
          <a:r>
            <a:rPr lang="en-US" sz="700" baseline="0">
              <a:latin typeface="Arial" pitchFamily="34" charset="0"/>
              <a:ea typeface="+mn-ea"/>
              <a:cs typeface="Arial" pitchFamily="34" charset="0"/>
            </a:rPr>
            <a:t>• Busy Channel Lockout</a:t>
          </a:r>
        </a:p>
        <a:p>
          <a:r>
            <a:rPr lang="en-US" sz="700" baseline="0">
              <a:latin typeface="Arial" pitchFamily="34" charset="0"/>
              <a:ea typeface="+mn-ea"/>
              <a:cs typeface="Arial" pitchFamily="34" charset="0"/>
            </a:rPr>
            <a:t>• Timed Power Off</a:t>
          </a:r>
        </a:p>
        <a:p>
          <a:r>
            <a:rPr lang="en-US" sz="700" baseline="0">
              <a:latin typeface="Arial" pitchFamily="34" charset="0"/>
              <a:ea typeface="+mn-ea"/>
              <a:cs typeface="Arial" pitchFamily="34" charset="0"/>
            </a:rPr>
            <a:t>• DB-25 Accessory Connector</a:t>
          </a:r>
        </a:p>
        <a:p>
          <a:r>
            <a:rPr lang="en-US" sz="700" baseline="0">
              <a:latin typeface="Arial" pitchFamily="34" charset="0"/>
              <a:ea typeface="+mn-ea"/>
              <a:cs typeface="Arial" pitchFamily="34" charset="0"/>
            </a:rPr>
            <a:t>• 9 Programmable AUX I/Os</a:t>
          </a:r>
        </a:p>
        <a:p>
          <a:r>
            <a:rPr lang="en-US" sz="700" baseline="0">
              <a:latin typeface="Arial" pitchFamily="34" charset="0"/>
              <a:ea typeface="+mn-ea"/>
              <a:cs typeface="Arial" pitchFamily="34" charset="0"/>
            </a:rPr>
            <a:t>• 2 Programmable AUX Outputs</a:t>
          </a:r>
        </a:p>
        <a:p>
          <a:r>
            <a:rPr lang="en-US" sz="700" baseline="0">
              <a:latin typeface="Arial" pitchFamily="34" charset="0"/>
              <a:ea typeface="+mn-ea"/>
              <a:cs typeface="Arial" pitchFamily="34" charset="0"/>
            </a:rPr>
            <a:t>• Ignition Sense</a:t>
          </a:r>
        </a:p>
        <a:p>
          <a:r>
            <a:rPr lang="en-US" sz="700" baseline="0">
              <a:latin typeface="Arial" pitchFamily="34" charset="0"/>
              <a:ea typeface="+mn-ea"/>
              <a:cs typeface="Arial" pitchFamily="34" charset="0"/>
            </a:rPr>
            <a:t>• Public Address / Horn Alert Option</a:t>
          </a:r>
        </a:p>
        <a:p>
          <a:r>
            <a:rPr lang="en-US" sz="700" baseline="0">
              <a:latin typeface="Arial" pitchFamily="34" charset="0"/>
              <a:ea typeface="+mn-ea"/>
              <a:cs typeface="Arial" pitchFamily="34" charset="0"/>
            </a:rPr>
            <a:t>• MIL-Spec Standard Mic</a:t>
          </a:r>
        </a:p>
        <a:p>
          <a:r>
            <a:rPr lang="en-US" sz="700" baseline="0">
              <a:latin typeface="Arial" pitchFamily="34" charset="0"/>
              <a:ea typeface="+mn-ea"/>
              <a:cs typeface="Arial" pitchFamily="34" charset="0"/>
            </a:rPr>
            <a:t>• MIL-Spec 12-Key DTMF Mic Option</a:t>
          </a:r>
        </a:p>
        <a:p>
          <a:r>
            <a:rPr lang="en-US" sz="700" baseline="0">
              <a:latin typeface="Arial" pitchFamily="34" charset="0"/>
              <a:ea typeface="+mn-ea"/>
              <a:cs typeface="Arial" pitchFamily="34" charset="0"/>
            </a:rPr>
            <a:t>• Windows</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Programming &amp; Tuning</a:t>
          </a:r>
        </a:p>
        <a:p>
          <a:r>
            <a:rPr lang="en-US" sz="700" baseline="0">
              <a:latin typeface="Arial" pitchFamily="34" charset="0"/>
              <a:ea typeface="+mn-ea"/>
              <a:cs typeface="Arial" pitchFamily="34" charset="0"/>
            </a:rPr>
            <a:t>• Windows</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Firmware Uploading</a:t>
          </a:r>
        </a:p>
        <a:p>
          <a:r>
            <a:rPr lang="en-US" sz="700" baseline="0">
              <a:latin typeface="Arial" pitchFamily="34" charset="0"/>
              <a:ea typeface="+mn-ea"/>
              <a:cs typeface="Arial" pitchFamily="34" charset="0"/>
            </a:rPr>
            <a:t>• Front Panel Test / Tune</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Cloning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MIL-STD-810 C/D/E/F/G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MIL-STD “Driven-Rain”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IP-54/55 Water &amp; Dust Intrusion</a:t>
          </a:r>
        </a:p>
        <a:p>
          <a:endParaRPr lang="en-US" sz="700" baseline="0">
            <a:latin typeface="Arial" pitchFamily="34" charset="0"/>
            <a:ea typeface="+mn-ea"/>
            <a:cs typeface="Arial" pitchFamily="34" charset="0"/>
          </a:endParaRPr>
        </a:p>
      </xdr:txBody>
    </xdr:sp>
    <xdr:clientData/>
  </xdr:twoCellAnchor>
  <xdr:twoCellAnchor>
    <xdr:from>
      <xdr:col>1</xdr:col>
      <xdr:colOff>3381376</xdr:colOff>
      <xdr:row>5</xdr:row>
      <xdr:rowOff>0</xdr:rowOff>
    </xdr:from>
    <xdr:to>
      <xdr:col>3</xdr:col>
      <xdr:colOff>381000</xdr:colOff>
      <xdr:row>33</xdr:row>
      <xdr:rowOff>295274</xdr:rowOff>
    </xdr:to>
    <xdr:sp macro="" textlink="">
      <xdr:nvSpPr>
        <xdr:cNvPr id="4" name="Text Box 7">
          <a:extLst>
            <a:ext uri="{FF2B5EF4-FFF2-40B4-BE49-F238E27FC236}">
              <a16:creationId xmlns:a16="http://schemas.microsoft.com/office/drawing/2014/main" id="{17C09D12-2E2E-4A6B-8E88-AA2288420060}"/>
            </a:ext>
          </a:extLst>
        </xdr:cNvPr>
        <xdr:cNvSpPr txBox="1">
          <a:spLocks noChangeArrowheads="1"/>
        </xdr:cNvSpPr>
      </xdr:nvSpPr>
      <xdr:spPr bwMode="auto">
        <a:xfrm>
          <a:off x="4474846" y="819150"/>
          <a:ext cx="1764029" cy="4989194"/>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CONVENTIONAL ZONES</a:t>
          </a:r>
        </a:p>
        <a:p>
          <a:r>
            <a:rPr lang="en-US" sz="700" baseline="0">
              <a:latin typeface="Arial" pitchFamily="34" charset="0"/>
              <a:ea typeface="+mn-ea"/>
              <a:cs typeface="Arial" pitchFamily="34" charset="0"/>
            </a:rPr>
            <a:t>• 512 Channels / 128 Zones</a:t>
          </a:r>
        </a:p>
        <a:p>
          <a:r>
            <a:rPr lang="en-US" sz="700" baseline="0">
              <a:latin typeface="Arial" pitchFamily="34" charset="0"/>
              <a:ea typeface="+mn-ea"/>
              <a:cs typeface="Arial" pitchFamily="34" charset="0"/>
            </a:rPr>
            <a:t>• QT / DQT</a:t>
          </a:r>
        </a:p>
        <a:p>
          <a:r>
            <a:rPr lang="en-US" sz="700" baseline="0">
              <a:latin typeface="Arial" pitchFamily="34" charset="0"/>
              <a:ea typeface="+mn-ea"/>
              <a:cs typeface="Arial" pitchFamily="34" charset="0"/>
            </a:rPr>
            <a:t>• Two-Tone Decode</a:t>
          </a:r>
        </a:p>
        <a:p>
          <a:r>
            <a:rPr lang="en-US" sz="700" baseline="0">
              <a:latin typeface="Arial" pitchFamily="34" charset="0"/>
              <a:ea typeface="+mn-ea"/>
              <a:cs typeface="Arial" pitchFamily="34" charset="0"/>
            </a:rPr>
            <a:t>• Single / Two-Tone Encode</a:t>
          </a:r>
        </a:p>
        <a:p>
          <a:r>
            <a:rPr lang="en-US" sz="700" baseline="0">
              <a:latin typeface="Arial" pitchFamily="34" charset="0"/>
              <a:ea typeface="+mn-ea"/>
              <a:cs typeface="Arial" pitchFamily="34" charset="0"/>
            </a:rPr>
            <a:t>• Operator Selectable Tone</a:t>
          </a:r>
        </a:p>
        <a:p>
          <a:r>
            <a:rPr lang="en-US" sz="700" baseline="0">
              <a:latin typeface="Arial" pitchFamily="34" charset="0"/>
              <a:ea typeface="+mn-ea"/>
              <a:cs typeface="Arial" pitchFamily="34" charset="0"/>
            </a:rPr>
            <a:t>• Dual Priority Scan</a:t>
          </a:r>
        </a:p>
        <a:p>
          <a:r>
            <a:rPr lang="en-US" sz="700" baseline="0">
              <a:latin typeface="Arial" pitchFamily="34" charset="0"/>
              <a:ea typeface="+mn-ea"/>
              <a:cs typeface="Arial" pitchFamily="34" charset="0"/>
            </a:rPr>
            <a:t>• Single &amp; Multi-Zone Scan</a:t>
          </a:r>
        </a:p>
        <a:p>
          <a:r>
            <a:rPr lang="en-US" sz="700" baseline="0">
              <a:latin typeface="Arial" pitchFamily="34" charset="0"/>
              <a:ea typeface="+mn-ea"/>
              <a:cs typeface="Arial" pitchFamily="34" charset="0"/>
            </a:rPr>
            <a:t>• List Scan</a:t>
          </a:r>
        </a:p>
        <a:p>
          <a:endParaRPr lang="en-US" sz="6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TRUNKED ZONES</a:t>
          </a:r>
        </a:p>
        <a:p>
          <a:r>
            <a:rPr lang="en-US" sz="700" baseline="0">
              <a:latin typeface="Arial" pitchFamily="34" charset="0"/>
              <a:ea typeface="+mn-ea"/>
              <a:cs typeface="Arial" pitchFamily="34" charset="0"/>
            </a:rPr>
            <a:t>• 512 GID / 128 Zones</a:t>
          </a:r>
        </a:p>
        <a:p>
          <a:r>
            <a:rPr lang="en-US" sz="700" baseline="0">
              <a:latin typeface="Arial" pitchFamily="34" charset="0"/>
              <a:ea typeface="+mn-ea"/>
              <a:cs typeface="Arial" pitchFamily="34" charset="0"/>
            </a:rPr>
            <a:t>• Kenwood LTR</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Features</a:t>
          </a:r>
        </a:p>
        <a:p>
          <a:endParaRPr lang="en-US" sz="6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FleetSync</a:t>
          </a:r>
          <a:r>
            <a:rPr lang="en-US" sz="800" b="1" baseline="30000">
              <a:latin typeface="Arial" pitchFamily="34" charset="0"/>
              <a:ea typeface="+mn-ea"/>
              <a:cs typeface="Arial" pitchFamily="34" charset="0"/>
            </a:rPr>
            <a:t>®</a:t>
          </a:r>
        </a:p>
        <a:p>
          <a:r>
            <a:rPr lang="en-US" sz="700" baseline="0">
              <a:latin typeface="Arial" pitchFamily="34" charset="0"/>
              <a:ea typeface="+mn-ea"/>
              <a:cs typeface="Arial" pitchFamily="34" charset="0"/>
            </a:rPr>
            <a:t>•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or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II</a:t>
          </a:r>
        </a:p>
        <a:p>
          <a:r>
            <a:rPr lang="en-US" sz="700" baseline="0">
              <a:latin typeface="Arial" pitchFamily="34" charset="0"/>
              <a:ea typeface="+mn-ea"/>
              <a:cs typeface="Arial" pitchFamily="34" charset="0"/>
            </a:rPr>
            <a:t>• PTT ID Digital ANI</a:t>
          </a:r>
        </a:p>
        <a:p>
          <a:r>
            <a:rPr lang="en-US" sz="700" baseline="0">
              <a:latin typeface="Arial" pitchFamily="34" charset="0"/>
              <a:ea typeface="+mn-ea"/>
              <a:cs typeface="Arial" pitchFamily="34" charset="0"/>
            </a:rPr>
            <a:t>• Selective Call &amp; Group Call</a:t>
          </a:r>
        </a:p>
        <a:p>
          <a:r>
            <a:rPr lang="en-US" sz="700" baseline="0">
              <a:latin typeface="Arial" pitchFamily="34" charset="0"/>
              <a:ea typeface="+mn-ea"/>
              <a:cs typeface="Arial" pitchFamily="34" charset="0"/>
            </a:rPr>
            <a:t>• Status Messaging</a:t>
          </a:r>
        </a:p>
        <a:p>
          <a:r>
            <a:rPr lang="en-US" sz="700" baseline="0">
              <a:latin typeface="Arial" pitchFamily="34" charset="0"/>
              <a:ea typeface="+mn-ea"/>
              <a:cs typeface="Arial" pitchFamily="34" charset="0"/>
            </a:rPr>
            <a:t>• Emergency Status</a:t>
          </a:r>
        </a:p>
        <a:p>
          <a:r>
            <a:rPr lang="en-US" sz="700" baseline="0">
              <a:latin typeface="Arial" pitchFamily="34" charset="0"/>
              <a:ea typeface="+mn-ea"/>
              <a:cs typeface="Arial" pitchFamily="34" charset="0"/>
            </a:rPr>
            <a:t>• Caller ID Display</a:t>
          </a:r>
        </a:p>
        <a:p>
          <a:r>
            <a:rPr lang="en-US" sz="700" baseline="0">
              <a:latin typeface="Arial" pitchFamily="34" charset="0"/>
              <a:ea typeface="+mn-ea"/>
              <a:cs typeface="Arial" pitchFamily="34" charset="0"/>
            </a:rPr>
            <a:t>• Short &amp; Long Text Messages</a:t>
          </a:r>
        </a:p>
        <a:p>
          <a:r>
            <a:rPr lang="en-US" sz="700" baseline="0">
              <a:latin typeface="Arial" pitchFamily="34" charset="0"/>
              <a:ea typeface="+mn-ea"/>
              <a:cs typeface="Arial" pitchFamily="34" charset="0"/>
            </a:rPr>
            <a:t>• Power On/Off Status Messages</a:t>
          </a:r>
        </a:p>
        <a:p>
          <a:r>
            <a:rPr lang="en-US" sz="700" baseline="0">
              <a:latin typeface="Arial" pitchFamily="34" charset="0"/>
              <a:ea typeface="+mn-ea"/>
              <a:cs typeface="Arial" pitchFamily="34" charset="0"/>
            </a:rPr>
            <a:t>• Input / Output Status Messages</a:t>
          </a:r>
        </a:p>
        <a:p>
          <a:r>
            <a:rPr lang="en-US" sz="700" baseline="0">
              <a:latin typeface="Arial" pitchFamily="34" charset="0"/>
              <a:ea typeface="+mn-ea"/>
              <a:cs typeface="Arial" pitchFamily="34" charset="0"/>
            </a:rPr>
            <a:t>•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GPS Ready</a:t>
          </a:r>
        </a:p>
        <a:p>
          <a:r>
            <a:rPr lang="en-US" sz="700" baseline="0">
              <a:latin typeface="Arial" pitchFamily="34" charset="0"/>
              <a:ea typeface="+mn-ea"/>
              <a:cs typeface="Arial" pitchFamily="34" charset="0"/>
            </a:rPr>
            <a:t>• Send GPS PF Key</a:t>
          </a:r>
        </a:p>
        <a:p>
          <a:r>
            <a:rPr lang="en-US" sz="700" baseline="0">
              <a:latin typeface="Arial" pitchFamily="34" charset="0"/>
              <a:ea typeface="+mn-ea"/>
              <a:cs typeface="Arial" pitchFamily="34" charset="0"/>
            </a:rPr>
            <a:t>• PTT ID &amp; Emergency GPS Reporting</a:t>
          </a:r>
        </a:p>
        <a:p>
          <a:r>
            <a:rPr lang="en-US" sz="700" baseline="0">
              <a:latin typeface="Arial" pitchFamily="34" charset="0"/>
              <a:ea typeface="+mn-ea"/>
              <a:cs typeface="Arial" pitchFamily="34" charset="0"/>
            </a:rPr>
            <a:t>• Status Message Block GPS Reporting</a:t>
          </a:r>
        </a:p>
        <a:p>
          <a:r>
            <a:rPr lang="en-US" sz="700" baseline="0">
              <a:latin typeface="Arial" pitchFamily="34" charset="0"/>
              <a:ea typeface="+mn-ea"/>
              <a:cs typeface="Arial" pitchFamily="34" charset="0"/>
            </a:rPr>
            <a:t>• Ignition On/Off GPS Reporting</a:t>
          </a:r>
        </a:p>
        <a:p>
          <a:r>
            <a:rPr lang="en-US" sz="700" baseline="0">
              <a:latin typeface="Arial" pitchFamily="34" charset="0"/>
              <a:ea typeface="+mn-ea"/>
              <a:cs typeface="Arial" pitchFamily="34" charset="0"/>
            </a:rPr>
            <a:t>• VGS-1 GPS Data Storage</a:t>
          </a:r>
        </a:p>
        <a:p>
          <a:r>
            <a:rPr lang="en-US" sz="700" baseline="0">
              <a:latin typeface="Arial" pitchFamily="34" charset="0"/>
              <a:ea typeface="+mn-ea"/>
              <a:cs typeface="Arial" pitchFamily="34" charset="0"/>
            </a:rPr>
            <a:t>• PC Serial Interface</a:t>
          </a:r>
        </a:p>
        <a:p>
          <a:endParaRPr lang="en-US" sz="600" baseline="0">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prstClr val="black"/>
              </a:solidFill>
              <a:effectLst/>
              <a:uLnTx/>
              <a:uFillTx/>
              <a:latin typeface="Arial" pitchFamily="34" charset="0"/>
              <a:ea typeface="+mn-ea"/>
              <a:cs typeface="Arial" pitchFamily="34" charset="0"/>
            </a:rPr>
            <a:t>MPT ZONES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Single-Site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Multi-Site Network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8 Network Capacity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Network Roaming / Registration</a:t>
          </a:r>
          <a:endParaRPr kumimoji="0" lang="en-US" altLang="ja-JP" sz="7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n-US" sz="600" baseline="0">
            <a:latin typeface="Arial" pitchFamily="34" charset="0"/>
            <a:ea typeface="+mn-ea"/>
            <a:cs typeface="Arial" pitchFamily="34" charset="0"/>
          </a:endParaRPr>
        </a:p>
        <a:p>
          <a:r>
            <a:rPr lang="en-US" sz="800" b="1" baseline="0">
              <a:latin typeface="Arial" pitchFamily="34" charset="0"/>
              <a:ea typeface="+mn-ea"/>
              <a:cs typeface="Arial" pitchFamily="34" charset="0"/>
            </a:rPr>
            <a:t>MDC-1200</a:t>
          </a:r>
          <a:endParaRPr lang="en-US" sz="800">
            <a:latin typeface="Arial" pitchFamily="34" charset="0"/>
            <a:ea typeface="+mn-ea"/>
            <a:cs typeface="Arial" pitchFamily="34" charset="0"/>
          </a:endParaRPr>
        </a:p>
        <a:p>
          <a:r>
            <a:rPr lang="en-US" sz="700" baseline="0">
              <a:latin typeface="Arial" pitchFamily="34" charset="0"/>
              <a:ea typeface="+mn-ea"/>
              <a:cs typeface="Arial" pitchFamily="34" charset="0"/>
            </a:rPr>
            <a:t>• PTT ID Digital ANI</a:t>
          </a:r>
          <a:endParaRPr lang="en-US" sz="700">
            <a:latin typeface="Arial" pitchFamily="34" charset="0"/>
            <a:cs typeface="Arial" pitchFamily="34" charset="0"/>
          </a:endParaRPr>
        </a:p>
        <a:p>
          <a:r>
            <a:rPr lang="en-US" sz="700" baseline="0">
              <a:latin typeface="Arial" pitchFamily="34" charset="0"/>
              <a:ea typeface="+mn-ea"/>
              <a:cs typeface="Arial" pitchFamily="34" charset="0"/>
            </a:rPr>
            <a:t>• Caller ID Display</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Emergency Status</a:t>
          </a:r>
          <a:endParaRPr lang="en-US" sz="700">
            <a:latin typeface="Arial" pitchFamily="34" charset="0"/>
            <a:cs typeface="Arial" pitchFamily="34" charset="0"/>
          </a:endParaRPr>
        </a:p>
        <a:p>
          <a:r>
            <a:rPr lang="en-US" sz="700" baseline="0">
              <a:latin typeface="Arial" pitchFamily="34" charset="0"/>
              <a:ea typeface="+mn-ea"/>
              <a:cs typeface="Arial" pitchFamily="34" charset="0"/>
            </a:rPr>
            <a:t>• Radio Check</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Radio Inhibit</a:t>
          </a:r>
          <a:endParaRPr lang="en-US" sz="700">
            <a:latin typeface="Arial" pitchFamily="34" charset="0"/>
            <a:ea typeface="+mn-ea"/>
            <a:cs typeface="Arial" pitchFamily="34" charset="0"/>
          </a:endParaRPr>
        </a:p>
      </xdr:txBody>
    </xdr:sp>
    <xdr:clientData/>
  </xdr:twoCellAnchor>
  <xdr:twoCellAnchor>
    <xdr:from>
      <xdr:col>0</xdr:col>
      <xdr:colOff>190500</xdr:colOff>
      <xdr:row>24</xdr:row>
      <xdr:rowOff>28575</xdr:rowOff>
    </xdr:from>
    <xdr:to>
      <xdr:col>1</xdr:col>
      <xdr:colOff>942975</xdr:colOff>
      <xdr:row>28</xdr:row>
      <xdr:rowOff>85724</xdr:rowOff>
    </xdr:to>
    <xdr:sp macro="" textlink="">
      <xdr:nvSpPr>
        <xdr:cNvPr id="5" name="Text Box 7">
          <a:extLst>
            <a:ext uri="{FF2B5EF4-FFF2-40B4-BE49-F238E27FC236}">
              <a16:creationId xmlns:a16="http://schemas.microsoft.com/office/drawing/2014/main" id="{1DA3B163-2C35-440B-B10C-483CFFBBCB81}"/>
            </a:ext>
          </a:extLst>
        </xdr:cNvPr>
        <xdr:cNvSpPr txBox="1">
          <a:spLocks noChangeArrowheads="1"/>
        </xdr:cNvSpPr>
      </xdr:nvSpPr>
      <xdr:spPr bwMode="auto">
        <a:xfrm>
          <a:off x="190500" y="4008120"/>
          <a:ext cx="1845945" cy="746759"/>
        </a:xfrm>
        <a:prstGeom prst="rect">
          <a:avLst/>
        </a:prstGeom>
        <a:noFill/>
        <a:ln w="3175">
          <a:solidFill>
            <a:schemeClr val="tx1"/>
          </a:solidFill>
          <a:prstDash val="sysDot"/>
          <a:miter lim="800000"/>
          <a:headEnd/>
          <a:tailEnd/>
        </a:ln>
      </xdr:spPr>
      <xdr:txBody>
        <a:bodyPr vertOverflow="clip" wrap="square" lIns="108000" tIns="22860" rIns="0" bIns="0" anchor="ctr" upright="1"/>
        <a:lstStyle/>
        <a:p>
          <a:pPr lvl="0" algn="l"/>
          <a:r>
            <a:rPr lang="en-US" altLang="ja-JP" sz="750" b="0" i="0" strike="noStrike">
              <a:solidFill>
                <a:srgbClr val="000000"/>
              </a:solidFill>
              <a:latin typeface="Arial" pitchFamily="34" charset="0"/>
              <a:cs typeface="Arial" pitchFamily="34" charset="0"/>
            </a:rPr>
            <a:t>* TX Power is derated at 490-512 MHz</a:t>
          </a:r>
        </a:p>
        <a:p>
          <a:pPr lvl="0" algn="l"/>
          <a:endParaRPr lang="en-US" altLang="ja-JP" sz="400" b="0" i="0" strike="noStrike">
            <a:solidFill>
              <a:srgbClr val="000000"/>
            </a:solidFill>
            <a:latin typeface="Arial" pitchFamily="34" charset="0"/>
            <a:cs typeface="Arial" pitchFamily="34" charset="0"/>
          </a:endParaRPr>
        </a:p>
        <a:p>
          <a:pPr lvl="0" algn="l"/>
          <a:r>
            <a:rPr lang="en-US" altLang="ja-JP" sz="750" b="0" i="0" strike="noStrike">
              <a:solidFill>
                <a:srgbClr val="000000"/>
              </a:solidFill>
              <a:latin typeface="Arial" pitchFamily="34" charset="0"/>
              <a:cs typeface="Arial" pitchFamily="34" charset="0"/>
            </a:rPr>
            <a:t>TK-8180K:     450-489 MHz (30</a:t>
          </a:r>
          <a:r>
            <a:rPr lang="en-US" altLang="ja-JP" sz="750" b="0" i="0" strike="noStrike" baseline="0">
              <a:solidFill>
                <a:srgbClr val="000000"/>
              </a:solidFill>
              <a:latin typeface="Arial" pitchFamily="34" charset="0"/>
              <a:cs typeface="Arial" pitchFamily="34" charset="0"/>
            </a:rPr>
            <a:t> W)</a:t>
          </a:r>
        </a:p>
        <a:p>
          <a:pPr lvl="0" algn="l"/>
          <a:r>
            <a:rPr lang="en-US" altLang="ja-JP" sz="750" b="0" i="0" strike="noStrike" baseline="0">
              <a:solidFill>
                <a:srgbClr val="000000"/>
              </a:solidFill>
              <a:latin typeface="Arial" pitchFamily="34" charset="0"/>
              <a:cs typeface="Arial" pitchFamily="34" charset="0"/>
            </a:rPr>
            <a:t>                       490-512 MHz (25 W)</a:t>
          </a:r>
        </a:p>
        <a:p>
          <a:pPr lvl="0" algn="l"/>
          <a:r>
            <a:rPr lang="en-US" altLang="ja-JP" sz="750" b="0" i="0" strike="noStrike" baseline="0">
              <a:solidFill>
                <a:srgbClr val="000000"/>
              </a:solidFill>
              <a:latin typeface="Arial" pitchFamily="34" charset="0"/>
              <a:cs typeface="Arial" pitchFamily="34" charset="0"/>
            </a:rPr>
            <a:t>TK-8180HK:  450-489 MHz (45 W)</a:t>
          </a:r>
        </a:p>
        <a:p>
          <a:pPr lvl="0" algn="l"/>
          <a:r>
            <a:rPr lang="en-US" altLang="ja-JP" sz="750" b="0" i="0" strike="noStrike" baseline="0">
              <a:solidFill>
                <a:srgbClr val="000000"/>
              </a:solidFill>
              <a:latin typeface="Arial" pitchFamily="34" charset="0"/>
              <a:cs typeface="Arial" pitchFamily="34" charset="0"/>
            </a:rPr>
            <a:t>                       490-512 MHz (40 W)</a:t>
          </a:r>
          <a:r>
            <a:rPr lang="en-US" altLang="ja-JP" sz="750" b="0" i="0" strike="noStrike">
              <a:solidFill>
                <a:srgbClr val="000000"/>
              </a:solidFill>
              <a:latin typeface="Arial" pitchFamily="34" charset="0"/>
              <a:cs typeface="Arial" pitchFamily="34" charset="0"/>
            </a:rPr>
            <a:t>  </a:t>
          </a:r>
        </a:p>
      </xdr:txBody>
    </xdr:sp>
    <xdr:clientData/>
  </xdr:twoCellAnchor>
  <xdr:twoCellAnchor editAs="oneCell">
    <xdr:from>
      <xdr:col>0</xdr:col>
      <xdr:colOff>19050</xdr:colOff>
      <xdr:row>5</xdr:row>
      <xdr:rowOff>123825</xdr:rowOff>
    </xdr:from>
    <xdr:to>
      <xdr:col>3</xdr:col>
      <xdr:colOff>343159</xdr:colOff>
      <xdr:row>13</xdr:row>
      <xdr:rowOff>0</xdr:rowOff>
    </xdr:to>
    <xdr:pic>
      <xdr:nvPicPr>
        <xdr:cNvPr id="6" name="Picture 5" descr="http://shopkenwoodusa.dealerarena.com/shop/DealerSupport/Product_Imagery/products/TK-7180-8180/low/front02.jpg">
          <a:extLst>
            <a:ext uri="{FF2B5EF4-FFF2-40B4-BE49-F238E27FC236}">
              <a16:creationId xmlns:a16="http://schemas.microsoft.com/office/drawing/2014/main" id="{B8C0772D-B91C-40BB-808A-8412DCCBEE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944880"/>
          <a:ext cx="2156719"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0</xdr:colOff>
      <xdr:row>4</xdr:row>
      <xdr:rowOff>58724</xdr:rowOff>
    </xdr:to>
    <xdr:grpSp>
      <xdr:nvGrpSpPr>
        <xdr:cNvPr id="7" name="Group 6">
          <a:extLst>
            <a:ext uri="{FF2B5EF4-FFF2-40B4-BE49-F238E27FC236}">
              <a16:creationId xmlns:a16="http://schemas.microsoft.com/office/drawing/2014/main" id="{1EBC32E1-46F3-4357-8D20-3C979C61E4F4}"/>
            </a:ext>
          </a:extLst>
        </xdr:cNvPr>
        <xdr:cNvGrpSpPr/>
      </xdr:nvGrpSpPr>
      <xdr:grpSpPr>
        <a:xfrm>
          <a:off x="0" y="0"/>
          <a:ext cx="6315075" cy="706424"/>
          <a:chOff x="9527" y="19050"/>
          <a:chExt cx="6353174" cy="710234"/>
        </a:xfrm>
      </xdr:grpSpPr>
      <xdr:sp macro="" textlink="">
        <xdr:nvSpPr>
          <xdr:cNvPr id="8" name="正方形/長方形 5">
            <a:extLst>
              <a:ext uri="{FF2B5EF4-FFF2-40B4-BE49-F238E27FC236}">
                <a16:creationId xmlns:a16="http://schemas.microsoft.com/office/drawing/2014/main" id="{813C5611-4CA5-434B-0FED-512BE7B651A6}"/>
              </a:ext>
            </a:extLst>
          </xdr:cNvPr>
          <xdr:cNvSpPr/>
        </xdr:nvSpPr>
        <xdr:spPr>
          <a:xfrm>
            <a:off x="9527" y="19050"/>
            <a:ext cx="6353174" cy="71023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9" name="Text Box 22">
            <a:extLst>
              <a:ext uri="{FF2B5EF4-FFF2-40B4-BE49-F238E27FC236}">
                <a16:creationId xmlns:a16="http://schemas.microsoft.com/office/drawing/2014/main" id="{9F63C059-40C5-F03A-920E-54958A295201}"/>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TK-7180/8180</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Trunking &amp; Conventional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10" name="TextBox 9">
            <a:hlinkClick xmlns:r="http://schemas.openxmlformats.org/officeDocument/2006/relationships" r:id="rId2"/>
            <a:extLst>
              <a:ext uri="{FF2B5EF4-FFF2-40B4-BE49-F238E27FC236}">
                <a16:creationId xmlns:a16="http://schemas.microsoft.com/office/drawing/2014/main" id="{7CDDB89B-997E-AE5F-5211-EA4CA88D3865}"/>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257174</xdr:colOff>
      <xdr:row>17</xdr:row>
      <xdr:rowOff>66675</xdr:rowOff>
    </xdr:from>
    <xdr:to>
      <xdr:col>1</xdr:col>
      <xdr:colOff>962025</xdr:colOff>
      <xdr:row>29</xdr:row>
      <xdr:rowOff>57150</xdr:rowOff>
    </xdr:to>
    <xdr:sp macro="" textlink="">
      <xdr:nvSpPr>
        <xdr:cNvPr id="2" name="Text Box 7">
          <a:extLst>
            <a:ext uri="{FF2B5EF4-FFF2-40B4-BE49-F238E27FC236}">
              <a16:creationId xmlns:a16="http://schemas.microsoft.com/office/drawing/2014/main" id="{F3E8C373-43D5-48E6-86F0-AA8F9BACCE3B}"/>
            </a:ext>
          </a:extLst>
        </xdr:cNvPr>
        <xdr:cNvSpPr txBox="1">
          <a:spLocks noChangeArrowheads="1"/>
        </xdr:cNvSpPr>
      </xdr:nvSpPr>
      <xdr:spPr bwMode="auto">
        <a:xfrm>
          <a:off x="255269" y="2884170"/>
          <a:ext cx="1804036" cy="204597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360 series mobiles include:</a:t>
          </a: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15A</a:t>
          </a:r>
          <a:r>
            <a:rPr lang="en-US" sz="800" b="0" i="0" baseline="0">
              <a:solidFill>
                <a:sysClr val="windowText" lastClr="000000"/>
              </a:solidFill>
              <a:latin typeface="Arial" pitchFamily="34" charset="0"/>
              <a:ea typeface="+mn-ea"/>
              <a:cs typeface="Arial" pitchFamily="34" charset="0"/>
            </a:rPr>
            <a:t> Fuse</a:t>
          </a:r>
          <a:r>
            <a:rPr lang="en-US" sz="800" b="0" i="0">
              <a:solidFill>
                <a:sysClr val="windowText" lastClr="000000"/>
              </a:solidFill>
              <a:latin typeface="Arial" pitchFamily="34" charset="0"/>
              <a:ea typeface="+mn-ea"/>
              <a:cs typeface="Arial" pitchFamily="34" charset="0"/>
            </a:rPr>
            <a:t> </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Standard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sz="700">
            <a:solidFill>
              <a:sysClr val="windowText" lastClr="000000"/>
            </a:solidFill>
            <a:latin typeface="Arial" pitchFamily="34" charset="0"/>
            <a:cs typeface="Arial" pitchFamily="34" charset="0"/>
          </a:endParaRPr>
        </a:p>
      </xdr:txBody>
    </xdr:sp>
    <xdr:clientData/>
  </xdr:twoCellAnchor>
  <xdr:twoCellAnchor>
    <xdr:from>
      <xdr:col>1</xdr:col>
      <xdr:colOff>1238250</xdr:colOff>
      <xdr:row>5</xdr:row>
      <xdr:rowOff>94201</xdr:rowOff>
    </xdr:from>
    <xdr:to>
      <xdr:col>1</xdr:col>
      <xdr:colOff>3419475</xdr:colOff>
      <xdr:row>33</xdr:row>
      <xdr:rowOff>0</xdr:rowOff>
    </xdr:to>
    <xdr:sp macro="" textlink="">
      <xdr:nvSpPr>
        <xdr:cNvPr id="3" name="Text Box 7">
          <a:extLst>
            <a:ext uri="{FF2B5EF4-FFF2-40B4-BE49-F238E27FC236}">
              <a16:creationId xmlns:a16="http://schemas.microsoft.com/office/drawing/2014/main" id="{686B7A34-BDC5-4FC3-8801-86A2D1FC7C7A}"/>
            </a:ext>
          </a:extLst>
        </xdr:cNvPr>
        <xdr:cNvSpPr txBox="1">
          <a:spLocks noChangeArrowheads="1"/>
        </xdr:cNvSpPr>
      </xdr:nvSpPr>
      <xdr:spPr bwMode="auto">
        <a:xfrm>
          <a:off x="2329815" y="955261"/>
          <a:ext cx="2183130" cy="4569239"/>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GENERAL FEATURES</a:t>
          </a:r>
        </a:p>
        <a:p>
          <a:r>
            <a:rPr lang="en-US" altLang="ja-JP" sz="800" baseline="0">
              <a:latin typeface="Arial" pitchFamily="34" charset="0"/>
              <a:ea typeface="+mn-ea"/>
              <a:cs typeface="Arial" pitchFamily="34" charset="0"/>
            </a:rPr>
            <a:t>• 50 W (136-174 MHz) Model</a:t>
          </a:r>
        </a:p>
        <a:p>
          <a:r>
            <a:rPr lang="en-US" altLang="ja-JP" sz="800" baseline="0">
              <a:latin typeface="Arial" pitchFamily="34" charset="0"/>
              <a:ea typeface="+mn-ea"/>
              <a:cs typeface="Arial" pitchFamily="34" charset="0"/>
            </a:rPr>
            <a:t>• 45 W (450-520 MHz) Model</a:t>
          </a:r>
        </a:p>
        <a:p>
          <a:r>
            <a:rPr lang="en-US" altLang="ja-JP" sz="800" baseline="0">
              <a:latin typeface="Arial" pitchFamily="34" charset="0"/>
              <a:ea typeface="+mn-ea"/>
              <a:cs typeface="Arial" pitchFamily="34" charset="0"/>
            </a:rPr>
            <a:t>• Conventional &amp; LTR</a:t>
          </a:r>
          <a:r>
            <a:rPr lang="en-US" altLang="ja-JP" sz="800" baseline="30000">
              <a:latin typeface="Arial" pitchFamily="34" charset="0"/>
              <a:ea typeface="+mn-ea"/>
              <a:cs typeface="Arial" pitchFamily="34" charset="0"/>
            </a:rPr>
            <a:t>®</a:t>
          </a:r>
          <a:r>
            <a:rPr lang="en-US" altLang="ja-JP" sz="800" baseline="0">
              <a:latin typeface="Arial" pitchFamily="34" charset="0"/>
              <a:ea typeface="+mn-ea"/>
              <a:cs typeface="Arial" pitchFamily="34" charset="0"/>
            </a:rPr>
            <a:t> Zones</a:t>
          </a:r>
        </a:p>
        <a:p>
          <a:r>
            <a:rPr lang="en-US" altLang="ja-JP" sz="800" baseline="0">
              <a:latin typeface="Arial" pitchFamily="34" charset="0"/>
              <a:ea typeface="+mn-ea"/>
              <a:cs typeface="Arial" pitchFamily="34" charset="0"/>
            </a:rPr>
            <a:t>• 10-Character Alphanumeric Aliases</a:t>
          </a:r>
        </a:p>
        <a:p>
          <a:r>
            <a:rPr lang="en-US" altLang="ja-JP" sz="800" baseline="0">
              <a:latin typeface="Arial" pitchFamily="34" charset="0"/>
              <a:ea typeface="+mn-ea"/>
              <a:cs typeface="Arial" pitchFamily="34" charset="0"/>
            </a:rPr>
            <a:t>• Backlit LCD &amp; Keys</a:t>
          </a:r>
        </a:p>
        <a:p>
          <a:r>
            <a:rPr lang="en-US" altLang="ja-JP" sz="800" baseline="0">
              <a:latin typeface="Arial" pitchFamily="34" charset="0"/>
              <a:ea typeface="+mn-ea"/>
              <a:cs typeface="Arial" pitchFamily="34" charset="0"/>
            </a:rPr>
            <a:t>• Function/Status LCD Icons</a:t>
          </a:r>
        </a:p>
        <a:p>
          <a:r>
            <a:rPr lang="en-US" altLang="ja-JP" sz="800" baseline="0">
              <a:latin typeface="Arial" pitchFamily="34" charset="0"/>
              <a:ea typeface="+mn-ea"/>
              <a:cs typeface="Arial" pitchFamily="34" charset="0"/>
            </a:rPr>
            <a:t>• Blue Function / Status LED</a:t>
          </a:r>
        </a:p>
        <a:p>
          <a:r>
            <a:rPr lang="en-US" altLang="ja-JP" sz="800" baseline="0">
              <a:latin typeface="Arial" pitchFamily="34" charset="0"/>
              <a:ea typeface="+mn-ea"/>
              <a:cs typeface="Arial" pitchFamily="34" charset="0"/>
            </a:rPr>
            <a:t>• Transmit /Busy / Call Alert LED</a:t>
          </a:r>
        </a:p>
        <a:p>
          <a:r>
            <a:rPr lang="en-US" altLang="ja-JP" sz="800" baseline="0">
              <a:latin typeface="Arial" pitchFamily="34" charset="0"/>
              <a:ea typeface="+mn-ea"/>
              <a:cs typeface="Arial" pitchFamily="34" charset="0"/>
            </a:rPr>
            <a:t>• 10 Programmable Function Keys</a:t>
          </a:r>
        </a:p>
        <a:p>
          <a:r>
            <a:rPr lang="en-US" altLang="ja-JP" sz="800" baseline="0">
              <a:latin typeface="Arial" pitchFamily="34" charset="0"/>
              <a:ea typeface="+mn-ea"/>
              <a:cs typeface="Arial" pitchFamily="34" charset="0"/>
            </a:rPr>
            <a:t>• Emergency / AUX Key</a:t>
          </a:r>
        </a:p>
        <a:p>
          <a:r>
            <a:rPr lang="en-US" altLang="ja-JP" sz="800" baseline="0">
              <a:latin typeface="Arial" pitchFamily="34" charset="0"/>
              <a:ea typeface="+mn-ea"/>
              <a:cs typeface="Arial" pitchFamily="34" charset="0"/>
            </a:rPr>
            <a:t>• Front Panel Speaker</a:t>
          </a:r>
        </a:p>
        <a:p>
          <a:r>
            <a:rPr lang="en-US" altLang="ja-JP" sz="800" baseline="0">
              <a:latin typeface="Arial" pitchFamily="34" charset="0"/>
              <a:ea typeface="+mn-ea"/>
              <a:cs typeface="Arial" pitchFamily="34" charset="0"/>
            </a:rPr>
            <a:t>• Companded Audio</a:t>
          </a:r>
        </a:p>
        <a:p>
          <a:r>
            <a:rPr lang="en-US" altLang="ja-JP" sz="800" baseline="0">
              <a:latin typeface="Arial" pitchFamily="34" charset="0"/>
              <a:ea typeface="+mn-ea"/>
              <a:cs typeface="Arial" pitchFamily="34" charset="0"/>
            </a:rPr>
            <a:t>• Voice Inversion Scrambler Built-in</a:t>
          </a:r>
        </a:p>
        <a:p>
          <a:r>
            <a:rPr lang="en-US" altLang="ja-JP" sz="800" baseline="0">
              <a:latin typeface="Arial" pitchFamily="34" charset="0"/>
              <a:ea typeface="+mn-ea"/>
              <a:cs typeface="Arial" pitchFamily="34" charset="0"/>
            </a:rPr>
            <a:t>• 16 Scrambler Codes (per CH)</a:t>
          </a:r>
        </a:p>
        <a:p>
          <a:r>
            <a:rPr lang="en-US" altLang="ja-JP" sz="800" baseline="0">
              <a:latin typeface="Arial" pitchFamily="34" charset="0"/>
              <a:ea typeface="+mn-ea"/>
              <a:cs typeface="Arial" pitchFamily="34" charset="0"/>
            </a:rPr>
            <a:t>• Encryption / Board Control</a:t>
          </a:r>
        </a:p>
        <a:p>
          <a:r>
            <a:rPr lang="en-US" altLang="ja-JP" sz="800" baseline="0">
              <a:latin typeface="Arial" pitchFamily="34" charset="0"/>
              <a:ea typeface="+mn-ea"/>
              <a:cs typeface="Arial" pitchFamily="34" charset="0"/>
            </a:rPr>
            <a:t>• Emergency Call Features</a:t>
          </a:r>
        </a:p>
        <a:p>
          <a:r>
            <a:rPr lang="en-US" altLang="ja-JP" sz="800" baseline="0">
              <a:latin typeface="Arial" pitchFamily="34" charset="0"/>
              <a:ea typeface="+mn-ea"/>
              <a:cs typeface="Arial" pitchFamily="34" charset="0"/>
            </a:rPr>
            <a:t>• Lone Worker Alert</a:t>
          </a:r>
        </a:p>
        <a:p>
          <a:r>
            <a:rPr lang="en-US" altLang="ja-JP" sz="800" baseline="0">
              <a:latin typeface="Arial" pitchFamily="34" charset="0"/>
              <a:ea typeface="+mn-ea"/>
              <a:cs typeface="Arial" pitchFamily="34" charset="0"/>
            </a:rPr>
            <a:t>• DTMF Encode / Decode</a:t>
          </a:r>
        </a:p>
        <a:p>
          <a:r>
            <a:rPr lang="en-US" altLang="ja-JP" sz="800" baseline="0">
              <a:latin typeface="Arial" pitchFamily="34" charset="0"/>
              <a:ea typeface="+mn-ea"/>
              <a:cs typeface="Arial" pitchFamily="34" charset="0"/>
            </a:rPr>
            <a:t>• Special Alert Tone Patterns</a:t>
          </a:r>
        </a:p>
        <a:p>
          <a:r>
            <a:rPr lang="en-US" altLang="ja-JP" sz="800" baseline="0">
              <a:latin typeface="Arial" pitchFamily="34" charset="0"/>
              <a:ea typeface="+mn-ea"/>
              <a:cs typeface="Arial" pitchFamily="34" charset="0"/>
            </a:rPr>
            <a:t>• Busy Channel Lockout</a:t>
          </a:r>
        </a:p>
        <a:p>
          <a:r>
            <a:rPr lang="en-US" altLang="ja-JP" sz="800" baseline="0">
              <a:latin typeface="Arial" pitchFamily="34" charset="0"/>
              <a:ea typeface="+mn-ea"/>
              <a:cs typeface="Arial" pitchFamily="34" charset="0"/>
            </a:rPr>
            <a:t>• Time Out Timer</a:t>
          </a:r>
        </a:p>
        <a:p>
          <a:r>
            <a:rPr lang="en-US" altLang="ja-JP" sz="800" baseline="0">
              <a:latin typeface="Arial" pitchFamily="34" charset="0"/>
              <a:ea typeface="+mn-ea"/>
              <a:cs typeface="Arial" pitchFamily="34" charset="0"/>
            </a:rPr>
            <a:t>• Timed Power Off</a:t>
          </a:r>
        </a:p>
        <a:p>
          <a:r>
            <a:rPr lang="en-US" altLang="ja-JP" sz="800" baseline="0">
              <a:latin typeface="Arial" pitchFamily="34" charset="0"/>
              <a:ea typeface="+mn-ea"/>
              <a:cs typeface="Arial" pitchFamily="34" charset="0"/>
            </a:rPr>
            <a:t>• DB15 Accessory Interface</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8 Programmable I/O Ports</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Ignition Sense</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Public Address / Horn Alert Output</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MIL-Spec Standard Mic</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MIL-Spec 12-Key DTMF Mic Option</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Windows® Programming &amp; Tuning</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Easy Option Ports (26-pin)</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Cloning</a:t>
          </a:r>
          <a:endParaRPr lang="ja-JP" altLang="ja-JP" sz="800">
            <a:latin typeface="Arial" pitchFamily="34" charset="0"/>
            <a:ea typeface="+mn-ea"/>
            <a:cs typeface="Arial" pitchFamily="34" charset="0"/>
          </a:endParaRPr>
        </a:p>
        <a:p>
          <a:r>
            <a:rPr lang="en-US" altLang="ja-JP" sz="800" baseline="0">
              <a:latin typeface="Arial" pitchFamily="34" charset="0"/>
              <a:ea typeface="+mn-ea"/>
              <a:cs typeface="Arial" pitchFamily="34" charset="0"/>
            </a:rPr>
            <a:t>• MIL-STD-810 C/D/E/F/G</a:t>
          </a:r>
          <a:endParaRPr lang="ja-JP" altLang="ja-JP" sz="800">
            <a:latin typeface="Arial" pitchFamily="34" charset="0"/>
            <a:ea typeface="+mn-ea"/>
            <a:cs typeface="Arial" pitchFamily="34" charset="0"/>
          </a:endParaRPr>
        </a:p>
        <a:p>
          <a:pPr fontAlgn="base"/>
          <a:r>
            <a:rPr lang="en-US" altLang="ja-JP" sz="800" baseline="0">
              <a:latin typeface="Arial" pitchFamily="34" charset="0"/>
              <a:ea typeface="+mn-ea"/>
              <a:cs typeface="Arial" pitchFamily="34" charset="0"/>
            </a:rPr>
            <a:t>• IP54 Water &amp; Dust Intrusion</a:t>
          </a:r>
          <a:endParaRPr lang="ja-JP" altLang="ja-JP" sz="800">
            <a:latin typeface="Arial" pitchFamily="34" charset="0"/>
            <a:cs typeface="Arial" pitchFamily="34" charset="0"/>
          </a:endParaRPr>
        </a:p>
        <a:p>
          <a:endParaRPr lang="en-US" altLang="ja-JP" sz="800" baseline="0">
            <a:latin typeface="Arial" pitchFamily="34" charset="0"/>
            <a:ea typeface="+mn-ea"/>
            <a:cs typeface="Arial" pitchFamily="34" charset="0"/>
          </a:endParaRPr>
        </a:p>
      </xdr:txBody>
    </xdr:sp>
    <xdr:clientData/>
  </xdr:twoCellAnchor>
  <xdr:twoCellAnchor>
    <xdr:from>
      <xdr:col>1</xdr:col>
      <xdr:colOff>3314701</xdr:colOff>
      <xdr:row>5</xdr:row>
      <xdr:rowOff>95252</xdr:rowOff>
    </xdr:from>
    <xdr:to>
      <xdr:col>3</xdr:col>
      <xdr:colOff>619125</xdr:colOff>
      <xdr:row>30</xdr:row>
      <xdr:rowOff>76200</xdr:rowOff>
    </xdr:to>
    <xdr:sp macro="" textlink="">
      <xdr:nvSpPr>
        <xdr:cNvPr id="4" name="Text Box 7">
          <a:extLst>
            <a:ext uri="{FF2B5EF4-FFF2-40B4-BE49-F238E27FC236}">
              <a16:creationId xmlns:a16="http://schemas.microsoft.com/office/drawing/2014/main" id="{AD4A1DCB-62E9-4E1E-8081-C0B9E0EA5651}"/>
            </a:ext>
          </a:extLst>
        </xdr:cNvPr>
        <xdr:cNvSpPr txBox="1">
          <a:spLocks noChangeArrowheads="1"/>
        </xdr:cNvSpPr>
      </xdr:nvSpPr>
      <xdr:spPr bwMode="auto">
        <a:xfrm>
          <a:off x="4410076" y="948692"/>
          <a:ext cx="2068829" cy="4175758"/>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CONVENTIONAL ZONES</a:t>
          </a:r>
        </a:p>
        <a:p>
          <a:r>
            <a:rPr lang="en-US" altLang="ja-JP" sz="800" baseline="0">
              <a:latin typeface="Arial" pitchFamily="34" charset="0"/>
              <a:ea typeface="+mn-ea"/>
              <a:cs typeface="Arial" pitchFamily="34" charset="0"/>
            </a:rPr>
            <a:t>• 128 Channels / 128 Zones</a:t>
          </a:r>
        </a:p>
        <a:p>
          <a:r>
            <a:rPr lang="en-US" altLang="ja-JP" sz="800" baseline="0">
              <a:latin typeface="Arial" pitchFamily="34" charset="0"/>
              <a:ea typeface="+mn-ea"/>
              <a:cs typeface="Arial" pitchFamily="34" charset="0"/>
            </a:rPr>
            <a:t>• QT / DQT</a:t>
          </a:r>
          <a:endParaRPr lang="ja-JP" altLang="ja-JP" sz="800">
            <a:latin typeface="Arial" pitchFamily="34" charset="0"/>
            <a:cs typeface="Arial" pitchFamily="34" charset="0"/>
          </a:endParaRPr>
        </a:p>
        <a:p>
          <a:r>
            <a:rPr lang="en-US" altLang="ja-JP" sz="800" baseline="0">
              <a:latin typeface="Arial" pitchFamily="34" charset="0"/>
              <a:ea typeface="+mn-ea"/>
              <a:cs typeface="Arial" pitchFamily="34" charset="0"/>
            </a:rPr>
            <a:t>• Two-Tone Decode</a:t>
          </a:r>
          <a:endParaRPr lang="ja-JP" altLang="ja-JP" sz="800">
            <a:latin typeface="Arial" pitchFamily="34" charset="0"/>
            <a:cs typeface="Arial" pitchFamily="34" charset="0"/>
          </a:endParaRPr>
        </a:p>
        <a:p>
          <a:r>
            <a:rPr lang="en-US" altLang="ja-JP" sz="800" baseline="0">
              <a:latin typeface="Arial" pitchFamily="34" charset="0"/>
              <a:ea typeface="+mn-ea"/>
              <a:cs typeface="Arial" pitchFamily="34" charset="0"/>
            </a:rPr>
            <a:t>• Single &amp; Two-Tone Encode</a:t>
          </a:r>
          <a:endParaRPr lang="ja-JP" altLang="ja-JP" sz="800">
            <a:latin typeface="Arial" pitchFamily="34" charset="0"/>
            <a:cs typeface="Arial" pitchFamily="34" charset="0"/>
          </a:endParaRPr>
        </a:p>
        <a:p>
          <a:r>
            <a:rPr lang="en-US" altLang="ja-JP" sz="800" baseline="0">
              <a:latin typeface="Arial" pitchFamily="34" charset="0"/>
              <a:ea typeface="+mn-ea"/>
              <a:cs typeface="Arial" pitchFamily="34" charset="0"/>
            </a:rPr>
            <a:t>• Operator Selectable Tone</a:t>
          </a:r>
        </a:p>
        <a:p>
          <a:r>
            <a:rPr lang="en-US" altLang="ja-JP" sz="800" baseline="0">
              <a:latin typeface="Arial" pitchFamily="34" charset="0"/>
              <a:ea typeface="+mn-ea"/>
              <a:cs typeface="Arial" pitchFamily="34" charset="0"/>
            </a:rPr>
            <a:t>• Single Priority Scan</a:t>
          </a:r>
        </a:p>
        <a:p>
          <a:r>
            <a:rPr lang="en-US" altLang="ja-JP" sz="800" baseline="0">
              <a:latin typeface="Arial" pitchFamily="34" charset="0"/>
              <a:ea typeface="+mn-ea"/>
              <a:cs typeface="Arial" pitchFamily="34" charset="0"/>
            </a:rPr>
            <a:t>• Single / Multi-Zone Scan</a:t>
          </a:r>
        </a:p>
        <a:p>
          <a:endParaRPr lang="en-US"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TRUNKED ZONES</a:t>
          </a:r>
        </a:p>
        <a:p>
          <a:r>
            <a:rPr lang="en-US" altLang="ja-JP" sz="800" baseline="0">
              <a:latin typeface="Arial" pitchFamily="34" charset="0"/>
              <a:ea typeface="+mn-ea"/>
              <a:cs typeface="Arial" pitchFamily="34" charset="0"/>
            </a:rPr>
            <a:t>• 128 GID / 128 Zones</a:t>
          </a:r>
        </a:p>
        <a:p>
          <a:r>
            <a:rPr lang="en-US" altLang="ja-JP" sz="800" baseline="0">
              <a:latin typeface="Arial" pitchFamily="34" charset="0"/>
              <a:ea typeface="+mn-ea"/>
              <a:cs typeface="Arial" pitchFamily="34" charset="0"/>
            </a:rPr>
            <a:t>• Kenwood LTR® Feature</a:t>
          </a:r>
          <a:endParaRPr lang="en-US" sz="800" b="1" baseline="0">
            <a:latin typeface="Arial" pitchFamily="34" charset="0"/>
            <a:ea typeface="+mn-ea"/>
            <a:cs typeface="Arial" pitchFamily="34" charset="0"/>
          </a:endParaRPr>
        </a:p>
        <a:p>
          <a:endParaRPr lang="en-US" sz="8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FleetSync</a:t>
          </a:r>
          <a:r>
            <a:rPr lang="en-US" sz="800" b="1" baseline="30000">
              <a:latin typeface="Arial" pitchFamily="34" charset="0"/>
              <a:ea typeface="+mn-ea"/>
              <a:cs typeface="Arial" pitchFamily="34" charset="0"/>
            </a:rPr>
            <a:t>®</a:t>
          </a:r>
          <a:r>
            <a:rPr lang="en-US" sz="800" b="1" baseline="0">
              <a:latin typeface="Arial" pitchFamily="34" charset="0"/>
              <a:ea typeface="+mn-ea"/>
              <a:cs typeface="Arial" pitchFamily="34" charset="0"/>
            </a:rPr>
            <a:t> /II (FM)</a:t>
          </a:r>
        </a:p>
        <a:p>
          <a:r>
            <a:rPr lang="en-US" altLang="ja-JP" sz="800" baseline="0">
              <a:latin typeface="Arial" pitchFamily="34" charset="0"/>
              <a:ea typeface="+mn-ea"/>
              <a:cs typeface="Arial" pitchFamily="34" charset="0"/>
            </a:rPr>
            <a:t>• PTT ID Digital ANI</a:t>
          </a:r>
          <a:endParaRPr lang="ja-JP" altLang="ja-JP" sz="800">
            <a:latin typeface="Arial" pitchFamily="34" charset="0"/>
            <a:cs typeface="Arial" pitchFamily="34" charset="0"/>
          </a:endParaRPr>
        </a:p>
        <a:p>
          <a:r>
            <a:rPr lang="en-US" altLang="ja-JP" sz="800" baseline="0">
              <a:latin typeface="Arial" pitchFamily="34" charset="0"/>
              <a:ea typeface="+mn-ea"/>
              <a:cs typeface="Arial" pitchFamily="34" charset="0"/>
            </a:rPr>
            <a:t>• Selective Call &amp; Group Call</a:t>
          </a:r>
          <a:endParaRPr lang="ja-JP" altLang="ja-JP" sz="800">
            <a:latin typeface="Arial" pitchFamily="34" charset="0"/>
            <a:cs typeface="Arial" pitchFamily="34" charset="0"/>
          </a:endParaRPr>
        </a:p>
        <a:p>
          <a:r>
            <a:rPr lang="en-US" sz="800" baseline="0">
              <a:latin typeface="Arial" pitchFamily="34" charset="0"/>
              <a:ea typeface="+mn-ea"/>
              <a:cs typeface="Arial" pitchFamily="34" charset="0"/>
            </a:rPr>
            <a:t>• Paging Call</a:t>
          </a:r>
        </a:p>
        <a:p>
          <a:r>
            <a:rPr lang="en-US" altLang="ja-JP" sz="800" baseline="0">
              <a:latin typeface="Arial" pitchFamily="34" charset="0"/>
              <a:ea typeface="+mn-ea"/>
              <a:cs typeface="Arial" pitchFamily="34" charset="0"/>
            </a:rPr>
            <a:t>• Status Messaging</a:t>
          </a:r>
        </a:p>
        <a:p>
          <a:r>
            <a:rPr lang="en-US" altLang="ja-JP" sz="800" baseline="0">
              <a:latin typeface="Arial" pitchFamily="34" charset="0"/>
              <a:ea typeface="+mn-ea"/>
              <a:cs typeface="Arial" pitchFamily="34" charset="0"/>
            </a:rPr>
            <a:t>• Emergency Status</a:t>
          </a:r>
        </a:p>
        <a:p>
          <a:r>
            <a:rPr lang="en-US" altLang="ja-JP" sz="800" baseline="0">
              <a:latin typeface="Arial" pitchFamily="34" charset="0"/>
              <a:ea typeface="+mn-ea"/>
              <a:cs typeface="Arial" pitchFamily="34" charset="0"/>
            </a:rPr>
            <a:t>• Caller ID Display</a:t>
          </a:r>
        </a:p>
        <a:p>
          <a:r>
            <a:rPr lang="en-US" altLang="ja-JP" sz="800" baseline="0">
              <a:latin typeface="Arial" pitchFamily="34" charset="0"/>
              <a:ea typeface="+mn-ea"/>
              <a:cs typeface="Arial" pitchFamily="34" charset="0"/>
            </a:rPr>
            <a:t>• Input / Output Status Messages</a:t>
          </a:r>
        </a:p>
        <a:p>
          <a:r>
            <a:rPr lang="en-US" altLang="ja-JP" sz="800" baseline="0">
              <a:latin typeface="Arial" pitchFamily="34" charset="0"/>
              <a:ea typeface="+mn-ea"/>
              <a:cs typeface="Arial" pitchFamily="34" charset="0"/>
            </a:rPr>
            <a:t>• FleetSync® GPS Ready</a:t>
          </a:r>
        </a:p>
        <a:p>
          <a:r>
            <a:rPr lang="en-US" altLang="ja-JP" sz="800" baseline="0">
              <a:latin typeface="Arial" pitchFamily="34" charset="0"/>
              <a:ea typeface="+mn-ea"/>
              <a:cs typeface="Arial" pitchFamily="34" charset="0"/>
            </a:rPr>
            <a:t>• Send GPS PF Key</a:t>
          </a:r>
        </a:p>
        <a:p>
          <a:r>
            <a:rPr lang="en-US" altLang="ja-JP" sz="800" baseline="0">
              <a:latin typeface="Arial" pitchFamily="34" charset="0"/>
              <a:ea typeface="+mn-ea"/>
              <a:cs typeface="Arial" pitchFamily="34" charset="0"/>
            </a:rPr>
            <a:t>• PTT ID &amp; Emergency GPS Reporting</a:t>
          </a:r>
        </a:p>
        <a:p>
          <a:r>
            <a:rPr lang="en-US" altLang="ja-JP" sz="800" baseline="0">
              <a:latin typeface="Arial" pitchFamily="34" charset="0"/>
              <a:ea typeface="+mn-ea"/>
              <a:cs typeface="Arial" pitchFamily="34" charset="0"/>
            </a:rPr>
            <a:t>• GPS Auto Reporting</a:t>
          </a:r>
        </a:p>
        <a:p>
          <a:endParaRPr lang="en-US" sz="8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MDC-1200</a:t>
          </a:r>
        </a:p>
        <a:p>
          <a:r>
            <a:rPr lang="en-US" sz="800" baseline="0">
              <a:latin typeface="Arial" pitchFamily="34" charset="0"/>
              <a:ea typeface="+mn-ea"/>
              <a:cs typeface="Arial" pitchFamily="34" charset="0"/>
            </a:rPr>
            <a:t>• PTT ID Digital ANI</a:t>
          </a:r>
        </a:p>
        <a:p>
          <a:pPr marL="0" marR="0" indent="0" defTabSz="914400" eaLnBrk="1" fontAlgn="auto" latinLnBrk="0" hangingPunct="1">
            <a:lnSpc>
              <a:spcPct val="100000"/>
            </a:lnSpc>
            <a:spcBef>
              <a:spcPts val="0"/>
            </a:spcBef>
            <a:spcAft>
              <a:spcPts val="0"/>
            </a:spcAft>
            <a:buClrTx/>
            <a:buSzTx/>
            <a:buFontTx/>
            <a:buNone/>
            <a:tabLst/>
            <a:defRPr/>
          </a:pPr>
          <a:r>
            <a:rPr lang="en-US" altLang="ja-JP" sz="800" baseline="0">
              <a:latin typeface="Arial" pitchFamily="34" charset="0"/>
              <a:ea typeface="+mn-ea"/>
              <a:cs typeface="Arial" pitchFamily="34" charset="0"/>
            </a:rPr>
            <a:t>• Caller ID Display</a:t>
          </a:r>
          <a:endParaRPr lang="ja-JP" altLang="ja-JP" sz="800">
            <a:latin typeface="Arial" pitchFamily="34" charset="0"/>
            <a:cs typeface="Arial" pitchFamily="34" charset="0"/>
          </a:endParaRPr>
        </a:p>
        <a:p>
          <a:r>
            <a:rPr lang="en-US" sz="800" baseline="0">
              <a:latin typeface="Arial" pitchFamily="34" charset="0"/>
              <a:ea typeface="+mn-ea"/>
              <a:cs typeface="Arial" pitchFamily="34" charset="0"/>
            </a:rPr>
            <a:t>• Emergency Status</a:t>
          </a:r>
        </a:p>
        <a:p>
          <a:r>
            <a:rPr lang="en-US" sz="800" baseline="0">
              <a:latin typeface="Arial" pitchFamily="34" charset="0"/>
              <a:ea typeface="+mn-ea"/>
              <a:cs typeface="Arial" pitchFamily="34" charset="0"/>
            </a:rPr>
            <a:t>• Radio Check</a:t>
          </a:r>
        </a:p>
        <a:p>
          <a:r>
            <a:rPr lang="en-US" sz="800" baseline="0">
              <a:latin typeface="Arial" pitchFamily="34" charset="0"/>
              <a:ea typeface="+mn-ea"/>
              <a:cs typeface="Arial" pitchFamily="34" charset="0"/>
            </a:rPr>
            <a:t>• Radio Inhibit</a:t>
          </a:r>
          <a:endParaRPr lang="en-US" sz="800">
            <a:latin typeface="Arial" pitchFamily="34" charset="0"/>
            <a:ea typeface="+mn-ea"/>
            <a:cs typeface="Arial" pitchFamily="34" charset="0"/>
          </a:endParaRPr>
        </a:p>
      </xdr:txBody>
    </xdr:sp>
    <xdr:clientData/>
  </xdr:twoCellAnchor>
  <xdr:twoCellAnchor editAs="oneCell">
    <xdr:from>
      <xdr:col>0</xdr:col>
      <xdr:colOff>0</xdr:colOff>
      <xdr:row>7</xdr:row>
      <xdr:rowOff>76201</xdr:rowOff>
    </xdr:from>
    <xdr:to>
      <xdr:col>3</xdr:col>
      <xdr:colOff>403455</xdr:colOff>
      <xdr:row>15</xdr:row>
      <xdr:rowOff>95250</xdr:rowOff>
    </xdr:to>
    <xdr:pic>
      <xdr:nvPicPr>
        <xdr:cNvPr id="5" name="Picture 4" descr="http://shopkenwoodusa.dealerarena.com/shop/DealerSupport/Product_Imagery/products/TK-7360-8360/low/TK-7360H_8360H_KMC-30_ft.jpg">
          <a:extLst>
            <a:ext uri="{FF2B5EF4-FFF2-40B4-BE49-F238E27FC236}">
              <a16:creationId xmlns:a16="http://schemas.microsoft.com/office/drawing/2014/main" id="{D201F35C-8A14-4445-8508-77B781133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1101"/>
          <a:ext cx="2237970" cy="1383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3</xdr:col>
      <xdr:colOff>605790</xdr:colOff>
      <xdr:row>4</xdr:row>
      <xdr:rowOff>58724</xdr:rowOff>
    </xdr:to>
    <xdr:grpSp>
      <xdr:nvGrpSpPr>
        <xdr:cNvPr id="6" name="Group 5">
          <a:extLst>
            <a:ext uri="{FF2B5EF4-FFF2-40B4-BE49-F238E27FC236}">
              <a16:creationId xmlns:a16="http://schemas.microsoft.com/office/drawing/2014/main" id="{D7E7C348-595B-4137-A9D2-472A99CA8A1D}"/>
            </a:ext>
          </a:extLst>
        </xdr:cNvPr>
        <xdr:cNvGrpSpPr/>
      </xdr:nvGrpSpPr>
      <xdr:grpSpPr>
        <a:xfrm>
          <a:off x="0" y="0"/>
          <a:ext cx="6282690" cy="706424"/>
          <a:chOff x="9527" y="19050"/>
          <a:chExt cx="6360638" cy="710234"/>
        </a:xfrm>
      </xdr:grpSpPr>
      <xdr:sp macro="" textlink="">
        <xdr:nvSpPr>
          <xdr:cNvPr id="7" name="正方形/長方形 5">
            <a:extLst>
              <a:ext uri="{FF2B5EF4-FFF2-40B4-BE49-F238E27FC236}">
                <a16:creationId xmlns:a16="http://schemas.microsoft.com/office/drawing/2014/main" id="{ED808938-E683-8ACA-62EA-E3EFB8435A39}"/>
              </a:ext>
            </a:extLst>
          </xdr:cNvPr>
          <xdr:cNvSpPr/>
        </xdr:nvSpPr>
        <xdr:spPr>
          <a:xfrm>
            <a:off x="9527" y="38100"/>
            <a:ext cx="6360638"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8" name="Text Box 22">
            <a:extLst>
              <a:ext uri="{FF2B5EF4-FFF2-40B4-BE49-F238E27FC236}">
                <a16:creationId xmlns:a16="http://schemas.microsoft.com/office/drawing/2014/main" id="{D1B4F404-DA9C-2CB4-D0DE-38B610F43EE8}"/>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TK-7360HV/8360HU </a:t>
            </a:r>
            <a:r>
              <a:rPr lang="en-US" altLang="ja-JP" sz="1100" b="1" i="0" strike="noStrike">
                <a:solidFill>
                  <a:schemeClr val="bg1"/>
                </a:solidFill>
                <a:latin typeface="Arial"/>
                <a:cs typeface="Arial"/>
              </a:rPr>
              <a:t>v</a:t>
            </a:r>
            <a:r>
              <a:rPr lang="en-US" altLang="ja-JP" sz="1100" b="1" i="0" strike="noStrike" baseline="0">
                <a:solidFill>
                  <a:schemeClr val="bg1"/>
                </a:solidFill>
                <a:latin typeface="Arial"/>
                <a:cs typeface="Arial"/>
              </a:rPr>
              <a:t>2.0</a:t>
            </a:r>
            <a:endParaRPr lang="en-US" altLang="ja-JP" sz="1100" b="1" i="0" strike="noStrike">
              <a:solidFill>
                <a:schemeClr val="bg1"/>
              </a:solidFill>
              <a:latin typeface="Arial"/>
              <a:cs typeface="Arial"/>
            </a:endParaRP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Trunking &amp; Conventional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9" name="TextBox 8">
            <a:hlinkClick xmlns:r="http://schemas.openxmlformats.org/officeDocument/2006/relationships" r:id="rId2"/>
            <a:extLst>
              <a:ext uri="{FF2B5EF4-FFF2-40B4-BE49-F238E27FC236}">
                <a16:creationId xmlns:a16="http://schemas.microsoft.com/office/drawing/2014/main" id="{D3012E6C-847D-C199-BDC4-3DB4761F285B}"/>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257174</xdr:colOff>
      <xdr:row>17</xdr:row>
      <xdr:rowOff>76200</xdr:rowOff>
    </xdr:from>
    <xdr:to>
      <xdr:col>1</xdr:col>
      <xdr:colOff>962025</xdr:colOff>
      <xdr:row>26</xdr:row>
      <xdr:rowOff>28575</xdr:rowOff>
    </xdr:to>
    <xdr:sp macro="" textlink="">
      <xdr:nvSpPr>
        <xdr:cNvPr id="2" name="Text Box 7">
          <a:extLst>
            <a:ext uri="{FF2B5EF4-FFF2-40B4-BE49-F238E27FC236}">
              <a16:creationId xmlns:a16="http://schemas.microsoft.com/office/drawing/2014/main" id="{5670DC5B-5977-4343-8404-FEC0E0649BFA}"/>
            </a:ext>
          </a:extLst>
        </xdr:cNvPr>
        <xdr:cNvSpPr txBox="1">
          <a:spLocks noChangeArrowheads="1"/>
        </xdr:cNvSpPr>
      </xdr:nvSpPr>
      <xdr:spPr bwMode="auto">
        <a:xfrm>
          <a:off x="255269" y="2895600"/>
          <a:ext cx="1804036" cy="149352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302 series mobiles include:</a:t>
          </a: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15A </a:t>
          </a:r>
          <a:r>
            <a:rPr lang="en-US" sz="800" b="0" i="0" baseline="0">
              <a:solidFill>
                <a:sysClr val="windowText" lastClr="000000"/>
              </a:solidFill>
              <a:latin typeface="Arial" pitchFamily="34" charset="0"/>
              <a:ea typeface="+mn-ea"/>
              <a:cs typeface="Arial" pitchFamily="34" charset="0"/>
            </a:rPr>
            <a:t>Fuse</a:t>
          </a:r>
          <a:r>
            <a:rPr lang="en-US" sz="800" b="0" i="0">
              <a:solidFill>
                <a:sysClr val="windowText" lastClr="000000"/>
              </a:solidFill>
              <a:latin typeface="Arial" pitchFamily="34" charset="0"/>
              <a:ea typeface="+mn-ea"/>
              <a:cs typeface="Arial" pitchFamily="34" charset="0"/>
            </a:rPr>
            <a:t> </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Standard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sz="700">
            <a:solidFill>
              <a:sysClr val="windowText" lastClr="000000"/>
            </a:solidFill>
            <a:latin typeface="Arial" pitchFamily="34" charset="0"/>
            <a:cs typeface="Arial" pitchFamily="34" charset="0"/>
          </a:endParaRPr>
        </a:p>
      </xdr:txBody>
    </xdr:sp>
    <xdr:clientData/>
  </xdr:twoCellAnchor>
  <xdr:twoCellAnchor>
    <xdr:from>
      <xdr:col>1</xdr:col>
      <xdr:colOff>1190625</xdr:colOff>
      <xdr:row>5</xdr:row>
      <xdr:rowOff>94202</xdr:rowOff>
    </xdr:from>
    <xdr:to>
      <xdr:col>1</xdr:col>
      <xdr:colOff>3371850</xdr:colOff>
      <xdr:row>29</xdr:row>
      <xdr:rowOff>0</xdr:rowOff>
    </xdr:to>
    <xdr:sp macro="" textlink="">
      <xdr:nvSpPr>
        <xdr:cNvPr id="3" name="Text Box 7">
          <a:extLst>
            <a:ext uri="{FF2B5EF4-FFF2-40B4-BE49-F238E27FC236}">
              <a16:creationId xmlns:a16="http://schemas.microsoft.com/office/drawing/2014/main" id="{F2E8BE76-626B-4A38-9D26-DE1201027F96}"/>
            </a:ext>
          </a:extLst>
        </xdr:cNvPr>
        <xdr:cNvSpPr txBox="1">
          <a:spLocks noChangeArrowheads="1"/>
        </xdr:cNvSpPr>
      </xdr:nvSpPr>
      <xdr:spPr bwMode="auto">
        <a:xfrm>
          <a:off x="2287905" y="955262"/>
          <a:ext cx="2175510" cy="3921538"/>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GENERAL FEATURES</a:t>
          </a:r>
        </a:p>
        <a:p>
          <a:r>
            <a:rPr lang="en-US" sz="800" baseline="0">
              <a:latin typeface="Arial" pitchFamily="34" charset="0"/>
              <a:ea typeface="+mn-ea"/>
              <a:cs typeface="Arial" pitchFamily="34" charset="0"/>
            </a:rPr>
            <a:t>• 50 W (136-174 MHz) Model</a:t>
          </a:r>
        </a:p>
        <a:p>
          <a:r>
            <a:rPr lang="en-US" sz="800" baseline="0">
              <a:latin typeface="Arial" pitchFamily="34" charset="0"/>
              <a:ea typeface="+mn-ea"/>
              <a:cs typeface="Arial" pitchFamily="34" charset="0"/>
            </a:rPr>
            <a:t>• 45 W (450-520 MHz) Model</a:t>
          </a:r>
        </a:p>
        <a:p>
          <a:r>
            <a:rPr lang="en-US" sz="800" baseline="0">
              <a:latin typeface="Arial" pitchFamily="34" charset="0"/>
              <a:ea typeface="+mn-ea"/>
              <a:cs typeface="Arial" pitchFamily="34" charset="0"/>
            </a:rPr>
            <a:t>• Conventional Zones</a:t>
          </a:r>
        </a:p>
        <a:p>
          <a:r>
            <a:rPr lang="en-US" sz="800" baseline="0">
              <a:latin typeface="Arial" pitchFamily="34" charset="0"/>
              <a:ea typeface="+mn-ea"/>
              <a:cs typeface="Arial" pitchFamily="34" charset="0"/>
            </a:rPr>
            <a:t>• 16 Channels / 2 Zones</a:t>
          </a:r>
        </a:p>
        <a:p>
          <a:r>
            <a:rPr lang="en-US" sz="800" baseline="0">
              <a:latin typeface="Arial" pitchFamily="34" charset="0"/>
              <a:ea typeface="+mn-ea"/>
              <a:cs typeface="Arial" pitchFamily="34" charset="0"/>
            </a:rPr>
            <a:t>• Single Priority Scan</a:t>
          </a:r>
        </a:p>
        <a:p>
          <a:r>
            <a:rPr lang="en-US" sz="800" baseline="0">
              <a:latin typeface="Arial" pitchFamily="34" charset="0"/>
              <a:ea typeface="+mn-ea"/>
              <a:cs typeface="Arial" pitchFamily="34" charset="0"/>
            </a:rPr>
            <a:t>• Single / Multi-Zone Scan</a:t>
          </a:r>
        </a:p>
        <a:p>
          <a:r>
            <a:rPr lang="en-US" sz="800" baseline="0">
              <a:latin typeface="Arial" pitchFamily="34" charset="0"/>
              <a:ea typeface="+mn-ea"/>
              <a:cs typeface="Arial" pitchFamily="34" charset="0"/>
            </a:rPr>
            <a:t>• 2-Digit LED Channel Display</a:t>
          </a:r>
        </a:p>
        <a:p>
          <a:r>
            <a:rPr lang="en-US" sz="800" baseline="0">
              <a:latin typeface="Arial" pitchFamily="34" charset="0"/>
              <a:ea typeface="+mn-ea"/>
              <a:cs typeface="Arial" pitchFamily="34" charset="0"/>
            </a:rPr>
            <a:t>• Function/Status LED Dots</a:t>
          </a:r>
        </a:p>
        <a:p>
          <a:r>
            <a:rPr lang="en-US" sz="800" baseline="0">
              <a:latin typeface="Arial" pitchFamily="34" charset="0"/>
              <a:ea typeface="+mn-ea"/>
              <a:cs typeface="Arial" pitchFamily="34" charset="0"/>
            </a:rPr>
            <a:t>• Blue Function/Status LED</a:t>
          </a:r>
        </a:p>
        <a:p>
          <a:r>
            <a:rPr lang="en-US" sz="800" baseline="0">
              <a:latin typeface="Arial" pitchFamily="34" charset="0"/>
              <a:ea typeface="+mn-ea"/>
              <a:cs typeface="Arial" pitchFamily="34" charset="0"/>
            </a:rPr>
            <a:t>• Transmit /Busy / Call Alert LED</a:t>
          </a:r>
        </a:p>
        <a:p>
          <a:r>
            <a:rPr lang="en-US" sz="800" baseline="0">
              <a:latin typeface="Arial" pitchFamily="34" charset="0"/>
              <a:ea typeface="+mn-ea"/>
              <a:cs typeface="Arial" pitchFamily="34" charset="0"/>
            </a:rPr>
            <a:t>• Backlit Keys</a:t>
          </a:r>
        </a:p>
        <a:p>
          <a:r>
            <a:rPr lang="en-US" sz="800" baseline="0">
              <a:latin typeface="Arial" pitchFamily="34" charset="0"/>
              <a:ea typeface="+mn-ea"/>
              <a:cs typeface="Arial" pitchFamily="34" charset="0"/>
            </a:rPr>
            <a:t>• 9 Programmable Function Keys</a:t>
          </a:r>
        </a:p>
        <a:p>
          <a:r>
            <a:rPr lang="en-US" sz="800" baseline="0">
              <a:latin typeface="Arial" pitchFamily="34" charset="0"/>
              <a:ea typeface="+mn-ea"/>
              <a:cs typeface="Arial" pitchFamily="34" charset="0"/>
            </a:rPr>
            <a:t>• Emergency / AUX Key</a:t>
          </a:r>
        </a:p>
        <a:p>
          <a:r>
            <a:rPr lang="en-US" sz="800" baseline="0">
              <a:latin typeface="Arial" pitchFamily="34" charset="0"/>
              <a:ea typeface="+mn-ea"/>
              <a:cs typeface="Arial" pitchFamily="34" charset="0"/>
            </a:rPr>
            <a:t>• Front Panel Speaker</a:t>
          </a:r>
        </a:p>
        <a:p>
          <a:r>
            <a:rPr lang="en-US" sz="800" baseline="0">
              <a:latin typeface="Arial" pitchFamily="34" charset="0"/>
              <a:ea typeface="+mn-ea"/>
              <a:cs typeface="Arial" pitchFamily="34" charset="0"/>
            </a:rPr>
            <a:t>• Companded Audio</a:t>
          </a:r>
        </a:p>
        <a:p>
          <a:r>
            <a:rPr lang="en-US" sz="800" baseline="0">
              <a:latin typeface="Arial" pitchFamily="34" charset="0"/>
              <a:ea typeface="+mn-ea"/>
              <a:cs typeface="Arial" pitchFamily="34" charset="0"/>
            </a:rPr>
            <a:t>• Voice CH# Announcement (8 Languages)</a:t>
          </a:r>
        </a:p>
        <a:p>
          <a:r>
            <a:rPr lang="en-US" sz="800" baseline="0">
              <a:latin typeface="Arial" pitchFamily="34" charset="0"/>
              <a:ea typeface="+mn-ea"/>
              <a:cs typeface="Arial" pitchFamily="34" charset="0"/>
            </a:rPr>
            <a:t>• Voice Inversion Scrambler Built-in</a:t>
          </a:r>
        </a:p>
        <a:p>
          <a:r>
            <a:rPr lang="en-US" sz="800" baseline="0">
              <a:latin typeface="Arial" pitchFamily="34" charset="0"/>
              <a:ea typeface="+mn-ea"/>
              <a:cs typeface="Arial" pitchFamily="34" charset="0"/>
            </a:rPr>
            <a:t>• 16 Scrambler Codes (per CH)</a:t>
          </a:r>
        </a:p>
        <a:p>
          <a:r>
            <a:rPr lang="en-US" sz="800" baseline="0">
              <a:latin typeface="Arial" pitchFamily="34" charset="0"/>
              <a:ea typeface="+mn-ea"/>
              <a:cs typeface="Arial" pitchFamily="34" charset="0"/>
            </a:rPr>
            <a:t>• Encryption Board Control</a:t>
          </a:r>
        </a:p>
        <a:p>
          <a:r>
            <a:rPr lang="en-US" sz="800" baseline="0">
              <a:latin typeface="Arial" pitchFamily="34" charset="0"/>
              <a:ea typeface="+mn-ea"/>
              <a:cs typeface="Arial" pitchFamily="34" charset="0"/>
            </a:rPr>
            <a:t>• Emergency Call Features</a:t>
          </a:r>
        </a:p>
        <a:p>
          <a:r>
            <a:rPr lang="en-US" sz="800" baseline="0">
              <a:latin typeface="Arial" pitchFamily="34" charset="0"/>
              <a:ea typeface="+mn-ea"/>
              <a:cs typeface="Arial" pitchFamily="34" charset="0"/>
            </a:rPr>
            <a:t>• Lone Worker Alert</a:t>
          </a:r>
        </a:p>
        <a:p>
          <a:r>
            <a:rPr lang="en-US" sz="800" baseline="0">
              <a:latin typeface="Arial" pitchFamily="34" charset="0"/>
              <a:ea typeface="+mn-ea"/>
              <a:cs typeface="Arial" pitchFamily="34" charset="0"/>
            </a:rPr>
            <a:t>• QT / DQT</a:t>
          </a:r>
        </a:p>
        <a:p>
          <a:r>
            <a:rPr lang="en-US" sz="800" baseline="0">
              <a:latin typeface="Arial" pitchFamily="34" charset="0"/>
              <a:ea typeface="+mn-ea"/>
              <a:cs typeface="Arial" pitchFamily="34" charset="0"/>
            </a:rPr>
            <a:t>• Operator Selectable Tone</a:t>
          </a:r>
        </a:p>
        <a:p>
          <a:r>
            <a:rPr lang="en-US" sz="800" baseline="0">
              <a:latin typeface="Arial" pitchFamily="34" charset="0"/>
              <a:ea typeface="+mn-ea"/>
              <a:cs typeface="Arial" pitchFamily="34" charset="0"/>
            </a:rPr>
            <a:t>• Two-Tone Decode</a:t>
          </a:r>
        </a:p>
        <a:p>
          <a:r>
            <a:rPr lang="en-US" sz="800" baseline="0">
              <a:latin typeface="Arial" pitchFamily="34" charset="0"/>
              <a:ea typeface="+mn-ea"/>
              <a:cs typeface="Arial" pitchFamily="34" charset="0"/>
            </a:rPr>
            <a:t>• Single &amp; Two-Tone Encode</a:t>
          </a:r>
        </a:p>
        <a:p>
          <a:r>
            <a:rPr lang="en-US" sz="800" baseline="0">
              <a:latin typeface="Arial" pitchFamily="34" charset="0"/>
              <a:ea typeface="+mn-ea"/>
              <a:cs typeface="Arial" pitchFamily="34" charset="0"/>
            </a:rPr>
            <a:t>• DTMF Encode / Decode</a:t>
          </a:r>
        </a:p>
        <a:p>
          <a:r>
            <a:rPr lang="en-US" sz="800" baseline="0">
              <a:latin typeface="Arial" pitchFamily="34" charset="0"/>
              <a:ea typeface="+mn-ea"/>
              <a:cs typeface="Arial" pitchFamily="34" charset="0"/>
            </a:rPr>
            <a:t>• Special Alert Tone Patterns</a:t>
          </a:r>
        </a:p>
        <a:p>
          <a:r>
            <a:rPr lang="en-US" sz="800" baseline="0">
              <a:latin typeface="Arial" pitchFamily="34" charset="0"/>
              <a:ea typeface="+mn-ea"/>
              <a:cs typeface="Arial" pitchFamily="34" charset="0"/>
            </a:rPr>
            <a:t>• Busy Channel Lockout</a:t>
          </a:r>
          <a:endParaRPr lang="en-US" sz="800">
            <a:latin typeface="Arial" pitchFamily="34" charset="0"/>
            <a:ea typeface="+mn-ea"/>
            <a:cs typeface="Arial" pitchFamily="34" charset="0"/>
          </a:endParaRPr>
        </a:p>
        <a:p>
          <a:r>
            <a:rPr lang="en-US" sz="800" baseline="0">
              <a:latin typeface="Arial" pitchFamily="34" charset="0"/>
              <a:ea typeface="+mn-ea"/>
              <a:cs typeface="Arial" pitchFamily="34" charset="0"/>
            </a:rPr>
            <a:t>• Time Out Timer</a:t>
          </a:r>
          <a:endParaRPr lang="en-US" sz="800">
            <a:latin typeface="Arial" pitchFamily="34" charset="0"/>
            <a:ea typeface="+mn-ea"/>
            <a:cs typeface="Arial" pitchFamily="34" charset="0"/>
          </a:endParaRPr>
        </a:p>
        <a:p>
          <a:r>
            <a:rPr lang="en-US" sz="800" baseline="0">
              <a:latin typeface="Arial" pitchFamily="34" charset="0"/>
              <a:ea typeface="+mn-ea"/>
              <a:cs typeface="Arial" pitchFamily="34" charset="0"/>
            </a:rPr>
            <a:t>• Timed Power Off</a:t>
          </a:r>
        </a:p>
      </xdr:txBody>
    </xdr:sp>
    <xdr:clientData/>
  </xdr:twoCellAnchor>
  <xdr:twoCellAnchor>
    <xdr:from>
      <xdr:col>1</xdr:col>
      <xdr:colOff>3429002</xdr:colOff>
      <xdr:row>5</xdr:row>
      <xdr:rowOff>95252</xdr:rowOff>
    </xdr:from>
    <xdr:to>
      <xdr:col>3</xdr:col>
      <xdr:colOff>457201</xdr:colOff>
      <xdr:row>29</xdr:row>
      <xdr:rowOff>0</xdr:rowOff>
    </xdr:to>
    <xdr:sp macro="" textlink="">
      <xdr:nvSpPr>
        <xdr:cNvPr id="4" name="Text Box 7">
          <a:extLst>
            <a:ext uri="{FF2B5EF4-FFF2-40B4-BE49-F238E27FC236}">
              <a16:creationId xmlns:a16="http://schemas.microsoft.com/office/drawing/2014/main" id="{96AE4353-72E2-488B-94B6-9AD3E99B0E3D}"/>
            </a:ext>
          </a:extLst>
        </xdr:cNvPr>
        <xdr:cNvSpPr txBox="1">
          <a:spLocks noChangeArrowheads="1"/>
        </xdr:cNvSpPr>
      </xdr:nvSpPr>
      <xdr:spPr bwMode="auto">
        <a:xfrm>
          <a:off x="4524377" y="948692"/>
          <a:ext cx="1790699" cy="3928108"/>
        </a:xfrm>
        <a:prstGeom prst="rect">
          <a:avLst/>
        </a:prstGeom>
        <a:noFill/>
        <a:ln w="9525">
          <a:noFill/>
          <a:miter lim="800000"/>
          <a:headEnd/>
          <a:tailEnd/>
        </a:ln>
      </xdr:spPr>
      <xdr:txBody>
        <a:bodyPr vertOverflow="clip" wrap="square" lIns="27432" tIns="22860" rIns="0" bIns="0" anchor="t" upright="1"/>
        <a:lstStyle/>
        <a:p>
          <a:r>
            <a:rPr lang="en-US" sz="800" baseline="0">
              <a:latin typeface="Arial" pitchFamily="34" charset="0"/>
              <a:ea typeface="+mn-ea"/>
              <a:cs typeface="Arial" pitchFamily="34" charset="0"/>
            </a:rPr>
            <a:t>• DB15 Accessory Interface</a:t>
          </a:r>
          <a:endParaRPr lang="en-US" sz="800">
            <a:latin typeface="Arial" pitchFamily="34" charset="0"/>
            <a:cs typeface="Arial" pitchFamily="34" charset="0"/>
          </a:endParaRPr>
        </a:p>
        <a:p>
          <a:r>
            <a:rPr lang="en-US" sz="800" baseline="0">
              <a:latin typeface="Arial" pitchFamily="34" charset="0"/>
              <a:ea typeface="+mn-ea"/>
              <a:cs typeface="Arial" pitchFamily="34" charset="0"/>
            </a:rPr>
            <a:t>• 8 Programmable I/O Ports</a:t>
          </a:r>
          <a:endParaRPr lang="en-US" sz="800">
            <a:latin typeface="Arial" pitchFamily="34" charset="0"/>
            <a:cs typeface="Arial" pitchFamily="34" charset="0"/>
          </a:endParaRPr>
        </a:p>
        <a:p>
          <a:r>
            <a:rPr lang="en-US" sz="800" baseline="0">
              <a:latin typeface="Arial" pitchFamily="34" charset="0"/>
              <a:ea typeface="+mn-ea"/>
              <a:cs typeface="Arial" pitchFamily="34" charset="0"/>
            </a:rPr>
            <a:t>• Ignition Sense</a:t>
          </a:r>
          <a:endParaRPr lang="en-US" sz="800">
            <a:latin typeface="Arial" pitchFamily="34" charset="0"/>
            <a:cs typeface="Arial" pitchFamily="34" charset="0"/>
          </a:endParaRPr>
        </a:p>
        <a:p>
          <a:r>
            <a:rPr lang="en-US" sz="800" baseline="0">
              <a:latin typeface="Arial" pitchFamily="34" charset="0"/>
              <a:ea typeface="+mn-ea"/>
              <a:cs typeface="Arial" pitchFamily="34" charset="0"/>
            </a:rPr>
            <a:t>• Public Address / Horn Alert Output</a:t>
          </a:r>
          <a:endParaRPr lang="en-US" sz="800">
            <a:latin typeface="Arial" pitchFamily="34" charset="0"/>
            <a:cs typeface="Arial" pitchFamily="34" charset="0"/>
          </a:endParaRPr>
        </a:p>
        <a:p>
          <a:r>
            <a:rPr lang="en-US" sz="800" baseline="0">
              <a:latin typeface="Arial" pitchFamily="34" charset="0"/>
              <a:ea typeface="+mn-ea"/>
              <a:cs typeface="Arial" pitchFamily="34" charset="0"/>
            </a:rPr>
            <a:t>• MIL-Spec Standard Mic</a:t>
          </a:r>
          <a:endParaRPr lang="en-US" sz="800">
            <a:latin typeface="Arial" pitchFamily="34" charset="0"/>
            <a:cs typeface="Arial" pitchFamily="34" charset="0"/>
          </a:endParaRPr>
        </a:p>
        <a:p>
          <a:r>
            <a:rPr lang="en-US" sz="800" baseline="0">
              <a:latin typeface="Arial" pitchFamily="34" charset="0"/>
              <a:ea typeface="+mn-ea"/>
              <a:cs typeface="Arial" pitchFamily="34" charset="0"/>
            </a:rPr>
            <a:t>• MIL-Spec 12-Key DTMF Mic Option</a:t>
          </a:r>
          <a:endParaRPr lang="en-US" sz="800">
            <a:latin typeface="Arial" pitchFamily="34" charset="0"/>
            <a:cs typeface="Arial" pitchFamily="34" charset="0"/>
          </a:endParaRPr>
        </a:p>
        <a:p>
          <a:r>
            <a:rPr lang="en-US" sz="800" baseline="0">
              <a:latin typeface="Arial" pitchFamily="34" charset="0"/>
              <a:ea typeface="+mn-ea"/>
              <a:cs typeface="Arial" pitchFamily="34" charset="0"/>
            </a:rPr>
            <a:t>• Windows® Programming &amp; Tuning</a:t>
          </a:r>
          <a:endParaRPr lang="en-US" sz="800">
            <a:latin typeface="Arial" pitchFamily="34" charset="0"/>
            <a:cs typeface="Arial" pitchFamily="34" charset="0"/>
          </a:endParaRPr>
        </a:p>
        <a:p>
          <a:r>
            <a:rPr lang="en-US" sz="800" baseline="0">
              <a:latin typeface="Arial" pitchFamily="34" charset="0"/>
              <a:ea typeface="+mn-ea"/>
              <a:cs typeface="Arial" pitchFamily="34" charset="0"/>
            </a:rPr>
            <a:t>• Cloning</a:t>
          </a:r>
          <a:endParaRPr lang="en-US" sz="800">
            <a:latin typeface="Arial" pitchFamily="34" charset="0"/>
            <a:cs typeface="Arial" pitchFamily="34" charset="0"/>
          </a:endParaRPr>
        </a:p>
        <a:p>
          <a:r>
            <a:rPr lang="en-US" sz="800" baseline="0">
              <a:latin typeface="Arial" pitchFamily="34" charset="0"/>
              <a:ea typeface="+mn-ea"/>
              <a:cs typeface="Arial" pitchFamily="34" charset="0"/>
            </a:rPr>
            <a:t>• MIL-STD-810 C/D/E/F/G</a:t>
          </a:r>
          <a:endParaRPr lang="en-US" sz="800">
            <a:latin typeface="Arial" pitchFamily="34" charset="0"/>
            <a:cs typeface="Arial" pitchFamily="34" charset="0"/>
          </a:endParaRPr>
        </a:p>
        <a:p>
          <a:r>
            <a:rPr lang="en-US" sz="800" baseline="0">
              <a:latin typeface="Arial" pitchFamily="34" charset="0"/>
              <a:ea typeface="+mn-ea"/>
              <a:cs typeface="Arial" pitchFamily="34" charset="0"/>
            </a:rPr>
            <a:t>• IP-54 Water &amp; Dust Intrusion</a:t>
          </a:r>
          <a:endParaRPr lang="en-US" sz="800" b="1" baseline="0">
            <a:latin typeface="Arial" pitchFamily="34" charset="0"/>
            <a:ea typeface="+mn-ea"/>
            <a:cs typeface="Arial" pitchFamily="34" charset="0"/>
          </a:endParaRPr>
        </a:p>
        <a:p>
          <a:endParaRPr lang="en-US" sz="8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FleetSync</a:t>
          </a:r>
          <a:r>
            <a:rPr lang="en-US" sz="800" b="1" baseline="30000">
              <a:latin typeface="Arial" pitchFamily="34" charset="0"/>
              <a:ea typeface="+mn-ea"/>
              <a:cs typeface="Arial" pitchFamily="34" charset="0"/>
            </a:rPr>
            <a:t>®</a:t>
          </a:r>
          <a:r>
            <a:rPr lang="en-US" sz="800" b="1" baseline="0">
              <a:latin typeface="Arial" pitchFamily="34" charset="0"/>
              <a:ea typeface="+mn-ea"/>
              <a:cs typeface="Arial" pitchFamily="34" charset="0"/>
            </a:rPr>
            <a:t> /II (FM)</a:t>
          </a:r>
        </a:p>
        <a:p>
          <a:r>
            <a:rPr lang="en-US" sz="800" baseline="0">
              <a:latin typeface="Arial" pitchFamily="34" charset="0"/>
              <a:ea typeface="+mn-ea"/>
              <a:cs typeface="Arial" pitchFamily="34" charset="0"/>
            </a:rPr>
            <a:t>• PTT ID Digital ANI</a:t>
          </a:r>
        </a:p>
        <a:p>
          <a:r>
            <a:rPr lang="en-US" sz="800" baseline="0">
              <a:latin typeface="Arial" pitchFamily="34" charset="0"/>
              <a:ea typeface="+mn-ea"/>
              <a:cs typeface="Arial" pitchFamily="34" charset="0"/>
            </a:rPr>
            <a:t>• Selective Call &amp; Group Call</a:t>
          </a:r>
        </a:p>
        <a:p>
          <a:r>
            <a:rPr lang="en-US" sz="800" baseline="0">
              <a:latin typeface="Arial" pitchFamily="34" charset="0"/>
              <a:ea typeface="+mn-ea"/>
              <a:cs typeface="Arial" pitchFamily="34" charset="0"/>
            </a:rPr>
            <a:t>• Paging Call</a:t>
          </a:r>
        </a:p>
        <a:p>
          <a:r>
            <a:rPr lang="en-US" sz="800" baseline="0">
              <a:latin typeface="Arial" pitchFamily="34" charset="0"/>
              <a:ea typeface="+mn-ea"/>
              <a:cs typeface="Arial" pitchFamily="34" charset="0"/>
            </a:rPr>
            <a:t>• Status Messaging</a:t>
          </a:r>
        </a:p>
        <a:p>
          <a:r>
            <a:rPr lang="en-US" sz="800" baseline="0">
              <a:latin typeface="Arial" pitchFamily="34" charset="0"/>
              <a:ea typeface="+mn-ea"/>
              <a:cs typeface="Arial" pitchFamily="34" charset="0"/>
            </a:rPr>
            <a:t>• Emergency Status</a:t>
          </a:r>
        </a:p>
        <a:p>
          <a:r>
            <a:rPr lang="en-US" sz="800" baseline="0">
              <a:latin typeface="Arial" pitchFamily="34" charset="0"/>
              <a:ea typeface="+mn-ea"/>
              <a:cs typeface="Arial" pitchFamily="34" charset="0"/>
            </a:rPr>
            <a:t>• Input / Output Status Messages</a:t>
          </a:r>
        </a:p>
        <a:p>
          <a:r>
            <a:rPr lang="en-US" sz="800" baseline="0">
              <a:latin typeface="Arial" pitchFamily="34" charset="0"/>
              <a:ea typeface="+mn-ea"/>
              <a:cs typeface="Arial" pitchFamily="34" charset="0"/>
            </a:rPr>
            <a:t>• FleetSync® GPS Ready</a:t>
          </a:r>
        </a:p>
        <a:p>
          <a:r>
            <a:rPr lang="en-US" sz="800" baseline="0">
              <a:latin typeface="Arial" pitchFamily="34" charset="0"/>
              <a:ea typeface="+mn-ea"/>
              <a:cs typeface="Arial" pitchFamily="34" charset="0"/>
            </a:rPr>
            <a:t>• Send GPS PF Key</a:t>
          </a:r>
        </a:p>
        <a:p>
          <a:r>
            <a:rPr lang="en-US" sz="800" baseline="0">
              <a:latin typeface="Arial" pitchFamily="34" charset="0"/>
              <a:ea typeface="+mn-ea"/>
              <a:cs typeface="Arial" pitchFamily="34" charset="0"/>
            </a:rPr>
            <a:t>• PTT ID &amp; Emergency GPS Reporting</a:t>
          </a:r>
        </a:p>
        <a:p>
          <a:r>
            <a:rPr lang="en-US" sz="800" baseline="0">
              <a:latin typeface="Arial" pitchFamily="34" charset="0"/>
              <a:ea typeface="+mn-ea"/>
              <a:cs typeface="Arial" pitchFamily="34" charset="0"/>
            </a:rPr>
            <a:t>• Ignition On/Off GPS Reporting</a:t>
          </a:r>
        </a:p>
        <a:p>
          <a:endParaRPr lang="en-US" sz="8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MDC-1200</a:t>
          </a:r>
        </a:p>
        <a:p>
          <a:r>
            <a:rPr lang="en-US" sz="800" baseline="0">
              <a:latin typeface="Arial" pitchFamily="34" charset="0"/>
              <a:ea typeface="+mn-ea"/>
              <a:cs typeface="Arial" pitchFamily="34" charset="0"/>
            </a:rPr>
            <a:t>• PTT ID Digital ANI</a:t>
          </a:r>
        </a:p>
        <a:p>
          <a:r>
            <a:rPr lang="en-US" sz="800" baseline="0">
              <a:latin typeface="Arial" pitchFamily="34" charset="0"/>
              <a:ea typeface="+mn-ea"/>
              <a:cs typeface="Arial" pitchFamily="34" charset="0"/>
            </a:rPr>
            <a:t>• Emergency Status</a:t>
          </a:r>
        </a:p>
        <a:p>
          <a:r>
            <a:rPr lang="en-US" sz="800" baseline="0">
              <a:latin typeface="Arial" pitchFamily="34" charset="0"/>
              <a:ea typeface="+mn-ea"/>
              <a:cs typeface="Arial" pitchFamily="34" charset="0"/>
            </a:rPr>
            <a:t>• Radio Check</a:t>
          </a:r>
        </a:p>
        <a:p>
          <a:r>
            <a:rPr lang="en-US" sz="800" baseline="0">
              <a:latin typeface="Arial" pitchFamily="34" charset="0"/>
              <a:ea typeface="+mn-ea"/>
              <a:cs typeface="Arial" pitchFamily="34" charset="0"/>
            </a:rPr>
            <a:t>• Radio Inhibit</a:t>
          </a:r>
          <a:endParaRPr lang="en-US" sz="800">
            <a:latin typeface="Arial" pitchFamily="34" charset="0"/>
            <a:ea typeface="+mn-ea"/>
            <a:cs typeface="Arial" pitchFamily="34" charset="0"/>
          </a:endParaRPr>
        </a:p>
      </xdr:txBody>
    </xdr:sp>
    <xdr:clientData/>
  </xdr:twoCellAnchor>
  <xdr:twoCellAnchor editAs="oneCell">
    <xdr:from>
      <xdr:col>0</xdr:col>
      <xdr:colOff>0</xdr:colOff>
      <xdr:row>7</xdr:row>
      <xdr:rowOff>57149</xdr:rowOff>
    </xdr:from>
    <xdr:to>
      <xdr:col>3</xdr:col>
      <xdr:colOff>478371</xdr:colOff>
      <xdr:row>14</xdr:row>
      <xdr:rowOff>133350</xdr:rowOff>
    </xdr:to>
    <xdr:pic>
      <xdr:nvPicPr>
        <xdr:cNvPr id="5" name="Picture 4" descr="http://www.kenwoodusa.com/Images/Cache/1734_800_424.jpg">
          <a:extLst>
            <a:ext uri="{FF2B5EF4-FFF2-40B4-BE49-F238E27FC236}">
              <a16:creationId xmlns:a16="http://schemas.microsoft.com/office/drawing/2014/main" id="{416FEB1F-82C1-406D-BB12-3985B94620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65859"/>
          <a:ext cx="2310981" cy="12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0</xdr:colOff>
      <xdr:row>4</xdr:row>
      <xdr:rowOff>58724</xdr:rowOff>
    </xdr:to>
    <xdr:grpSp>
      <xdr:nvGrpSpPr>
        <xdr:cNvPr id="6" name="Group 5">
          <a:extLst>
            <a:ext uri="{FF2B5EF4-FFF2-40B4-BE49-F238E27FC236}">
              <a16:creationId xmlns:a16="http://schemas.microsoft.com/office/drawing/2014/main" id="{E521902D-6AA3-4DE5-8CEE-7FE722F88053}"/>
            </a:ext>
          </a:extLst>
        </xdr:cNvPr>
        <xdr:cNvGrpSpPr/>
      </xdr:nvGrpSpPr>
      <xdr:grpSpPr>
        <a:xfrm>
          <a:off x="0" y="0"/>
          <a:ext cx="6315075" cy="706424"/>
          <a:chOff x="9527" y="19050"/>
          <a:chExt cx="6353174" cy="710234"/>
        </a:xfrm>
      </xdr:grpSpPr>
      <xdr:sp macro="" textlink="">
        <xdr:nvSpPr>
          <xdr:cNvPr id="7" name="正方形/長方形 5">
            <a:extLst>
              <a:ext uri="{FF2B5EF4-FFF2-40B4-BE49-F238E27FC236}">
                <a16:creationId xmlns:a16="http://schemas.microsoft.com/office/drawing/2014/main" id="{748CC17B-F8A4-7E29-D572-AD20A3854891}"/>
              </a:ext>
            </a:extLst>
          </xdr:cNvPr>
          <xdr:cNvSpPr/>
        </xdr:nvSpPr>
        <xdr:spPr>
          <a:xfrm>
            <a:off x="9527" y="19050"/>
            <a:ext cx="6353174" cy="71023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8" name="Text Box 22">
            <a:extLst>
              <a:ext uri="{FF2B5EF4-FFF2-40B4-BE49-F238E27FC236}">
                <a16:creationId xmlns:a16="http://schemas.microsoft.com/office/drawing/2014/main" id="{486DA1B8-88D1-6CFA-07FA-28D17ECFB4E9}"/>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TK-7302HV/8302HU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Conventional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9" name="TextBox 8">
            <a:hlinkClick xmlns:r="http://schemas.openxmlformats.org/officeDocument/2006/relationships" r:id="rId2"/>
            <a:extLst>
              <a:ext uri="{FF2B5EF4-FFF2-40B4-BE49-F238E27FC236}">
                <a16:creationId xmlns:a16="http://schemas.microsoft.com/office/drawing/2014/main" id="{FD9771B5-3CC2-E710-8CA4-A656B9EA0E0D}"/>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4</xdr:row>
      <xdr:rowOff>62534</xdr:rowOff>
    </xdr:to>
    <xdr:grpSp>
      <xdr:nvGrpSpPr>
        <xdr:cNvPr id="29" name="Group 28">
          <a:extLst>
            <a:ext uri="{FF2B5EF4-FFF2-40B4-BE49-F238E27FC236}">
              <a16:creationId xmlns:a16="http://schemas.microsoft.com/office/drawing/2014/main" id="{CAE210DF-DA5C-429B-ACFD-451D7C04C0BE}"/>
            </a:ext>
          </a:extLst>
        </xdr:cNvPr>
        <xdr:cNvGrpSpPr/>
      </xdr:nvGrpSpPr>
      <xdr:grpSpPr>
        <a:xfrm>
          <a:off x="0" y="0"/>
          <a:ext cx="6315075" cy="719759"/>
          <a:chOff x="1" y="0"/>
          <a:chExt cx="6353174" cy="710234"/>
        </a:xfrm>
      </xdr:grpSpPr>
      <xdr:grpSp>
        <xdr:nvGrpSpPr>
          <xdr:cNvPr id="30" name="Group 29">
            <a:extLst>
              <a:ext uri="{FF2B5EF4-FFF2-40B4-BE49-F238E27FC236}">
                <a16:creationId xmlns:a16="http://schemas.microsoft.com/office/drawing/2014/main" id="{068F62F5-2143-459C-B7F5-35C00F2FDE70}"/>
              </a:ext>
            </a:extLst>
          </xdr:cNvPr>
          <xdr:cNvGrpSpPr/>
        </xdr:nvGrpSpPr>
        <xdr:grpSpPr>
          <a:xfrm>
            <a:off x="1" y="0"/>
            <a:ext cx="6353174" cy="710234"/>
            <a:chOff x="9527" y="19050"/>
            <a:chExt cx="6353174" cy="710234"/>
          </a:xfrm>
        </xdr:grpSpPr>
        <xdr:sp macro="" textlink="">
          <xdr:nvSpPr>
            <xdr:cNvPr id="32" name="正方形/長方形 5">
              <a:extLst>
                <a:ext uri="{FF2B5EF4-FFF2-40B4-BE49-F238E27FC236}">
                  <a16:creationId xmlns:a16="http://schemas.microsoft.com/office/drawing/2014/main" id="{301C1452-0970-460D-8981-F3D927C88279}"/>
                </a:ext>
              </a:extLst>
            </xdr:cNvPr>
            <xdr:cNvSpPr/>
          </xdr:nvSpPr>
          <xdr:spPr>
            <a:xfrm>
              <a:off x="9527" y="38100"/>
              <a:ext cx="635317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33" name="Text Box 22">
              <a:extLst>
                <a:ext uri="{FF2B5EF4-FFF2-40B4-BE49-F238E27FC236}">
                  <a16:creationId xmlns:a16="http://schemas.microsoft.com/office/drawing/2014/main" id="{A7E2C714-82DA-4BF5-A657-767A3852397B}"/>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NX-1700HNV/1800HNU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NXDN &amp; FM Analog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34" name="TextBox 33">
              <a:hlinkClick xmlns:r="http://schemas.openxmlformats.org/officeDocument/2006/relationships" r:id="rId1"/>
              <a:extLst>
                <a:ext uri="{FF2B5EF4-FFF2-40B4-BE49-F238E27FC236}">
                  <a16:creationId xmlns:a16="http://schemas.microsoft.com/office/drawing/2014/main" id="{41CEA5FE-FC7A-438F-BFD0-FF9A4284823D}"/>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pic>
        <xdr:nvPicPr>
          <xdr:cNvPr id="31" name="Picture 30">
            <a:extLst>
              <a:ext uri="{FF2B5EF4-FFF2-40B4-BE49-F238E27FC236}">
                <a16:creationId xmlns:a16="http://schemas.microsoft.com/office/drawing/2014/main" id="{AAFF185C-9CED-4380-9F0F-796F4247AD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634" y="76200"/>
            <a:ext cx="1102019" cy="127552"/>
          </a:xfrm>
          <a:prstGeom prst="rect">
            <a:avLst/>
          </a:prstGeom>
        </xdr:spPr>
      </xdr:pic>
    </xdr:grpSp>
    <xdr:clientData/>
  </xdr:twoCellAnchor>
  <xdr:twoCellAnchor>
    <xdr:from>
      <xdr:col>0</xdr:col>
      <xdr:colOff>209549</xdr:colOff>
      <xdr:row>14</xdr:row>
      <xdr:rowOff>47625</xdr:rowOff>
    </xdr:from>
    <xdr:to>
      <xdr:col>1</xdr:col>
      <xdr:colOff>914400</xdr:colOff>
      <xdr:row>26</xdr:row>
      <xdr:rowOff>38100</xdr:rowOff>
    </xdr:to>
    <xdr:sp macro="" textlink="">
      <xdr:nvSpPr>
        <xdr:cNvPr id="36" name="Text Box 7">
          <a:extLst>
            <a:ext uri="{FF2B5EF4-FFF2-40B4-BE49-F238E27FC236}">
              <a16:creationId xmlns:a16="http://schemas.microsoft.com/office/drawing/2014/main" id="{8A73D4F0-62D4-4999-9193-50378DE126E0}"/>
            </a:ext>
          </a:extLst>
        </xdr:cNvPr>
        <xdr:cNvSpPr txBox="1">
          <a:spLocks noChangeArrowheads="1"/>
        </xdr:cNvSpPr>
      </xdr:nvSpPr>
      <xdr:spPr bwMode="auto">
        <a:xfrm>
          <a:off x="209549" y="2409825"/>
          <a:ext cx="1771651" cy="196215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mobiles include:</a:t>
          </a: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15A</a:t>
          </a:r>
          <a:r>
            <a:rPr lang="en-US" sz="800" b="0" i="0" baseline="0">
              <a:solidFill>
                <a:sysClr val="windowText" lastClr="000000"/>
              </a:solidFill>
              <a:latin typeface="Arial" pitchFamily="34" charset="0"/>
              <a:ea typeface="+mn-ea"/>
              <a:cs typeface="Arial" pitchFamily="34" charset="0"/>
            </a:rPr>
            <a:t> Fuse</a:t>
          </a:r>
          <a:r>
            <a:rPr lang="en-US" sz="800" b="0" i="0">
              <a:solidFill>
                <a:sysClr val="windowText" lastClr="000000"/>
              </a:solidFill>
              <a:latin typeface="Arial" pitchFamily="34" charset="0"/>
              <a:ea typeface="+mn-ea"/>
              <a:cs typeface="Arial" pitchFamily="34" charset="0"/>
            </a:rPr>
            <a:t> </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sz="700">
            <a:solidFill>
              <a:sysClr val="windowText" lastClr="000000"/>
            </a:solidFill>
            <a:latin typeface="Arial" pitchFamily="34" charset="0"/>
            <a:cs typeface="Arial" pitchFamily="34" charset="0"/>
          </a:endParaRPr>
        </a:p>
      </xdr:txBody>
    </xdr:sp>
    <xdr:clientData/>
  </xdr:twoCellAnchor>
  <xdr:twoCellAnchor>
    <xdr:from>
      <xdr:col>1</xdr:col>
      <xdr:colOff>1219200</xdr:colOff>
      <xdr:row>4</xdr:row>
      <xdr:rowOff>113251</xdr:rowOff>
    </xdr:from>
    <xdr:to>
      <xdr:col>1</xdr:col>
      <xdr:colOff>3057525</xdr:colOff>
      <xdr:row>24</xdr:row>
      <xdr:rowOff>38100</xdr:rowOff>
    </xdr:to>
    <xdr:sp macro="" textlink="">
      <xdr:nvSpPr>
        <xdr:cNvPr id="37" name="Text Box 7">
          <a:extLst>
            <a:ext uri="{FF2B5EF4-FFF2-40B4-BE49-F238E27FC236}">
              <a16:creationId xmlns:a16="http://schemas.microsoft.com/office/drawing/2014/main" id="{13E73106-373D-41BB-AA03-4EB123413862}"/>
            </a:ext>
          </a:extLst>
        </xdr:cNvPr>
        <xdr:cNvSpPr txBox="1">
          <a:spLocks noChangeArrowheads="1"/>
        </xdr:cNvSpPr>
      </xdr:nvSpPr>
      <xdr:spPr bwMode="auto">
        <a:xfrm>
          <a:off x="2286000" y="770476"/>
          <a:ext cx="1838325" cy="3277649"/>
        </a:xfrm>
        <a:prstGeom prst="rect">
          <a:avLst/>
        </a:prstGeom>
        <a:noFill/>
        <a:ln w="9525">
          <a:noFill/>
          <a:miter lim="800000"/>
          <a:headEnd/>
          <a:tailEnd/>
        </a:ln>
      </xdr:spPr>
      <xdr:txBody>
        <a:bodyPr vertOverflow="clip" wrap="square" lIns="27432" tIns="22860" rIns="0" bIns="0" anchor="t" upright="1"/>
        <a:lstStyle/>
        <a:p>
          <a:r>
            <a:rPr lang="en-US" sz="800" b="1" baseline="0">
              <a:solidFill>
                <a:schemeClr val="tx2"/>
              </a:solidFill>
              <a:latin typeface="Arial" pitchFamily="34" charset="0"/>
              <a:ea typeface="+mn-ea"/>
              <a:cs typeface="Arial" pitchFamily="34" charset="0"/>
            </a:rPr>
            <a:t>■ GENERAL FEATURES</a:t>
          </a:r>
        </a:p>
        <a:p>
          <a:endParaRPr lang="en-US" sz="200" b="1" baseline="0">
            <a:solidFill>
              <a:schemeClr val="tx2"/>
            </a:solidFill>
            <a:latin typeface="Arial" pitchFamily="34" charset="0"/>
            <a:ea typeface="+mn-ea"/>
            <a:cs typeface="Arial" pitchFamily="34" charset="0"/>
          </a:endParaRPr>
        </a:p>
        <a:p>
          <a:r>
            <a:rPr lang="en-US" sz="700" b="0" i="0" u="none" strike="noStrike" baseline="0">
              <a:solidFill>
                <a:schemeClr val="tx1"/>
              </a:solidFill>
              <a:latin typeface="Arial" pitchFamily="34" charset="0"/>
              <a:cs typeface="Arial" pitchFamily="34" charset="0"/>
            </a:rPr>
            <a:t>• </a:t>
          </a:r>
          <a:r>
            <a:rPr lang="en-US" sz="700" b="0" i="0" u="none" strike="noStrike" baseline="0">
              <a:latin typeface="Arial" panose="020B0604020202020204" pitchFamily="34" charset="0"/>
              <a:ea typeface="+mn-ea"/>
              <a:cs typeface="Arial" panose="020B0604020202020204" pitchFamily="34" charset="0"/>
            </a:rPr>
            <a:t>50 W (136-174 MHz) Model</a:t>
          </a:r>
        </a:p>
        <a:p>
          <a:r>
            <a:rPr lang="en-US" sz="700" b="0" i="0" u="none" strike="noStrike" baseline="0">
              <a:latin typeface="Arial" panose="020B0604020202020204" pitchFamily="34" charset="0"/>
              <a:ea typeface="+mn-ea"/>
              <a:cs typeface="Arial" panose="020B0604020202020204" pitchFamily="34" charset="0"/>
            </a:rPr>
            <a:t>• 45 W (400-470 MHz) Model</a:t>
          </a:r>
        </a:p>
        <a:p>
          <a:r>
            <a:rPr lang="en-US" sz="700" b="0" i="0" u="none" strike="noStrike" baseline="0">
              <a:latin typeface="Arial" panose="020B0604020202020204" pitchFamily="34" charset="0"/>
              <a:ea typeface="+mn-ea"/>
              <a:cs typeface="Arial" panose="020B0604020202020204" pitchFamily="34" charset="0"/>
            </a:rPr>
            <a:t>• NXDN &amp; Analog Mode</a:t>
          </a:r>
        </a:p>
        <a:p>
          <a:r>
            <a:rPr lang="en-US" sz="700" b="0" i="0" u="none" strike="noStrike" baseline="0">
              <a:latin typeface="Arial" panose="020B0604020202020204" pitchFamily="34" charset="0"/>
              <a:ea typeface="+mn-ea"/>
              <a:cs typeface="Arial" panose="020B0604020202020204" pitchFamily="34" charset="0"/>
            </a:rPr>
            <a:t>• Optional DMR Mode Conversion</a:t>
          </a:r>
        </a:p>
        <a:p>
          <a:r>
            <a:rPr lang="en-US" sz="700" b="0" i="0" u="none" strike="noStrike" baseline="0">
              <a:latin typeface="Arial" panose="020B0604020202020204" pitchFamily="34" charset="0"/>
              <a:ea typeface="+mn-ea"/>
              <a:cs typeface="Arial" panose="020B0604020202020204" pitchFamily="34" charset="0"/>
            </a:rPr>
            <a:t>• AMBE+2™ VOCODER</a:t>
          </a:r>
        </a:p>
        <a:p>
          <a:r>
            <a:rPr lang="en-US" sz="700" b="0" i="0" u="none" strike="noStrike" baseline="0">
              <a:latin typeface="Arial" panose="020B0604020202020204" pitchFamily="34" charset="0"/>
              <a:ea typeface="+mn-ea"/>
              <a:cs typeface="Arial" panose="020B0604020202020204" pitchFamily="34" charset="0"/>
            </a:rPr>
            <a:t>• 260 CH-GID / 128 Zones</a:t>
          </a:r>
        </a:p>
        <a:p>
          <a:r>
            <a:rPr lang="en-US" sz="700" b="0" i="0" u="none" strike="noStrike" baseline="0">
              <a:latin typeface="Arial" panose="020B0604020202020204" pitchFamily="34" charset="0"/>
              <a:ea typeface="+mn-ea"/>
              <a:cs typeface="Arial" panose="020B0604020202020204" pitchFamily="34" charset="0"/>
            </a:rPr>
            <a:t>• 13-Segment 10-character LCD Display</a:t>
          </a:r>
        </a:p>
        <a:p>
          <a:r>
            <a:rPr lang="en-US" sz="700" b="0" i="0" u="none" strike="noStrike" baseline="0">
              <a:latin typeface="Arial" panose="020B0604020202020204" pitchFamily="34" charset="0"/>
              <a:ea typeface="+mn-ea"/>
              <a:cs typeface="Arial" panose="020B0604020202020204" pitchFamily="34" charset="0"/>
            </a:rPr>
            <a:t>• 7-color large LED indicator</a:t>
          </a:r>
        </a:p>
        <a:p>
          <a:r>
            <a:rPr lang="en-US" sz="700" b="0" i="0" u="none" strike="noStrike" baseline="0">
              <a:latin typeface="Arial" panose="020B0604020202020204" pitchFamily="34" charset="0"/>
              <a:ea typeface="+mn-ea"/>
              <a:cs typeface="Arial" panose="020B0604020202020204" pitchFamily="34" charset="0"/>
            </a:rPr>
            <a:t>• White Backlit</a:t>
          </a:r>
        </a:p>
        <a:p>
          <a:r>
            <a:rPr lang="en-US" sz="700" b="0" i="0" u="none" strike="noStrike" baseline="0">
              <a:latin typeface="Arial" panose="020B0604020202020204" pitchFamily="34" charset="0"/>
              <a:ea typeface="+mn-ea"/>
              <a:cs typeface="Arial" panose="020B0604020202020204" pitchFamily="34" charset="0"/>
            </a:rPr>
            <a:t>• KENWOOD Audio Quality</a:t>
          </a:r>
        </a:p>
        <a:p>
          <a:r>
            <a:rPr lang="en-US" sz="700" b="0" i="0" u="none" strike="noStrike" baseline="0">
              <a:latin typeface="Arial" panose="020B0604020202020204" pitchFamily="34" charset="0"/>
              <a:ea typeface="+mn-ea"/>
              <a:cs typeface="Arial" panose="020B0604020202020204" pitchFamily="34" charset="0"/>
            </a:rPr>
            <a:t>  - 6W (max) loud audio</a:t>
          </a:r>
        </a:p>
        <a:p>
          <a:r>
            <a:rPr lang="en-US" sz="700" b="0" i="0" u="none" strike="noStrike" baseline="0">
              <a:latin typeface="Arial" panose="020B0604020202020204" pitchFamily="34" charset="0"/>
              <a:ea typeface="+mn-ea"/>
              <a:cs typeface="Arial" panose="020B0604020202020204" pitchFamily="34" charset="0"/>
            </a:rPr>
            <a:t>  - Audio Equalizer: Flat, High, or Low</a:t>
          </a:r>
        </a:p>
        <a:p>
          <a:r>
            <a:rPr lang="en-US" sz="700" b="0" i="0" u="none" strike="noStrike" baseline="0">
              <a:latin typeface="Arial" panose="020B0604020202020204" pitchFamily="34" charset="0"/>
              <a:ea typeface="+mn-ea"/>
              <a:cs typeface="Arial" panose="020B0604020202020204" pitchFamily="34" charset="0"/>
            </a:rPr>
            <a:t>  - Auto Gain Control: On, High, or Low</a:t>
          </a:r>
        </a:p>
        <a:p>
          <a:r>
            <a:rPr lang="en-US" sz="700" b="0" i="0" u="none" strike="noStrike" baseline="0">
              <a:latin typeface="Arial" panose="020B0604020202020204" pitchFamily="34" charset="0"/>
              <a:ea typeface="+mn-ea"/>
              <a:cs typeface="Arial" panose="020B0604020202020204" pitchFamily="34" charset="0"/>
            </a:rPr>
            <a:t>  - Microhpone type settings</a:t>
          </a:r>
        </a:p>
        <a:p>
          <a:r>
            <a:rPr lang="en-US" sz="700" b="0" i="0" u="none" strike="noStrike" baseline="0">
              <a:latin typeface="Arial" panose="020B0604020202020204" pitchFamily="34" charset="0"/>
              <a:ea typeface="+mn-ea"/>
              <a:cs typeface="Arial" panose="020B0604020202020204" pitchFamily="34" charset="0"/>
            </a:rPr>
            <a:t>• Multiple Scan Functions</a:t>
          </a:r>
        </a:p>
        <a:p>
          <a:r>
            <a:rPr lang="en-US" sz="700" b="0" i="0" u="none" strike="noStrike" baseline="0">
              <a:latin typeface="Arial" panose="020B0604020202020204" pitchFamily="34" charset="0"/>
              <a:ea typeface="+mn-ea"/>
              <a:cs typeface="Arial" panose="020B0604020202020204" pitchFamily="34" charset="0"/>
            </a:rPr>
            <a:t>  Dual/Single Priority Scan, Single/Multi     </a:t>
          </a:r>
        </a:p>
        <a:p>
          <a:r>
            <a:rPr lang="en-US" sz="700" b="0" i="0" u="none" strike="noStrike" baseline="0">
              <a:latin typeface="Arial" panose="020B0604020202020204" pitchFamily="34" charset="0"/>
              <a:ea typeface="+mn-ea"/>
              <a:cs typeface="Arial" panose="020B0604020202020204" pitchFamily="34" charset="0"/>
            </a:rPr>
            <a:t>  Zone Scan, Normal Scan </a:t>
          </a:r>
        </a:p>
        <a:p>
          <a:r>
            <a:rPr lang="en-US" sz="700" b="0" i="0" u="none" strike="noStrike" baseline="0">
              <a:latin typeface="Arial" panose="020B0604020202020204" pitchFamily="34" charset="0"/>
              <a:ea typeface="+mn-ea"/>
              <a:cs typeface="Arial" panose="020B0604020202020204" pitchFamily="34" charset="0"/>
            </a:rPr>
            <a:t>• Orange-colored Emergency button</a:t>
          </a:r>
        </a:p>
        <a:p>
          <a:r>
            <a:rPr lang="en-US" sz="700" b="0" i="0" u="none" strike="noStrike" baseline="0">
              <a:latin typeface="Arial" panose="020B0604020202020204" pitchFamily="34" charset="0"/>
              <a:ea typeface="+mn-ea"/>
              <a:cs typeface="Arial" panose="020B0604020202020204" pitchFamily="34" charset="0"/>
            </a:rPr>
            <a:t>• Horn Alert and Public Address function</a:t>
          </a:r>
        </a:p>
        <a:p>
          <a:r>
            <a:rPr lang="en-US" sz="700" b="0" i="0" u="none" strike="noStrike" baseline="0">
              <a:latin typeface="Arial" panose="020B0604020202020204" pitchFamily="34" charset="0"/>
              <a:ea typeface="+mn-ea"/>
              <a:cs typeface="Arial" panose="020B0604020202020204" pitchFamily="34" charset="0"/>
            </a:rPr>
            <a:t>• Ignition Sense function</a:t>
          </a:r>
        </a:p>
        <a:p>
          <a:r>
            <a:rPr lang="en-US" sz="700" b="0" i="0" u="none" strike="noStrike" baseline="0">
              <a:latin typeface="Arial" panose="020B0604020202020204" pitchFamily="34" charset="0"/>
              <a:ea typeface="+mn-ea"/>
              <a:cs typeface="Arial" panose="020B0604020202020204" pitchFamily="34" charset="0"/>
            </a:rPr>
            <a:t>• Voice Announcement</a:t>
          </a:r>
        </a:p>
        <a:p>
          <a:r>
            <a:rPr lang="en-US" sz="700" b="0" i="0" u="none" strike="noStrike" baseline="0">
              <a:latin typeface="Arial" panose="020B0604020202020204" pitchFamily="34" charset="0"/>
              <a:ea typeface="+mn-ea"/>
              <a:cs typeface="Arial" panose="020B0604020202020204" pitchFamily="34" charset="0"/>
            </a:rPr>
            <a:t>• DB15 Accessory Interface</a:t>
          </a:r>
        </a:p>
        <a:p>
          <a:r>
            <a:rPr lang="en-US" sz="700" b="0" i="0" u="none" strike="noStrike" baseline="0">
              <a:latin typeface="Arial" panose="020B0604020202020204" pitchFamily="34" charset="0"/>
              <a:ea typeface="+mn-ea"/>
              <a:cs typeface="Arial" panose="020B0604020202020204" pitchFamily="34" charset="0"/>
            </a:rPr>
            <a:t>• Lone Worker</a:t>
          </a:r>
        </a:p>
        <a:p>
          <a:r>
            <a:rPr lang="en-US" sz="700" b="0" i="0" u="none" strike="noStrike" baseline="0">
              <a:latin typeface="Arial" panose="020B0604020202020204" pitchFamily="34" charset="0"/>
              <a:ea typeface="+mn-ea"/>
              <a:cs typeface="Arial" panose="020B0604020202020204" pitchFamily="34" charset="0"/>
            </a:rPr>
            <a:t>• Max/Min Volume Setting</a:t>
          </a:r>
        </a:p>
        <a:p>
          <a:r>
            <a:rPr lang="en-US" sz="700" b="0" i="0" u="none" strike="noStrike" baseline="0">
              <a:latin typeface="Arial" panose="020B0604020202020204" pitchFamily="34" charset="0"/>
              <a:ea typeface="+mn-ea"/>
              <a:cs typeface="Arial" panose="020B0604020202020204" pitchFamily="34" charset="0"/>
            </a:rPr>
            <a:t>• Display Customization</a:t>
          </a:r>
        </a:p>
        <a:p>
          <a:r>
            <a:rPr lang="en-US" sz="700" b="0" i="0" u="none" strike="noStrike" baseline="0">
              <a:latin typeface="Arial" panose="020B0604020202020204" pitchFamily="34" charset="0"/>
              <a:ea typeface="+mn-ea"/>
              <a:cs typeface="Arial" panose="020B0604020202020204" pitchFamily="34" charset="0"/>
            </a:rPr>
            <a:t>• Power-on LED</a:t>
          </a:r>
        </a:p>
        <a:p>
          <a:r>
            <a:rPr lang="en-US" sz="700" b="0" i="0" u="none" strike="noStrike" baseline="0">
              <a:latin typeface="Arial" panose="020B0604020202020204" pitchFamily="34" charset="0"/>
              <a:ea typeface="+mn-ea"/>
              <a:cs typeface="Arial" panose="020B0604020202020204" pitchFamily="34" charset="0"/>
            </a:rPr>
            <a:t>• Menu Mode</a:t>
          </a:r>
        </a:p>
        <a:p>
          <a:r>
            <a:rPr lang="en-US" sz="700" b="0" i="0" u="none" strike="noStrike" baseline="0">
              <a:latin typeface="Arial" panose="020B0604020202020204" pitchFamily="34" charset="0"/>
              <a:ea typeface="+mn-ea"/>
              <a:cs typeface="Arial" panose="020B0604020202020204" pitchFamily="34" charset="0"/>
            </a:rPr>
            <a:t>• MIL-STD-810 C/D/E/F/G/H</a:t>
          </a:r>
        </a:p>
        <a:p>
          <a:r>
            <a:rPr lang="en-US" sz="700" b="0" i="0" u="none" strike="noStrike" baseline="0">
              <a:latin typeface="Arial" panose="020B0604020202020204" pitchFamily="34" charset="0"/>
              <a:ea typeface="+mn-ea"/>
              <a:cs typeface="Arial" panose="020B0604020202020204" pitchFamily="34" charset="0"/>
            </a:rPr>
            <a:t>• IP-54 Water &amp; Dust Intrusion</a:t>
          </a:r>
        </a:p>
        <a:p>
          <a:r>
            <a:rPr lang="en-US" sz="700" b="0" i="0" u="none" strike="noStrike" baseline="0">
              <a:latin typeface="Arial" panose="020B0604020202020204" pitchFamily="34" charset="0"/>
              <a:ea typeface="+mn-ea"/>
              <a:cs typeface="Arial" panose="020B0604020202020204" pitchFamily="34" charset="0"/>
            </a:rPr>
            <a:t>• GPS Receiver Option</a:t>
          </a:r>
        </a:p>
        <a:p>
          <a:endParaRPr lang="en-US" altLang="ja-JP" sz="700" b="0" i="0" u="none" strike="noStrike"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3190876</xdr:colOff>
      <xdr:row>4</xdr:row>
      <xdr:rowOff>95255</xdr:rowOff>
    </xdr:from>
    <xdr:to>
      <xdr:col>3</xdr:col>
      <xdr:colOff>609600</xdr:colOff>
      <xdr:row>29</xdr:row>
      <xdr:rowOff>57150</xdr:rowOff>
    </xdr:to>
    <xdr:sp macro="" textlink="">
      <xdr:nvSpPr>
        <xdr:cNvPr id="38" name="Text Box 7">
          <a:extLst>
            <a:ext uri="{FF2B5EF4-FFF2-40B4-BE49-F238E27FC236}">
              <a16:creationId xmlns:a16="http://schemas.microsoft.com/office/drawing/2014/main" id="{C1BD959C-FA5C-4592-A398-E90B12DA930B}"/>
            </a:ext>
          </a:extLst>
        </xdr:cNvPr>
        <xdr:cNvSpPr txBox="1">
          <a:spLocks noChangeArrowheads="1"/>
        </xdr:cNvSpPr>
      </xdr:nvSpPr>
      <xdr:spPr bwMode="auto">
        <a:xfrm>
          <a:off x="4257676" y="752480"/>
          <a:ext cx="2047874" cy="4229095"/>
        </a:xfrm>
        <a:prstGeom prst="rect">
          <a:avLst/>
        </a:prstGeom>
        <a:noFill/>
        <a:ln w="9525">
          <a:noFill/>
          <a:miter lim="800000"/>
          <a:headEnd/>
          <a:tailEnd/>
        </a:ln>
      </xdr:spPr>
      <xdr:txBody>
        <a:bodyPr vertOverflow="clip" wrap="square" lIns="27432" tIns="22860" rIns="0" bIns="0" anchor="t" upright="1"/>
        <a:lstStyle/>
        <a:p>
          <a:r>
            <a:rPr lang="en-US" sz="800" b="1" baseline="0">
              <a:solidFill>
                <a:schemeClr val="tx2"/>
              </a:solidFill>
              <a:effectLst/>
              <a:latin typeface="+mn-lt"/>
              <a:ea typeface="+mn-ea"/>
              <a:cs typeface="+mn-cs"/>
            </a:rPr>
            <a:t>■ </a:t>
          </a:r>
          <a:r>
            <a:rPr lang="en-US" altLang="ja-JP" sz="800" b="1" baseline="0">
              <a:solidFill>
                <a:schemeClr val="tx2"/>
              </a:solidFill>
              <a:latin typeface="Arial" pitchFamily="34" charset="0"/>
              <a:ea typeface="+mn-ea"/>
              <a:cs typeface="Arial" pitchFamily="34" charset="0"/>
            </a:rPr>
            <a:t>DIGITAL – NXDN® MODE </a:t>
          </a:r>
        </a:p>
        <a:p>
          <a:endParaRPr lang="en-US" altLang="ja-JP" sz="200" b="1" baseline="0">
            <a:solidFill>
              <a:schemeClr val="tx2"/>
            </a:solidFill>
            <a:latin typeface="Arial" pitchFamily="34" charset="0"/>
            <a:ea typeface="+mn-ea"/>
            <a:cs typeface="Arial" pitchFamily="34" charset="0"/>
          </a:endParaRPr>
        </a:p>
        <a:p>
          <a:r>
            <a:rPr lang="en-US" sz="700" b="0" i="0" u="none" strike="noStrike" baseline="0">
              <a:latin typeface="Arial" panose="020B0604020202020204" pitchFamily="34" charset="0"/>
              <a:ea typeface="+mn-ea"/>
              <a:cs typeface="Arial" panose="020B0604020202020204" pitchFamily="34" charset="0"/>
            </a:rPr>
            <a:t>• NXDN® Conventional &amp; Site Roaming</a:t>
          </a:r>
        </a:p>
        <a:p>
          <a:r>
            <a:rPr lang="en-US" sz="700" b="0" i="0" u="none" strike="noStrike" baseline="0">
              <a:latin typeface="Arial" panose="020B0604020202020204" pitchFamily="34" charset="0"/>
              <a:ea typeface="+mn-ea"/>
              <a:cs typeface="Arial" panose="020B0604020202020204" pitchFamily="34" charset="0"/>
            </a:rPr>
            <a:t>• NXDN® Type-D Trunking Option</a:t>
          </a:r>
        </a:p>
        <a:p>
          <a:r>
            <a:rPr lang="en-US" sz="700" b="0" i="0" u="none" strike="noStrike" baseline="0">
              <a:latin typeface="Arial" panose="020B0604020202020204" pitchFamily="34" charset="0"/>
              <a:ea typeface="+mn-ea"/>
              <a:cs typeface="Arial" panose="020B0604020202020204" pitchFamily="34" charset="0"/>
            </a:rPr>
            <a:t>• 6.25 &amp; 12.5 kHz Channels</a:t>
          </a:r>
        </a:p>
        <a:p>
          <a:r>
            <a:rPr lang="en-US" sz="700" b="0" i="0" u="none" strike="noStrike" baseline="0">
              <a:latin typeface="Arial" panose="020B0604020202020204" pitchFamily="34" charset="0"/>
              <a:ea typeface="+mn-ea"/>
              <a:cs typeface="Arial" panose="020B0604020202020204" pitchFamily="34" charset="0"/>
            </a:rPr>
            <a:t>• Over-the-Air Alias</a:t>
          </a:r>
        </a:p>
        <a:p>
          <a:r>
            <a:rPr lang="en-US" sz="700" b="0" i="0" u="none" strike="noStrike" baseline="0">
              <a:latin typeface="Arial" panose="020B0604020202020204" pitchFamily="34" charset="0"/>
              <a:ea typeface="+mn-ea"/>
              <a:cs typeface="Arial" panose="020B0604020202020204" pitchFamily="34" charset="0"/>
            </a:rPr>
            <a:t>• Digital / Analog Mixed Mode</a:t>
          </a:r>
        </a:p>
        <a:p>
          <a:r>
            <a:rPr lang="en-US" sz="700" b="0" i="0" u="none" strike="noStrike" baseline="0">
              <a:latin typeface="Arial" panose="020B0604020202020204" pitchFamily="34" charset="0"/>
              <a:ea typeface="+mn-ea"/>
              <a:cs typeface="Arial" panose="020B0604020202020204" pitchFamily="34" charset="0"/>
            </a:rPr>
            <a:t>• Group / Individual Call</a:t>
          </a:r>
        </a:p>
        <a:p>
          <a:r>
            <a:rPr lang="en-US" sz="700" b="0" i="0" u="none" strike="noStrike" baseline="0">
              <a:latin typeface="Arial" panose="020B0604020202020204" pitchFamily="34" charset="0"/>
              <a:ea typeface="+mn-ea"/>
              <a:cs typeface="Arial" panose="020B0604020202020204" pitchFamily="34" charset="0"/>
            </a:rPr>
            <a:t>• Status, Short Data, Paging Call</a:t>
          </a:r>
        </a:p>
        <a:p>
          <a:r>
            <a:rPr lang="en-US" sz="700" b="0" i="0" u="none" strike="noStrike" baseline="0">
              <a:latin typeface="Arial" panose="020B0604020202020204" pitchFamily="34" charset="0"/>
              <a:ea typeface="+mn-ea"/>
              <a:cs typeface="Arial" panose="020B0604020202020204" pitchFamily="34" charset="0"/>
            </a:rPr>
            <a:t>• Remote Stun, Kill, Monitor, Check &amp; Control</a:t>
          </a:r>
        </a:p>
        <a:p>
          <a:r>
            <a:rPr lang="en-US" sz="700" b="0" i="0" u="none" strike="noStrike" baseline="0">
              <a:latin typeface="Arial" panose="020B0604020202020204" pitchFamily="34" charset="0"/>
              <a:ea typeface="+mn-ea"/>
              <a:cs typeface="Arial" panose="020B0604020202020204" pitchFamily="34" charset="0"/>
            </a:rPr>
            <a:t>• GPS Combination with additional module</a:t>
          </a:r>
        </a:p>
        <a:p>
          <a:r>
            <a:rPr lang="en-US" sz="700" b="0" i="0" u="none" strike="noStrike" baseline="0">
              <a:latin typeface="Arial" panose="020B0604020202020204" pitchFamily="34" charset="0"/>
              <a:ea typeface="+mn-ea"/>
              <a:cs typeface="Arial" panose="020B0604020202020204" pitchFamily="34" charset="0"/>
            </a:rPr>
            <a:t>• Late Entry</a:t>
          </a:r>
        </a:p>
        <a:p>
          <a:r>
            <a:rPr lang="en-US" sz="700" b="0" i="0" u="none" strike="noStrike" baseline="0">
              <a:latin typeface="Arial" panose="020B0604020202020204" pitchFamily="34" charset="0"/>
              <a:ea typeface="+mn-ea"/>
              <a:cs typeface="Arial" panose="020B0604020202020204" pitchFamily="34" charset="0"/>
            </a:rPr>
            <a:t>• NXDN® Scrambler</a:t>
          </a:r>
        </a:p>
        <a:p>
          <a:endParaRPr lang="en-US" sz="700" b="0" i="0" u="none" strike="noStrike" baseline="0">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chemeClr val="tx2"/>
              </a:solidFill>
              <a:effectLst/>
              <a:uLnTx/>
              <a:uFillTx/>
              <a:latin typeface="Arial" pitchFamily="34" charset="0"/>
              <a:ea typeface="+mn-ea"/>
              <a:cs typeface="Arial" pitchFamily="34" charset="0"/>
            </a:rPr>
            <a:t>■ DIGITAL – DMR MODE (Optional)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1" i="0" u="none" strike="noStrike" kern="0" cap="none" spc="0" normalizeH="0" baseline="0" noProof="0">
            <a:ln>
              <a:noFill/>
            </a:ln>
            <a:solidFill>
              <a:schemeClr val="tx2"/>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Call Interrupt </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GPS Combination with additional module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sz="700" b="1" i="0" u="none" strike="noStrike" baseline="0">
            <a:solidFill>
              <a:schemeClr val="tx2"/>
            </a:solidFill>
            <a:latin typeface="Arial" panose="020B0604020202020204" pitchFamily="34" charset="0"/>
            <a:ea typeface="+mn-ea"/>
            <a:cs typeface="Arial" panose="020B0604020202020204" pitchFamily="34" charset="0"/>
          </a:endParaRPr>
        </a:p>
        <a:p>
          <a:r>
            <a:rPr lang="en-US" sz="800" b="1" i="0" u="none" strike="noStrike" baseline="0">
              <a:solidFill>
                <a:schemeClr val="tx2"/>
              </a:solidFill>
              <a:latin typeface="Arial" panose="020B0604020202020204" pitchFamily="34" charset="0"/>
              <a:ea typeface="+mn-ea"/>
              <a:cs typeface="Arial" panose="020B0604020202020204" pitchFamily="34" charset="0"/>
            </a:rPr>
            <a:t>■ ANALOG MODE</a:t>
          </a:r>
        </a:p>
        <a:p>
          <a:endParaRPr lang="en-US" sz="200" b="1" i="0" u="none" strike="noStrike" baseline="0">
            <a:solidFill>
              <a:schemeClr val="tx2"/>
            </a:solidFill>
            <a:latin typeface="Arial" panose="020B0604020202020204" pitchFamily="34" charset="0"/>
            <a:ea typeface="+mn-ea"/>
            <a:cs typeface="Arial" panose="020B0604020202020204" pitchFamily="34" charset="0"/>
          </a:endParaRPr>
        </a:p>
        <a:p>
          <a:endParaRPr lang="en-US" sz="200" b="1" i="0" u="none" strike="noStrike" baseline="0">
            <a:solidFill>
              <a:schemeClr val="tx2"/>
            </a:solidFill>
            <a:latin typeface="Arial" panose="020B0604020202020204" pitchFamily="34" charset="0"/>
            <a:ea typeface="+mn-ea"/>
            <a:cs typeface="Arial" panose="020B0604020202020204" pitchFamily="34" charset="0"/>
          </a:endParaRPr>
        </a:p>
        <a:p>
          <a:r>
            <a:rPr lang="en-US" sz="700" b="0" i="0" u="none" strike="noStrike" baseline="0">
              <a:latin typeface="Arial" panose="020B0604020202020204" pitchFamily="34" charset="0"/>
              <a:ea typeface="+mn-ea"/>
              <a:cs typeface="Arial" panose="020B0604020202020204" pitchFamily="34" charset="0"/>
            </a:rPr>
            <a:t>• Conventional Zones</a:t>
          </a:r>
        </a:p>
        <a:p>
          <a:r>
            <a:rPr lang="en-US" sz="700" b="0" i="0" u="none" strike="noStrike" baseline="0">
              <a:latin typeface="Arial" panose="020B0604020202020204" pitchFamily="34" charset="0"/>
              <a:ea typeface="+mn-ea"/>
              <a:cs typeface="Arial" panose="020B0604020202020204" pitchFamily="34" charset="0"/>
            </a:rPr>
            <a:t>• FleetSync®: PTT ID, Stun/Revive, Mute hold,</a:t>
          </a:r>
        </a:p>
        <a:p>
          <a:r>
            <a:rPr lang="en-US" sz="700" b="0" i="0" u="none" strike="noStrike" baseline="0">
              <a:latin typeface="Arial" panose="020B0604020202020204" pitchFamily="34" charset="0"/>
              <a:ea typeface="+mn-ea"/>
              <a:cs typeface="Arial" panose="020B0604020202020204" pitchFamily="34" charset="0"/>
            </a:rPr>
            <a:t>  Talk back, Selcall</a:t>
          </a:r>
        </a:p>
        <a:p>
          <a:r>
            <a:rPr lang="en-US" sz="700" b="0" i="0" u="none" strike="noStrike" baseline="0">
              <a:latin typeface="Arial" panose="020B0604020202020204" pitchFamily="34" charset="0"/>
              <a:ea typeface="+mn-ea"/>
              <a:cs typeface="Arial" panose="020B0604020202020204" pitchFamily="34" charset="0"/>
            </a:rPr>
            <a:t>• MDC-1200: PTT ID, Radio Inhibit/Unihibit, Radio</a:t>
          </a:r>
        </a:p>
        <a:p>
          <a:r>
            <a:rPr lang="en-US" sz="700" b="0" i="0" u="none" strike="noStrike" baseline="0">
              <a:latin typeface="Arial" panose="020B0604020202020204" pitchFamily="34" charset="0"/>
              <a:ea typeface="+mn-ea"/>
              <a:cs typeface="Arial" panose="020B0604020202020204" pitchFamily="34" charset="0"/>
            </a:rPr>
            <a:t>  Check, Emergency</a:t>
          </a:r>
        </a:p>
        <a:p>
          <a:r>
            <a:rPr lang="en-US" sz="700" b="0" i="0" u="none" strike="noStrike" baseline="0">
              <a:latin typeface="Arial" panose="020B0604020202020204" pitchFamily="34" charset="0"/>
              <a:ea typeface="+mn-ea"/>
              <a:cs typeface="Arial" panose="020B0604020202020204" pitchFamily="34" charset="0"/>
            </a:rPr>
            <a:t>• QT / DQT</a:t>
          </a:r>
        </a:p>
        <a:p>
          <a:r>
            <a:rPr lang="en-US" sz="700" b="0" i="0" u="none" strike="noStrike" baseline="0">
              <a:latin typeface="Arial" panose="020B0604020202020204" pitchFamily="34" charset="0"/>
              <a:ea typeface="+mn-ea"/>
              <a:cs typeface="Arial" panose="020B0604020202020204" pitchFamily="34" charset="0"/>
            </a:rPr>
            <a:t>• Two-Tone</a:t>
          </a:r>
        </a:p>
        <a:p>
          <a:r>
            <a:rPr lang="en-US" sz="700" b="0" i="0" u="none" strike="noStrike" baseline="0">
              <a:latin typeface="Arial" panose="020B0604020202020204" pitchFamily="34" charset="0"/>
              <a:ea typeface="+mn-ea"/>
              <a:cs typeface="Arial" panose="020B0604020202020204" pitchFamily="34" charset="0"/>
            </a:rPr>
            <a:t>• DTMF</a:t>
          </a:r>
        </a:p>
        <a:p>
          <a:r>
            <a:rPr lang="en-US" sz="700" b="0" i="0" u="none" strike="noStrike" baseline="0">
              <a:latin typeface="Arial" panose="020B0604020202020204" pitchFamily="34" charset="0"/>
              <a:ea typeface="+mn-ea"/>
              <a:cs typeface="Arial" panose="020B0604020202020204" pitchFamily="34" charset="0"/>
            </a:rPr>
            <a:t>• Built-in Voice Inversion Scrambler (per channel)</a:t>
          </a:r>
        </a:p>
        <a:p>
          <a:r>
            <a:rPr lang="en-US" sz="700" b="0" i="0" u="none" strike="noStrike" baseline="0">
              <a:latin typeface="Arial" panose="020B0604020202020204" pitchFamily="34" charset="0"/>
              <a:ea typeface="+mn-ea"/>
              <a:cs typeface="Arial" panose="020B0604020202020204" pitchFamily="34" charset="0"/>
            </a:rPr>
            <a:t>• Built-in Compander (per channel)</a:t>
          </a:r>
        </a:p>
        <a:p>
          <a:endParaRPr lang="en-US" sz="700" b="1" i="0" u="none" strike="noStrike" baseline="0">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57150</xdr:colOff>
      <xdr:row>6</xdr:row>
      <xdr:rowOff>104775</xdr:rowOff>
    </xdr:from>
    <xdr:to>
      <xdr:col>1</xdr:col>
      <xdr:colOff>1162050</xdr:colOff>
      <xdr:row>13</xdr:row>
      <xdr:rowOff>96910</xdr:rowOff>
    </xdr:to>
    <xdr:pic>
      <xdr:nvPicPr>
        <xdr:cNvPr id="12" name="Picture 11">
          <a:extLst>
            <a:ext uri="{FF2B5EF4-FFF2-40B4-BE49-F238E27FC236}">
              <a16:creationId xmlns:a16="http://schemas.microsoft.com/office/drawing/2014/main" id="{05681720-85EC-4465-9579-CEC00E9CA2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1085850"/>
          <a:ext cx="2162175" cy="120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24</xdr:row>
      <xdr:rowOff>76200</xdr:rowOff>
    </xdr:from>
    <xdr:to>
      <xdr:col>1</xdr:col>
      <xdr:colOff>2952747</xdr:colOff>
      <xdr:row>25</xdr:row>
      <xdr:rowOff>69213</xdr:rowOff>
    </xdr:to>
    <xdr:sp macro="" textlink="">
      <xdr:nvSpPr>
        <xdr:cNvPr id="13" name="Text Box 7">
          <a:extLst>
            <a:ext uri="{FF2B5EF4-FFF2-40B4-BE49-F238E27FC236}">
              <a16:creationId xmlns:a16="http://schemas.microsoft.com/office/drawing/2014/main" id="{484E4D58-D71E-4BE0-9EC7-796E25B1A315}"/>
            </a:ext>
          </a:extLst>
        </xdr:cNvPr>
        <xdr:cNvSpPr txBox="1">
          <a:spLocks noChangeArrowheads="1"/>
        </xdr:cNvSpPr>
      </xdr:nvSpPr>
      <xdr:spPr bwMode="auto">
        <a:xfrm>
          <a:off x="161925" y="408622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133349</xdr:colOff>
      <xdr:row>25</xdr:row>
      <xdr:rowOff>85724</xdr:rowOff>
    </xdr:from>
    <xdr:to>
      <xdr:col>1</xdr:col>
      <xdr:colOff>2962274</xdr:colOff>
      <xdr:row>30</xdr:row>
      <xdr:rowOff>142875</xdr:rowOff>
    </xdr:to>
    <xdr:sp macro="" textlink="">
      <xdr:nvSpPr>
        <xdr:cNvPr id="14" name="Text Box 7">
          <a:extLst>
            <a:ext uri="{FF2B5EF4-FFF2-40B4-BE49-F238E27FC236}">
              <a16:creationId xmlns:a16="http://schemas.microsoft.com/office/drawing/2014/main" id="{2F527F5E-47D2-4071-8997-23A4A68C91EC}"/>
            </a:ext>
          </a:extLst>
        </xdr:cNvPr>
        <xdr:cNvSpPr txBox="1">
          <a:spLocks noChangeArrowheads="1"/>
        </xdr:cNvSpPr>
      </xdr:nvSpPr>
      <xdr:spPr bwMode="auto">
        <a:xfrm>
          <a:off x="133349" y="4257674"/>
          <a:ext cx="3895725" cy="971551"/>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Conversion License (</a:t>
          </a:r>
          <a:r>
            <a:rPr lang="en-US" sz="700" b="1" i="0" u="sng" baseline="0">
              <a:effectLst/>
              <a:latin typeface="Arial" panose="020B0604020202020204" pitchFamily="34" charset="0"/>
              <a:ea typeface="+mn-ea"/>
              <a:cs typeface="Arial" panose="020B0604020202020204" pitchFamily="34" charset="0"/>
            </a:rPr>
            <a:t>KWD-1301CN</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Digital mode conversion &amp; Type-D requires additional firmware loading after applying upgrade license. 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4</xdr:row>
      <xdr:rowOff>62534</xdr:rowOff>
    </xdr:to>
    <xdr:grpSp>
      <xdr:nvGrpSpPr>
        <xdr:cNvPr id="2" name="Group 1">
          <a:extLst>
            <a:ext uri="{FF2B5EF4-FFF2-40B4-BE49-F238E27FC236}">
              <a16:creationId xmlns:a16="http://schemas.microsoft.com/office/drawing/2014/main" id="{559D77F8-454B-4671-BCBA-04B4E1DB7A42}"/>
            </a:ext>
          </a:extLst>
        </xdr:cNvPr>
        <xdr:cNvGrpSpPr/>
      </xdr:nvGrpSpPr>
      <xdr:grpSpPr>
        <a:xfrm>
          <a:off x="0" y="0"/>
          <a:ext cx="6315075" cy="719759"/>
          <a:chOff x="1" y="0"/>
          <a:chExt cx="6353174" cy="710234"/>
        </a:xfrm>
      </xdr:grpSpPr>
      <xdr:grpSp>
        <xdr:nvGrpSpPr>
          <xdr:cNvPr id="3" name="Group 2">
            <a:extLst>
              <a:ext uri="{FF2B5EF4-FFF2-40B4-BE49-F238E27FC236}">
                <a16:creationId xmlns:a16="http://schemas.microsoft.com/office/drawing/2014/main" id="{D0D43F12-DAF5-4EBA-95E5-48BD8F7CB19C}"/>
              </a:ext>
            </a:extLst>
          </xdr:cNvPr>
          <xdr:cNvGrpSpPr/>
        </xdr:nvGrpSpPr>
        <xdr:grpSpPr>
          <a:xfrm>
            <a:off x="1" y="0"/>
            <a:ext cx="6353174" cy="710234"/>
            <a:chOff x="9527" y="19050"/>
            <a:chExt cx="6353174" cy="710234"/>
          </a:xfrm>
        </xdr:grpSpPr>
        <xdr:sp macro="" textlink="">
          <xdr:nvSpPr>
            <xdr:cNvPr id="5" name="正方形/長方形 5">
              <a:extLst>
                <a:ext uri="{FF2B5EF4-FFF2-40B4-BE49-F238E27FC236}">
                  <a16:creationId xmlns:a16="http://schemas.microsoft.com/office/drawing/2014/main" id="{2C3A1789-EF57-4240-A076-54F369794A22}"/>
                </a:ext>
              </a:extLst>
            </xdr:cNvPr>
            <xdr:cNvSpPr/>
          </xdr:nvSpPr>
          <xdr:spPr>
            <a:xfrm>
              <a:off x="9527" y="38100"/>
              <a:ext cx="635317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6" name="Text Box 22">
              <a:extLst>
                <a:ext uri="{FF2B5EF4-FFF2-40B4-BE49-F238E27FC236}">
                  <a16:creationId xmlns:a16="http://schemas.microsoft.com/office/drawing/2014/main" id="{47453FC1-E5C9-40F2-A6A8-2261BF62CAE1}"/>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NX-1700HDV/1800HDU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DMR &amp; FM Analog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7" name="TextBox 6">
              <a:hlinkClick xmlns:r="http://schemas.openxmlformats.org/officeDocument/2006/relationships" r:id="rId1"/>
              <a:extLst>
                <a:ext uri="{FF2B5EF4-FFF2-40B4-BE49-F238E27FC236}">
                  <a16:creationId xmlns:a16="http://schemas.microsoft.com/office/drawing/2014/main" id="{1AFB3142-BDBA-48CA-9FA6-A298015E7676}"/>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pic>
        <xdr:nvPicPr>
          <xdr:cNvPr id="4" name="Picture 3">
            <a:extLst>
              <a:ext uri="{FF2B5EF4-FFF2-40B4-BE49-F238E27FC236}">
                <a16:creationId xmlns:a16="http://schemas.microsoft.com/office/drawing/2014/main" id="{B51D9D1C-326B-4C21-99B8-B4FD53DB62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634" y="76200"/>
            <a:ext cx="1102019" cy="127552"/>
          </a:xfrm>
          <a:prstGeom prst="rect">
            <a:avLst/>
          </a:prstGeom>
        </xdr:spPr>
      </xdr:pic>
    </xdr:grpSp>
    <xdr:clientData/>
  </xdr:twoCellAnchor>
  <xdr:twoCellAnchor>
    <xdr:from>
      <xdr:col>0</xdr:col>
      <xdr:colOff>209549</xdr:colOff>
      <xdr:row>14</xdr:row>
      <xdr:rowOff>47625</xdr:rowOff>
    </xdr:from>
    <xdr:to>
      <xdr:col>1</xdr:col>
      <xdr:colOff>914400</xdr:colOff>
      <xdr:row>26</xdr:row>
      <xdr:rowOff>38100</xdr:rowOff>
    </xdr:to>
    <xdr:sp macro="" textlink="">
      <xdr:nvSpPr>
        <xdr:cNvPr id="8" name="Text Box 7">
          <a:extLst>
            <a:ext uri="{FF2B5EF4-FFF2-40B4-BE49-F238E27FC236}">
              <a16:creationId xmlns:a16="http://schemas.microsoft.com/office/drawing/2014/main" id="{C533026D-A121-4003-8543-21DB6FBCCB2D}"/>
            </a:ext>
          </a:extLst>
        </xdr:cNvPr>
        <xdr:cNvSpPr txBox="1">
          <a:spLocks noChangeArrowheads="1"/>
        </xdr:cNvSpPr>
      </xdr:nvSpPr>
      <xdr:spPr bwMode="auto">
        <a:xfrm>
          <a:off x="209549" y="2409825"/>
          <a:ext cx="1771651" cy="196215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mobiles include:</a:t>
          </a: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15A</a:t>
          </a:r>
          <a:r>
            <a:rPr lang="en-US" sz="800" b="0" i="0" baseline="0">
              <a:solidFill>
                <a:sysClr val="windowText" lastClr="000000"/>
              </a:solidFill>
              <a:latin typeface="Arial" pitchFamily="34" charset="0"/>
              <a:ea typeface="+mn-ea"/>
              <a:cs typeface="Arial" pitchFamily="34" charset="0"/>
            </a:rPr>
            <a:t> Fuse</a:t>
          </a:r>
          <a:r>
            <a:rPr lang="en-US" sz="800" b="0" i="0">
              <a:solidFill>
                <a:sysClr val="windowText" lastClr="000000"/>
              </a:solidFill>
              <a:latin typeface="Arial" pitchFamily="34" charset="0"/>
              <a:ea typeface="+mn-ea"/>
              <a:cs typeface="Arial" pitchFamily="34" charset="0"/>
            </a:rPr>
            <a:t> </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sz="700">
            <a:solidFill>
              <a:sysClr val="windowText" lastClr="000000"/>
            </a:solidFill>
            <a:latin typeface="Arial" pitchFamily="34" charset="0"/>
            <a:cs typeface="Arial" pitchFamily="34" charset="0"/>
          </a:endParaRPr>
        </a:p>
      </xdr:txBody>
    </xdr:sp>
    <xdr:clientData/>
  </xdr:twoCellAnchor>
  <xdr:twoCellAnchor>
    <xdr:from>
      <xdr:col>1</xdr:col>
      <xdr:colOff>1219200</xdr:colOff>
      <xdr:row>4</xdr:row>
      <xdr:rowOff>113251</xdr:rowOff>
    </xdr:from>
    <xdr:to>
      <xdr:col>1</xdr:col>
      <xdr:colOff>3057525</xdr:colOff>
      <xdr:row>24</xdr:row>
      <xdr:rowOff>38100</xdr:rowOff>
    </xdr:to>
    <xdr:sp macro="" textlink="">
      <xdr:nvSpPr>
        <xdr:cNvPr id="9" name="Text Box 7">
          <a:extLst>
            <a:ext uri="{FF2B5EF4-FFF2-40B4-BE49-F238E27FC236}">
              <a16:creationId xmlns:a16="http://schemas.microsoft.com/office/drawing/2014/main" id="{F74CFFFC-19AC-4025-921E-900F3EEC595B}"/>
            </a:ext>
          </a:extLst>
        </xdr:cNvPr>
        <xdr:cNvSpPr txBox="1">
          <a:spLocks noChangeArrowheads="1"/>
        </xdr:cNvSpPr>
      </xdr:nvSpPr>
      <xdr:spPr bwMode="auto">
        <a:xfrm>
          <a:off x="2286000" y="770476"/>
          <a:ext cx="1838325" cy="3277649"/>
        </a:xfrm>
        <a:prstGeom prst="rect">
          <a:avLst/>
        </a:prstGeom>
        <a:noFill/>
        <a:ln w="9525">
          <a:noFill/>
          <a:miter lim="800000"/>
          <a:headEnd/>
          <a:tailEnd/>
        </a:ln>
      </xdr:spPr>
      <xdr:txBody>
        <a:bodyPr vertOverflow="clip" wrap="square" lIns="27432" tIns="22860" rIns="0" bIns="0" anchor="t" upright="1"/>
        <a:lstStyle/>
        <a:p>
          <a:r>
            <a:rPr lang="en-US" sz="800" b="1" baseline="0">
              <a:solidFill>
                <a:schemeClr val="tx2"/>
              </a:solidFill>
              <a:latin typeface="Arial" pitchFamily="34" charset="0"/>
              <a:ea typeface="+mn-ea"/>
              <a:cs typeface="Arial" pitchFamily="34" charset="0"/>
            </a:rPr>
            <a:t>■ GENERAL FEATURES</a:t>
          </a:r>
        </a:p>
        <a:p>
          <a:endParaRPr lang="en-US" sz="200" b="1" baseline="0">
            <a:solidFill>
              <a:schemeClr val="tx2"/>
            </a:solidFill>
            <a:latin typeface="Arial" pitchFamily="34" charset="0"/>
            <a:ea typeface="+mn-ea"/>
            <a:cs typeface="Arial" pitchFamily="34" charset="0"/>
          </a:endParaRPr>
        </a:p>
        <a:p>
          <a:r>
            <a:rPr lang="en-US" sz="700" b="0" i="0" u="none" strike="noStrike" baseline="0">
              <a:solidFill>
                <a:schemeClr val="tx1"/>
              </a:solidFill>
              <a:latin typeface="Arial" pitchFamily="34" charset="0"/>
              <a:cs typeface="Arial" pitchFamily="34" charset="0"/>
            </a:rPr>
            <a:t>• </a:t>
          </a:r>
          <a:r>
            <a:rPr lang="en-US" sz="700" b="0" i="0" u="none" strike="noStrike" baseline="0">
              <a:latin typeface="Arial" panose="020B0604020202020204" pitchFamily="34" charset="0"/>
              <a:ea typeface="+mn-ea"/>
              <a:cs typeface="Arial" panose="020B0604020202020204" pitchFamily="34" charset="0"/>
            </a:rPr>
            <a:t>50 W (136-174 MHz) Model</a:t>
          </a:r>
        </a:p>
        <a:p>
          <a:r>
            <a:rPr lang="en-US" sz="700" b="0" i="0" u="none" strike="noStrike" baseline="0">
              <a:latin typeface="Arial" panose="020B0604020202020204" pitchFamily="34" charset="0"/>
              <a:ea typeface="+mn-ea"/>
              <a:cs typeface="Arial" panose="020B0604020202020204" pitchFamily="34" charset="0"/>
            </a:rPr>
            <a:t>• 45 W (400-470 MHz) Model</a:t>
          </a:r>
        </a:p>
        <a:p>
          <a:r>
            <a:rPr lang="en-US" sz="700" b="0" i="0" u="none" strike="noStrike" baseline="0">
              <a:latin typeface="Arial" panose="020B0604020202020204" pitchFamily="34" charset="0"/>
              <a:ea typeface="+mn-ea"/>
              <a:cs typeface="Arial" panose="020B0604020202020204" pitchFamily="34" charset="0"/>
            </a:rPr>
            <a:t>• DMR &amp; Analog Mode</a:t>
          </a:r>
        </a:p>
        <a:p>
          <a:r>
            <a:rPr lang="en-US" sz="700" b="0" i="0" u="none" strike="noStrike" baseline="0">
              <a:latin typeface="Arial" panose="020B0604020202020204" pitchFamily="34" charset="0"/>
              <a:ea typeface="+mn-ea"/>
              <a:cs typeface="Arial" panose="020B0604020202020204" pitchFamily="34" charset="0"/>
            </a:rPr>
            <a:t>• Optional NXDN Mode Conversion</a:t>
          </a:r>
        </a:p>
        <a:p>
          <a:r>
            <a:rPr lang="en-US" sz="700" b="0" i="0" u="none" strike="noStrike" baseline="0">
              <a:latin typeface="Arial" panose="020B0604020202020204" pitchFamily="34" charset="0"/>
              <a:ea typeface="+mn-ea"/>
              <a:cs typeface="Arial" panose="020B0604020202020204" pitchFamily="34" charset="0"/>
            </a:rPr>
            <a:t>• AMBE+2™ VOCODER</a:t>
          </a:r>
        </a:p>
        <a:p>
          <a:r>
            <a:rPr lang="en-US" sz="700" b="0" i="0" u="none" strike="noStrike" baseline="0">
              <a:latin typeface="Arial" panose="020B0604020202020204" pitchFamily="34" charset="0"/>
              <a:ea typeface="+mn-ea"/>
              <a:cs typeface="Arial" panose="020B0604020202020204" pitchFamily="34" charset="0"/>
            </a:rPr>
            <a:t>• 260 CH-GID / 128 Zones</a:t>
          </a:r>
        </a:p>
        <a:p>
          <a:r>
            <a:rPr lang="en-US" sz="700" b="0" i="0" u="none" strike="noStrike" baseline="0">
              <a:latin typeface="Arial" panose="020B0604020202020204" pitchFamily="34" charset="0"/>
              <a:ea typeface="+mn-ea"/>
              <a:cs typeface="Arial" panose="020B0604020202020204" pitchFamily="34" charset="0"/>
            </a:rPr>
            <a:t>• 13-Segment 10-character LCD Display</a:t>
          </a:r>
        </a:p>
        <a:p>
          <a:r>
            <a:rPr lang="en-US" sz="700" b="0" i="0" u="none" strike="noStrike" baseline="0">
              <a:latin typeface="Arial" panose="020B0604020202020204" pitchFamily="34" charset="0"/>
              <a:ea typeface="+mn-ea"/>
              <a:cs typeface="Arial" panose="020B0604020202020204" pitchFamily="34" charset="0"/>
            </a:rPr>
            <a:t>• 7-color large LED indicator</a:t>
          </a:r>
        </a:p>
        <a:p>
          <a:r>
            <a:rPr lang="en-US" sz="700" b="0" i="0" u="none" strike="noStrike" baseline="0">
              <a:latin typeface="Arial" panose="020B0604020202020204" pitchFamily="34" charset="0"/>
              <a:ea typeface="+mn-ea"/>
              <a:cs typeface="Arial" panose="020B0604020202020204" pitchFamily="34" charset="0"/>
            </a:rPr>
            <a:t>• White Backlit</a:t>
          </a:r>
        </a:p>
        <a:p>
          <a:r>
            <a:rPr lang="en-US" sz="700" b="0" i="0" u="none" strike="noStrike" baseline="0">
              <a:latin typeface="Arial" panose="020B0604020202020204" pitchFamily="34" charset="0"/>
              <a:ea typeface="+mn-ea"/>
              <a:cs typeface="Arial" panose="020B0604020202020204" pitchFamily="34" charset="0"/>
            </a:rPr>
            <a:t>• KENWOOD Audio Quality</a:t>
          </a:r>
        </a:p>
        <a:p>
          <a:r>
            <a:rPr lang="en-US" sz="700" b="0" i="0" u="none" strike="noStrike" baseline="0">
              <a:latin typeface="Arial" panose="020B0604020202020204" pitchFamily="34" charset="0"/>
              <a:ea typeface="+mn-ea"/>
              <a:cs typeface="Arial" panose="020B0604020202020204" pitchFamily="34" charset="0"/>
            </a:rPr>
            <a:t>  - 6W (max) loud audio</a:t>
          </a:r>
        </a:p>
        <a:p>
          <a:r>
            <a:rPr lang="en-US" sz="700" b="0" i="0" u="none" strike="noStrike" baseline="0">
              <a:latin typeface="Arial" panose="020B0604020202020204" pitchFamily="34" charset="0"/>
              <a:ea typeface="+mn-ea"/>
              <a:cs typeface="Arial" panose="020B0604020202020204" pitchFamily="34" charset="0"/>
            </a:rPr>
            <a:t>  - Audio Equalizer: Flat, High, or Low</a:t>
          </a:r>
        </a:p>
        <a:p>
          <a:r>
            <a:rPr lang="en-US" sz="700" b="0" i="0" u="none" strike="noStrike" baseline="0">
              <a:latin typeface="Arial" panose="020B0604020202020204" pitchFamily="34" charset="0"/>
              <a:ea typeface="+mn-ea"/>
              <a:cs typeface="Arial" panose="020B0604020202020204" pitchFamily="34" charset="0"/>
            </a:rPr>
            <a:t>  - Auto Gain Control: On, High, or Low</a:t>
          </a:r>
        </a:p>
        <a:p>
          <a:r>
            <a:rPr lang="en-US" sz="700" b="0" i="0" u="none" strike="noStrike" baseline="0">
              <a:latin typeface="Arial" panose="020B0604020202020204" pitchFamily="34" charset="0"/>
              <a:ea typeface="+mn-ea"/>
              <a:cs typeface="Arial" panose="020B0604020202020204" pitchFamily="34" charset="0"/>
            </a:rPr>
            <a:t>  - Microhpone type settings</a:t>
          </a:r>
        </a:p>
        <a:p>
          <a:r>
            <a:rPr lang="en-US" sz="700" b="0" i="0" u="none" strike="noStrike" baseline="0">
              <a:latin typeface="Arial" panose="020B0604020202020204" pitchFamily="34" charset="0"/>
              <a:ea typeface="+mn-ea"/>
              <a:cs typeface="Arial" panose="020B0604020202020204" pitchFamily="34" charset="0"/>
            </a:rPr>
            <a:t>• Multiple Scan Functions</a:t>
          </a:r>
        </a:p>
        <a:p>
          <a:r>
            <a:rPr lang="en-US" sz="700" b="0" i="0" u="none" strike="noStrike" baseline="0">
              <a:latin typeface="Arial" panose="020B0604020202020204" pitchFamily="34" charset="0"/>
              <a:ea typeface="+mn-ea"/>
              <a:cs typeface="Arial" panose="020B0604020202020204" pitchFamily="34" charset="0"/>
            </a:rPr>
            <a:t>  Dual/Single Priority Scan, Single/Multi     </a:t>
          </a:r>
        </a:p>
        <a:p>
          <a:r>
            <a:rPr lang="en-US" sz="700" b="0" i="0" u="none" strike="noStrike" baseline="0">
              <a:latin typeface="Arial" panose="020B0604020202020204" pitchFamily="34" charset="0"/>
              <a:ea typeface="+mn-ea"/>
              <a:cs typeface="Arial" panose="020B0604020202020204" pitchFamily="34" charset="0"/>
            </a:rPr>
            <a:t>  Zone Scan, Normal Scan </a:t>
          </a:r>
        </a:p>
        <a:p>
          <a:r>
            <a:rPr lang="en-US" sz="700" b="0" i="0" u="none" strike="noStrike" baseline="0">
              <a:latin typeface="Arial" panose="020B0604020202020204" pitchFamily="34" charset="0"/>
              <a:ea typeface="+mn-ea"/>
              <a:cs typeface="Arial" panose="020B0604020202020204" pitchFamily="34" charset="0"/>
            </a:rPr>
            <a:t>• Orange-colored Emergency button</a:t>
          </a:r>
        </a:p>
        <a:p>
          <a:r>
            <a:rPr lang="en-US" sz="700" b="0" i="0" u="none" strike="noStrike" baseline="0">
              <a:latin typeface="Arial" panose="020B0604020202020204" pitchFamily="34" charset="0"/>
              <a:ea typeface="+mn-ea"/>
              <a:cs typeface="Arial" panose="020B0604020202020204" pitchFamily="34" charset="0"/>
            </a:rPr>
            <a:t>• Horn Alert and Public Address function</a:t>
          </a:r>
        </a:p>
        <a:p>
          <a:r>
            <a:rPr lang="en-US" sz="700" b="0" i="0" u="none" strike="noStrike" baseline="0">
              <a:latin typeface="Arial" panose="020B0604020202020204" pitchFamily="34" charset="0"/>
              <a:ea typeface="+mn-ea"/>
              <a:cs typeface="Arial" panose="020B0604020202020204" pitchFamily="34" charset="0"/>
            </a:rPr>
            <a:t>• Ignition Sense function</a:t>
          </a:r>
        </a:p>
        <a:p>
          <a:r>
            <a:rPr lang="en-US" sz="700" b="0" i="0" u="none" strike="noStrike" baseline="0">
              <a:latin typeface="Arial" panose="020B0604020202020204" pitchFamily="34" charset="0"/>
              <a:ea typeface="+mn-ea"/>
              <a:cs typeface="Arial" panose="020B0604020202020204" pitchFamily="34" charset="0"/>
            </a:rPr>
            <a:t>• Voice Announcement</a:t>
          </a:r>
        </a:p>
        <a:p>
          <a:r>
            <a:rPr lang="en-US" sz="700" b="0" i="0" u="none" strike="noStrike" baseline="0">
              <a:latin typeface="Arial" panose="020B0604020202020204" pitchFamily="34" charset="0"/>
              <a:ea typeface="+mn-ea"/>
              <a:cs typeface="Arial" panose="020B0604020202020204" pitchFamily="34" charset="0"/>
            </a:rPr>
            <a:t>• DB15 Accessory Interface</a:t>
          </a:r>
        </a:p>
        <a:p>
          <a:r>
            <a:rPr lang="en-US" sz="700" b="0" i="0" u="none" strike="noStrike" baseline="0">
              <a:latin typeface="Arial" panose="020B0604020202020204" pitchFamily="34" charset="0"/>
              <a:ea typeface="+mn-ea"/>
              <a:cs typeface="Arial" panose="020B0604020202020204" pitchFamily="34" charset="0"/>
            </a:rPr>
            <a:t>• Lone Worker</a:t>
          </a:r>
        </a:p>
        <a:p>
          <a:r>
            <a:rPr lang="en-US" sz="700" b="0" i="0" u="none" strike="noStrike" baseline="0">
              <a:latin typeface="Arial" panose="020B0604020202020204" pitchFamily="34" charset="0"/>
              <a:ea typeface="+mn-ea"/>
              <a:cs typeface="Arial" panose="020B0604020202020204" pitchFamily="34" charset="0"/>
            </a:rPr>
            <a:t>• Max/Min Volume Setting</a:t>
          </a:r>
        </a:p>
        <a:p>
          <a:r>
            <a:rPr lang="en-US" sz="700" b="0" i="0" u="none" strike="noStrike" baseline="0">
              <a:latin typeface="Arial" panose="020B0604020202020204" pitchFamily="34" charset="0"/>
              <a:ea typeface="+mn-ea"/>
              <a:cs typeface="Arial" panose="020B0604020202020204" pitchFamily="34" charset="0"/>
            </a:rPr>
            <a:t>• Display Customization</a:t>
          </a:r>
        </a:p>
        <a:p>
          <a:r>
            <a:rPr lang="en-US" sz="700" b="0" i="0" u="none" strike="noStrike" baseline="0">
              <a:latin typeface="Arial" panose="020B0604020202020204" pitchFamily="34" charset="0"/>
              <a:ea typeface="+mn-ea"/>
              <a:cs typeface="Arial" panose="020B0604020202020204" pitchFamily="34" charset="0"/>
            </a:rPr>
            <a:t>• Power-on LED</a:t>
          </a:r>
        </a:p>
        <a:p>
          <a:r>
            <a:rPr lang="en-US" sz="700" b="0" i="0" u="none" strike="noStrike" baseline="0">
              <a:latin typeface="Arial" panose="020B0604020202020204" pitchFamily="34" charset="0"/>
              <a:ea typeface="+mn-ea"/>
              <a:cs typeface="Arial" panose="020B0604020202020204" pitchFamily="34" charset="0"/>
            </a:rPr>
            <a:t>• Menu Mode</a:t>
          </a:r>
        </a:p>
        <a:p>
          <a:r>
            <a:rPr lang="en-US" sz="700" b="0" i="0" u="none" strike="noStrike" baseline="0">
              <a:latin typeface="Arial" panose="020B0604020202020204" pitchFamily="34" charset="0"/>
              <a:ea typeface="+mn-ea"/>
              <a:cs typeface="Arial" panose="020B0604020202020204" pitchFamily="34" charset="0"/>
            </a:rPr>
            <a:t>• MIL-STD-810 C/D/E/F/G/H</a:t>
          </a:r>
        </a:p>
        <a:p>
          <a:r>
            <a:rPr lang="en-US" sz="700" b="0" i="0" u="none" strike="noStrike" baseline="0">
              <a:latin typeface="Arial" panose="020B0604020202020204" pitchFamily="34" charset="0"/>
              <a:ea typeface="+mn-ea"/>
              <a:cs typeface="Arial" panose="020B0604020202020204" pitchFamily="34" charset="0"/>
            </a:rPr>
            <a:t>• IP-54 Water &amp; Dust Intrusion</a:t>
          </a:r>
        </a:p>
        <a:p>
          <a:r>
            <a:rPr lang="en-US" sz="700" b="0" i="0" u="none" strike="noStrike" baseline="0">
              <a:latin typeface="Arial" panose="020B0604020202020204" pitchFamily="34" charset="0"/>
              <a:ea typeface="+mn-ea"/>
              <a:cs typeface="Arial" panose="020B0604020202020204" pitchFamily="34" charset="0"/>
            </a:rPr>
            <a:t>• GPS Receiver Option</a:t>
          </a:r>
        </a:p>
        <a:p>
          <a:endParaRPr lang="en-US" altLang="ja-JP" sz="700" b="0" i="0" u="none" strike="noStrike"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3190876</xdr:colOff>
      <xdr:row>4</xdr:row>
      <xdr:rowOff>95255</xdr:rowOff>
    </xdr:from>
    <xdr:to>
      <xdr:col>3</xdr:col>
      <xdr:colOff>609600</xdr:colOff>
      <xdr:row>29</xdr:row>
      <xdr:rowOff>57150</xdr:rowOff>
    </xdr:to>
    <xdr:sp macro="" textlink="">
      <xdr:nvSpPr>
        <xdr:cNvPr id="10" name="Text Box 7">
          <a:extLst>
            <a:ext uri="{FF2B5EF4-FFF2-40B4-BE49-F238E27FC236}">
              <a16:creationId xmlns:a16="http://schemas.microsoft.com/office/drawing/2014/main" id="{1E96EC2F-8CDE-4C08-A110-C8D92A28A113}"/>
            </a:ext>
          </a:extLst>
        </xdr:cNvPr>
        <xdr:cNvSpPr txBox="1">
          <a:spLocks noChangeArrowheads="1"/>
        </xdr:cNvSpPr>
      </xdr:nvSpPr>
      <xdr:spPr bwMode="auto">
        <a:xfrm>
          <a:off x="4257676" y="752480"/>
          <a:ext cx="2047874" cy="422909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1F497D"/>
              </a:solidFill>
              <a:effectLst/>
              <a:uLnTx/>
              <a:uFillTx/>
              <a:latin typeface="Arial" pitchFamily="34" charset="0"/>
              <a:ea typeface="+mn-ea"/>
              <a:cs typeface="Arial" pitchFamily="34" charset="0"/>
            </a:rPr>
            <a:t>■ DIGITAL – DMR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1" i="0" u="none" strike="noStrike" kern="0" cap="none" spc="0" normalizeH="0" baseline="0" noProof="0">
            <a:ln>
              <a:noFill/>
            </a:ln>
            <a:solidFill>
              <a:srgbClr val="1F497D"/>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Call Interrupt </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GPS Combination with additional module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sz="800" b="1" baseline="0">
            <a:solidFill>
              <a:schemeClr val="tx2"/>
            </a:solidFill>
            <a:effectLst/>
            <a:latin typeface="+mn-lt"/>
            <a:ea typeface="+mn-ea"/>
            <a:cs typeface="+mn-cs"/>
          </a:endParaRPr>
        </a:p>
        <a:p>
          <a:r>
            <a:rPr lang="en-US" sz="800" b="1" baseline="0">
              <a:solidFill>
                <a:schemeClr val="tx2"/>
              </a:solidFill>
              <a:effectLst/>
              <a:latin typeface="+mn-lt"/>
              <a:ea typeface="+mn-ea"/>
              <a:cs typeface="+mn-cs"/>
            </a:rPr>
            <a:t>■ </a:t>
          </a:r>
          <a:r>
            <a:rPr lang="en-US" altLang="ja-JP" sz="800" b="1" baseline="0">
              <a:solidFill>
                <a:schemeClr val="tx2"/>
              </a:solidFill>
              <a:latin typeface="Arial" pitchFamily="34" charset="0"/>
              <a:ea typeface="+mn-ea"/>
              <a:cs typeface="Arial" pitchFamily="34" charset="0"/>
            </a:rPr>
            <a:t>DIGITAL – NXDN® MODE (Optional)</a:t>
          </a:r>
        </a:p>
        <a:p>
          <a:endParaRPr lang="en-US" altLang="ja-JP" sz="200" b="1" baseline="0">
            <a:solidFill>
              <a:schemeClr val="tx2"/>
            </a:solidFill>
            <a:latin typeface="Arial" pitchFamily="34" charset="0"/>
            <a:ea typeface="+mn-ea"/>
            <a:cs typeface="Arial" pitchFamily="34" charset="0"/>
          </a:endParaRPr>
        </a:p>
        <a:p>
          <a:r>
            <a:rPr lang="en-US" sz="700" b="0" i="0" u="none" strike="noStrike" baseline="0">
              <a:latin typeface="Arial" panose="020B0604020202020204" pitchFamily="34" charset="0"/>
              <a:ea typeface="+mn-ea"/>
              <a:cs typeface="Arial" panose="020B0604020202020204" pitchFamily="34" charset="0"/>
            </a:rPr>
            <a:t>• NXDN® Conventional &amp; Site Roaming</a:t>
          </a:r>
        </a:p>
        <a:p>
          <a:r>
            <a:rPr lang="en-US" sz="700" b="0" i="0" u="none" strike="noStrike" baseline="0">
              <a:latin typeface="Arial" panose="020B0604020202020204" pitchFamily="34" charset="0"/>
              <a:ea typeface="+mn-ea"/>
              <a:cs typeface="Arial" panose="020B0604020202020204" pitchFamily="34" charset="0"/>
            </a:rPr>
            <a:t>• NXDN® Type-D Trunking Option</a:t>
          </a:r>
        </a:p>
        <a:p>
          <a:r>
            <a:rPr lang="en-US" sz="700" b="0" i="0" u="none" strike="noStrike" baseline="0">
              <a:latin typeface="Arial" panose="020B0604020202020204" pitchFamily="34" charset="0"/>
              <a:ea typeface="+mn-ea"/>
              <a:cs typeface="Arial" panose="020B0604020202020204" pitchFamily="34" charset="0"/>
            </a:rPr>
            <a:t>• 6.25 &amp; 12.5 kHz Channels</a:t>
          </a:r>
        </a:p>
        <a:p>
          <a:r>
            <a:rPr lang="en-US" sz="700" b="0" i="0" u="none" strike="noStrike" baseline="0">
              <a:latin typeface="Arial" panose="020B0604020202020204" pitchFamily="34" charset="0"/>
              <a:ea typeface="+mn-ea"/>
              <a:cs typeface="Arial" panose="020B0604020202020204" pitchFamily="34" charset="0"/>
            </a:rPr>
            <a:t>• Over-the-Air Alias</a:t>
          </a:r>
        </a:p>
        <a:p>
          <a:r>
            <a:rPr lang="en-US" sz="700" b="0" i="0" u="none" strike="noStrike" baseline="0">
              <a:latin typeface="Arial" panose="020B0604020202020204" pitchFamily="34" charset="0"/>
              <a:ea typeface="+mn-ea"/>
              <a:cs typeface="Arial" panose="020B0604020202020204" pitchFamily="34" charset="0"/>
            </a:rPr>
            <a:t>• Digital / Analog Mixed Mode</a:t>
          </a:r>
        </a:p>
        <a:p>
          <a:r>
            <a:rPr lang="en-US" sz="700" b="0" i="0" u="none" strike="noStrike" baseline="0">
              <a:latin typeface="Arial" panose="020B0604020202020204" pitchFamily="34" charset="0"/>
              <a:ea typeface="+mn-ea"/>
              <a:cs typeface="Arial" panose="020B0604020202020204" pitchFamily="34" charset="0"/>
            </a:rPr>
            <a:t>• Group / Individual Call</a:t>
          </a:r>
        </a:p>
        <a:p>
          <a:r>
            <a:rPr lang="en-US" sz="700" b="0" i="0" u="none" strike="noStrike" baseline="0">
              <a:latin typeface="Arial" panose="020B0604020202020204" pitchFamily="34" charset="0"/>
              <a:ea typeface="+mn-ea"/>
              <a:cs typeface="Arial" panose="020B0604020202020204" pitchFamily="34" charset="0"/>
            </a:rPr>
            <a:t>• Status, Short Data, Paging Call</a:t>
          </a:r>
        </a:p>
        <a:p>
          <a:r>
            <a:rPr lang="en-US" sz="700" b="0" i="0" u="none" strike="noStrike" baseline="0">
              <a:latin typeface="Arial" panose="020B0604020202020204" pitchFamily="34" charset="0"/>
              <a:ea typeface="+mn-ea"/>
              <a:cs typeface="Arial" panose="020B0604020202020204" pitchFamily="34" charset="0"/>
            </a:rPr>
            <a:t>• Remote Stun, Kill, Monitor, Check &amp; Control</a:t>
          </a:r>
        </a:p>
        <a:p>
          <a:r>
            <a:rPr lang="en-US" sz="700" b="0" i="0" u="none" strike="noStrike" baseline="0">
              <a:latin typeface="Arial" panose="020B0604020202020204" pitchFamily="34" charset="0"/>
              <a:ea typeface="+mn-ea"/>
              <a:cs typeface="Arial" panose="020B0604020202020204" pitchFamily="34" charset="0"/>
            </a:rPr>
            <a:t>• GPS Combination with additional module</a:t>
          </a:r>
        </a:p>
        <a:p>
          <a:r>
            <a:rPr lang="en-US" sz="700" b="0" i="0" u="none" strike="noStrike" baseline="0">
              <a:latin typeface="Arial" panose="020B0604020202020204" pitchFamily="34" charset="0"/>
              <a:ea typeface="+mn-ea"/>
              <a:cs typeface="Arial" panose="020B0604020202020204" pitchFamily="34" charset="0"/>
            </a:rPr>
            <a:t>• Late Entry</a:t>
          </a:r>
        </a:p>
        <a:p>
          <a:r>
            <a:rPr lang="en-US" sz="700" b="0" i="0" u="none" strike="noStrike" baseline="0">
              <a:latin typeface="Arial" panose="020B0604020202020204" pitchFamily="34" charset="0"/>
              <a:ea typeface="+mn-ea"/>
              <a:cs typeface="Arial" panose="020B0604020202020204" pitchFamily="34" charset="0"/>
            </a:rPr>
            <a:t>• NXDN® Scrambler</a:t>
          </a:r>
        </a:p>
        <a:p>
          <a:endParaRPr lang="en-US" sz="700" b="1" i="0" u="none" strike="noStrike" baseline="0">
            <a:solidFill>
              <a:schemeClr val="tx2"/>
            </a:solidFill>
            <a:latin typeface="Arial" panose="020B0604020202020204" pitchFamily="34" charset="0"/>
            <a:ea typeface="+mn-ea"/>
            <a:cs typeface="Arial" panose="020B0604020202020204" pitchFamily="34" charset="0"/>
          </a:endParaRPr>
        </a:p>
        <a:p>
          <a:r>
            <a:rPr lang="en-US" sz="800" b="1" i="0" u="none" strike="noStrike" baseline="0">
              <a:solidFill>
                <a:schemeClr val="tx2"/>
              </a:solidFill>
              <a:latin typeface="Arial" panose="020B0604020202020204" pitchFamily="34" charset="0"/>
              <a:ea typeface="+mn-ea"/>
              <a:cs typeface="Arial" panose="020B0604020202020204" pitchFamily="34" charset="0"/>
            </a:rPr>
            <a:t>■ ANALOG MODE</a:t>
          </a:r>
        </a:p>
        <a:p>
          <a:endParaRPr lang="en-US" sz="200" b="1" i="0" u="none" strike="noStrike" baseline="0">
            <a:solidFill>
              <a:schemeClr val="tx2"/>
            </a:solidFill>
            <a:latin typeface="Arial" panose="020B0604020202020204" pitchFamily="34" charset="0"/>
            <a:ea typeface="+mn-ea"/>
            <a:cs typeface="Arial" panose="020B0604020202020204" pitchFamily="34" charset="0"/>
          </a:endParaRPr>
        </a:p>
        <a:p>
          <a:endParaRPr lang="en-US" sz="200" b="1" i="0" u="none" strike="noStrike" baseline="0">
            <a:solidFill>
              <a:schemeClr val="tx2"/>
            </a:solidFill>
            <a:latin typeface="Arial" panose="020B0604020202020204" pitchFamily="34" charset="0"/>
            <a:ea typeface="+mn-ea"/>
            <a:cs typeface="Arial" panose="020B0604020202020204" pitchFamily="34" charset="0"/>
          </a:endParaRPr>
        </a:p>
        <a:p>
          <a:r>
            <a:rPr lang="en-US" sz="700" b="0" i="0" u="none" strike="noStrike" baseline="0">
              <a:latin typeface="Arial" panose="020B0604020202020204" pitchFamily="34" charset="0"/>
              <a:ea typeface="+mn-ea"/>
              <a:cs typeface="Arial" panose="020B0604020202020204" pitchFamily="34" charset="0"/>
            </a:rPr>
            <a:t>• Conventional Zones</a:t>
          </a:r>
        </a:p>
        <a:p>
          <a:r>
            <a:rPr lang="en-US" sz="700" b="0" i="0" u="none" strike="noStrike" baseline="0">
              <a:latin typeface="Arial" panose="020B0604020202020204" pitchFamily="34" charset="0"/>
              <a:ea typeface="+mn-ea"/>
              <a:cs typeface="Arial" panose="020B0604020202020204" pitchFamily="34" charset="0"/>
            </a:rPr>
            <a:t>• FleetSync®: PTT ID, Stun/Revive, Mute hold,</a:t>
          </a:r>
        </a:p>
        <a:p>
          <a:r>
            <a:rPr lang="en-US" sz="700" b="0" i="0" u="none" strike="noStrike" baseline="0">
              <a:latin typeface="Arial" panose="020B0604020202020204" pitchFamily="34" charset="0"/>
              <a:ea typeface="+mn-ea"/>
              <a:cs typeface="Arial" panose="020B0604020202020204" pitchFamily="34" charset="0"/>
            </a:rPr>
            <a:t>  Talk back, Selcall</a:t>
          </a:r>
        </a:p>
        <a:p>
          <a:r>
            <a:rPr lang="en-US" sz="700" b="0" i="0" u="none" strike="noStrike" baseline="0">
              <a:latin typeface="Arial" panose="020B0604020202020204" pitchFamily="34" charset="0"/>
              <a:ea typeface="+mn-ea"/>
              <a:cs typeface="Arial" panose="020B0604020202020204" pitchFamily="34" charset="0"/>
            </a:rPr>
            <a:t>• MDC-1200: PTT ID, Radio Inhibit/Unihibit, Radio</a:t>
          </a:r>
        </a:p>
        <a:p>
          <a:r>
            <a:rPr lang="en-US" sz="700" b="0" i="0" u="none" strike="noStrike" baseline="0">
              <a:latin typeface="Arial" panose="020B0604020202020204" pitchFamily="34" charset="0"/>
              <a:ea typeface="+mn-ea"/>
              <a:cs typeface="Arial" panose="020B0604020202020204" pitchFamily="34" charset="0"/>
            </a:rPr>
            <a:t>  Check, Emergency</a:t>
          </a:r>
        </a:p>
        <a:p>
          <a:r>
            <a:rPr lang="en-US" sz="700" b="0" i="0" u="none" strike="noStrike" baseline="0">
              <a:latin typeface="Arial" panose="020B0604020202020204" pitchFamily="34" charset="0"/>
              <a:ea typeface="+mn-ea"/>
              <a:cs typeface="Arial" panose="020B0604020202020204" pitchFamily="34" charset="0"/>
            </a:rPr>
            <a:t>• QT / DQT</a:t>
          </a:r>
        </a:p>
        <a:p>
          <a:r>
            <a:rPr lang="en-US" sz="700" b="0" i="0" u="none" strike="noStrike" baseline="0">
              <a:latin typeface="Arial" panose="020B0604020202020204" pitchFamily="34" charset="0"/>
              <a:ea typeface="+mn-ea"/>
              <a:cs typeface="Arial" panose="020B0604020202020204" pitchFamily="34" charset="0"/>
            </a:rPr>
            <a:t>• Two-Tone</a:t>
          </a:r>
        </a:p>
        <a:p>
          <a:r>
            <a:rPr lang="en-US" sz="700" b="0" i="0" u="none" strike="noStrike" baseline="0">
              <a:latin typeface="Arial" panose="020B0604020202020204" pitchFamily="34" charset="0"/>
              <a:ea typeface="+mn-ea"/>
              <a:cs typeface="Arial" panose="020B0604020202020204" pitchFamily="34" charset="0"/>
            </a:rPr>
            <a:t>• DTMF</a:t>
          </a:r>
        </a:p>
        <a:p>
          <a:r>
            <a:rPr lang="en-US" sz="700" b="0" i="0" u="none" strike="noStrike" baseline="0">
              <a:latin typeface="Arial" panose="020B0604020202020204" pitchFamily="34" charset="0"/>
              <a:ea typeface="+mn-ea"/>
              <a:cs typeface="Arial" panose="020B0604020202020204" pitchFamily="34" charset="0"/>
            </a:rPr>
            <a:t>• Built-in Voice Inversion Scrambler (per channel)</a:t>
          </a:r>
        </a:p>
        <a:p>
          <a:r>
            <a:rPr lang="en-US" sz="700" b="0" i="0" u="none" strike="noStrike" baseline="0">
              <a:latin typeface="Arial" panose="020B0604020202020204" pitchFamily="34" charset="0"/>
              <a:ea typeface="+mn-ea"/>
              <a:cs typeface="Arial" panose="020B0604020202020204" pitchFamily="34" charset="0"/>
            </a:rPr>
            <a:t>• Built-in Compander (per channel)</a:t>
          </a:r>
        </a:p>
        <a:p>
          <a:endParaRPr lang="en-US" sz="700" b="1" i="0" u="none" strike="noStrike" baseline="0">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57150</xdr:colOff>
      <xdr:row>6</xdr:row>
      <xdr:rowOff>104775</xdr:rowOff>
    </xdr:from>
    <xdr:to>
      <xdr:col>1</xdr:col>
      <xdr:colOff>1162050</xdr:colOff>
      <xdr:row>13</xdr:row>
      <xdr:rowOff>96910</xdr:rowOff>
    </xdr:to>
    <xdr:pic>
      <xdr:nvPicPr>
        <xdr:cNvPr id="11" name="Picture 10">
          <a:extLst>
            <a:ext uri="{FF2B5EF4-FFF2-40B4-BE49-F238E27FC236}">
              <a16:creationId xmlns:a16="http://schemas.microsoft.com/office/drawing/2014/main" id="{A4DC7432-DB15-4E4F-89B6-8E4DF679D7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1085850"/>
          <a:ext cx="2162175" cy="120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24</xdr:row>
      <xdr:rowOff>57150</xdr:rowOff>
    </xdr:from>
    <xdr:to>
      <xdr:col>1</xdr:col>
      <xdr:colOff>2952747</xdr:colOff>
      <xdr:row>25</xdr:row>
      <xdr:rowOff>50163</xdr:rowOff>
    </xdr:to>
    <xdr:sp macro="" textlink="">
      <xdr:nvSpPr>
        <xdr:cNvPr id="12" name="Text Box 7">
          <a:extLst>
            <a:ext uri="{FF2B5EF4-FFF2-40B4-BE49-F238E27FC236}">
              <a16:creationId xmlns:a16="http://schemas.microsoft.com/office/drawing/2014/main" id="{6A8273D5-5E08-4E8E-ADF0-4D4FA6C50DA6}"/>
            </a:ext>
          </a:extLst>
        </xdr:cNvPr>
        <xdr:cNvSpPr txBox="1">
          <a:spLocks noChangeArrowheads="1"/>
        </xdr:cNvSpPr>
      </xdr:nvSpPr>
      <xdr:spPr bwMode="auto">
        <a:xfrm>
          <a:off x="161925" y="406717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133349</xdr:colOff>
      <xdr:row>25</xdr:row>
      <xdr:rowOff>66674</xdr:rowOff>
    </xdr:from>
    <xdr:to>
      <xdr:col>1</xdr:col>
      <xdr:colOff>2962274</xdr:colOff>
      <xdr:row>30</xdr:row>
      <xdr:rowOff>123825</xdr:rowOff>
    </xdr:to>
    <xdr:sp macro="" textlink="">
      <xdr:nvSpPr>
        <xdr:cNvPr id="13" name="Text Box 7">
          <a:extLst>
            <a:ext uri="{FF2B5EF4-FFF2-40B4-BE49-F238E27FC236}">
              <a16:creationId xmlns:a16="http://schemas.microsoft.com/office/drawing/2014/main" id="{FA0E79FB-720A-419C-ABA1-69EAB6B07F93}"/>
            </a:ext>
          </a:extLst>
        </xdr:cNvPr>
        <xdr:cNvSpPr txBox="1">
          <a:spLocks noChangeArrowheads="1"/>
        </xdr:cNvSpPr>
      </xdr:nvSpPr>
      <xdr:spPr bwMode="auto">
        <a:xfrm>
          <a:off x="133349" y="4238624"/>
          <a:ext cx="3895725" cy="971551"/>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Conversion License (</a:t>
          </a:r>
          <a:r>
            <a:rPr lang="en-US" sz="700" b="1" i="0" u="sng" baseline="0">
              <a:effectLst/>
              <a:latin typeface="Arial" panose="020B0604020202020204" pitchFamily="34" charset="0"/>
              <a:ea typeface="+mn-ea"/>
              <a:cs typeface="Arial" panose="020B0604020202020204" pitchFamily="34" charset="0"/>
            </a:rPr>
            <a:t>KWD-1201CD</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 *Requires KWD-1201CD enabled</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Digital mode conversion &amp; Type-D requires additional firmware loading after applying upgrade license. 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4</xdr:row>
      <xdr:rowOff>62534</xdr:rowOff>
    </xdr:to>
    <xdr:grpSp>
      <xdr:nvGrpSpPr>
        <xdr:cNvPr id="2" name="Group 1">
          <a:extLst>
            <a:ext uri="{FF2B5EF4-FFF2-40B4-BE49-F238E27FC236}">
              <a16:creationId xmlns:a16="http://schemas.microsoft.com/office/drawing/2014/main" id="{8AD1B952-83B1-4A81-98C5-04FCE6C01C5F}"/>
            </a:ext>
          </a:extLst>
        </xdr:cNvPr>
        <xdr:cNvGrpSpPr/>
      </xdr:nvGrpSpPr>
      <xdr:grpSpPr>
        <a:xfrm>
          <a:off x="0" y="0"/>
          <a:ext cx="6315075" cy="719759"/>
          <a:chOff x="1" y="0"/>
          <a:chExt cx="6353174" cy="710234"/>
        </a:xfrm>
      </xdr:grpSpPr>
      <xdr:grpSp>
        <xdr:nvGrpSpPr>
          <xdr:cNvPr id="3" name="Group 2">
            <a:extLst>
              <a:ext uri="{FF2B5EF4-FFF2-40B4-BE49-F238E27FC236}">
                <a16:creationId xmlns:a16="http://schemas.microsoft.com/office/drawing/2014/main" id="{E9C3BE63-81DD-4EE8-8815-15BC73C04880}"/>
              </a:ext>
            </a:extLst>
          </xdr:cNvPr>
          <xdr:cNvGrpSpPr/>
        </xdr:nvGrpSpPr>
        <xdr:grpSpPr>
          <a:xfrm>
            <a:off x="1" y="0"/>
            <a:ext cx="6353174" cy="710234"/>
            <a:chOff x="9527" y="19050"/>
            <a:chExt cx="6353174" cy="710234"/>
          </a:xfrm>
        </xdr:grpSpPr>
        <xdr:sp macro="" textlink="">
          <xdr:nvSpPr>
            <xdr:cNvPr id="5" name="正方形/長方形 5">
              <a:extLst>
                <a:ext uri="{FF2B5EF4-FFF2-40B4-BE49-F238E27FC236}">
                  <a16:creationId xmlns:a16="http://schemas.microsoft.com/office/drawing/2014/main" id="{DEB1C9FA-3BC9-4072-95AD-239685DC1F46}"/>
                </a:ext>
              </a:extLst>
            </xdr:cNvPr>
            <xdr:cNvSpPr/>
          </xdr:nvSpPr>
          <xdr:spPr>
            <a:xfrm>
              <a:off x="9527" y="38100"/>
              <a:ext cx="635317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6" name="Text Box 22">
              <a:extLst>
                <a:ext uri="{FF2B5EF4-FFF2-40B4-BE49-F238E27FC236}">
                  <a16:creationId xmlns:a16="http://schemas.microsoft.com/office/drawing/2014/main" id="{616B4D20-E5AD-4E7A-9CFE-29123DC6C23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NX-1700HAV/1800HAU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Digital Upgradeable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7" name="TextBox 6">
              <a:hlinkClick xmlns:r="http://schemas.openxmlformats.org/officeDocument/2006/relationships" r:id="rId1"/>
              <a:extLst>
                <a:ext uri="{FF2B5EF4-FFF2-40B4-BE49-F238E27FC236}">
                  <a16:creationId xmlns:a16="http://schemas.microsoft.com/office/drawing/2014/main" id="{027206DA-5AE4-4B39-93A7-3B1EE9883E67}"/>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pic>
        <xdr:nvPicPr>
          <xdr:cNvPr id="4" name="Picture 3">
            <a:extLst>
              <a:ext uri="{FF2B5EF4-FFF2-40B4-BE49-F238E27FC236}">
                <a16:creationId xmlns:a16="http://schemas.microsoft.com/office/drawing/2014/main" id="{B3984A43-1E2D-4C37-9EC0-6EB5D9E49C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634" y="76200"/>
            <a:ext cx="1102019" cy="127552"/>
          </a:xfrm>
          <a:prstGeom prst="rect">
            <a:avLst/>
          </a:prstGeom>
        </xdr:spPr>
      </xdr:pic>
    </xdr:grpSp>
    <xdr:clientData/>
  </xdr:twoCellAnchor>
  <xdr:twoCellAnchor>
    <xdr:from>
      <xdr:col>0</xdr:col>
      <xdr:colOff>209549</xdr:colOff>
      <xdr:row>14</xdr:row>
      <xdr:rowOff>47625</xdr:rowOff>
    </xdr:from>
    <xdr:to>
      <xdr:col>1</xdr:col>
      <xdr:colOff>914400</xdr:colOff>
      <xdr:row>26</xdr:row>
      <xdr:rowOff>38100</xdr:rowOff>
    </xdr:to>
    <xdr:sp macro="" textlink="">
      <xdr:nvSpPr>
        <xdr:cNvPr id="8" name="Text Box 7">
          <a:extLst>
            <a:ext uri="{FF2B5EF4-FFF2-40B4-BE49-F238E27FC236}">
              <a16:creationId xmlns:a16="http://schemas.microsoft.com/office/drawing/2014/main" id="{FA6ECF37-0920-4532-BB9C-8016BDC44E8D}"/>
            </a:ext>
          </a:extLst>
        </xdr:cNvPr>
        <xdr:cNvSpPr txBox="1">
          <a:spLocks noChangeArrowheads="1"/>
        </xdr:cNvSpPr>
      </xdr:nvSpPr>
      <xdr:spPr bwMode="auto">
        <a:xfrm>
          <a:off x="209549" y="2409825"/>
          <a:ext cx="1771651" cy="196215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mobiles include:</a:t>
          </a: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15A</a:t>
          </a:r>
          <a:r>
            <a:rPr lang="en-US" sz="800" b="0" i="0" baseline="0">
              <a:solidFill>
                <a:sysClr val="windowText" lastClr="000000"/>
              </a:solidFill>
              <a:latin typeface="Arial" pitchFamily="34" charset="0"/>
              <a:ea typeface="+mn-ea"/>
              <a:cs typeface="Arial" pitchFamily="34" charset="0"/>
            </a:rPr>
            <a:t> Fuse</a:t>
          </a:r>
          <a:r>
            <a:rPr lang="en-US" sz="800" b="0" i="0">
              <a:solidFill>
                <a:sysClr val="windowText" lastClr="000000"/>
              </a:solidFill>
              <a:latin typeface="Arial" pitchFamily="34" charset="0"/>
              <a:ea typeface="+mn-ea"/>
              <a:cs typeface="Arial" pitchFamily="34" charset="0"/>
            </a:rPr>
            <a:t> </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sz="700">
            <a:solidFill>
              <a:sysClr val="windowText" lastClr="000000"/>
            </a:solidFill>
            <a:latin typeface="Arial" pitchFamily="34" charset="0"/>
            <a:cs typeface="Arial" pitchFamily="34" charset="0"/>
          </a:endParaRPr>
        </a:p>
      </xdr:txBody>
    </xdr:sp>
    <xdr:clientData/>
  </xdr:twoCellAnchor>
  <xdr:twoCellAnchor>
    <xdr:from>
      <xdr:col>1</xdr:col>
      <xdr:colOff>1219200</xdr:colOff>
      <xdr:row>4</xdr:row>
      <xdr:rowOff>84676</xdr:rowOff>
    </xdr:from>
    <xdr:to>
      <xdr:col>1</xdr:col>
      <xdr:colOff>3057525</xdr:colOff>
      <xdr:row>24</xdr:row>
      <xdr:rowOff>123825</xdr:rowOff>
    </xdr:to>
    <xdr:sp macro="" textlink="">
      <xdr:nvSpPr>
        <xdr:cNvPr id="9" name="Text Box 7">
          <a:extLst>
            <a:ext uri="{FF2B5EF4-FFF2-40B4-BE49-F238E27FC236}">
              <a16:creationId xmlns:a16="http://schemas.microsoft.com/office/drawing/2014/main" id="{CBF493EF-5A02-4B76-8608-00D889386AA1}"/>
            </a:ext>
          </a:extLst>
        </xdr:cNvPr>
        <xdr:cNvSpPr txBox="1">
          <a:spLocks noChangeArrowheads="1"/>
        </xdr:cNvSpPr>
      </xdr:nvSpPr>
      <xdr:spPr bwMode="auto">
        <a:xfrm>
          <a:off x="2286000" y="741901"/>
          <a:ext cx="1838325" cy="3391949"/>
        </a:xfrm>
        <a:prstGeom prst="rect">
          <a:avLst/>
        </a:prstGeom>
        <a:noFill/>
        <a:ln w="9525">
          <a:noFill/>
          <a:miter lim="800000"/>
          <a:headEnd/>
          <a:tailEnd/>
        </a:ln>
      </xdr:spPr>
      <xdr:txBody>
        <a:bodyPr vertOverflow="clip" wrap="square" lIns="27432" tIns="22860" rIns="0" bIns="0" anchor="t" upright="1"/>
        <a:lstStyle/>
        <a:p>
          <a:r>
            <a:rPr lang="en-US" sz="800" b="1" baseline="0">
              <a:solidFill>
                <a:schemeClr val="tx2"/>
              </a:solidFill>
              <a:latin typeface="Arial" pitchFamily="34" charset="0"/>
              <a:ea typeface="+mn-ea"/>
              <a:cs typeface="Arial" pitchFamily="34" charset="0"/>
            </a:rPr>
            <a:t>■ GENERAL FEATURES</a:t>
          </a:r>
        </a:p>
        <a:p>
          <a:endParaRPr lang="en-US" sz="200" b="1" baseline="0">
            <a:solidFill>
              <a:schemeClr val="tx2"/>
            </a:solidFill>
            <a:latin typeface="Arial" pitchFamily="34" charset="0"/>
            <a:ea typeface="+mn-ea"/>
            <a:cs typeface="Arial" pitchFamily="34" charset="0"/>
          </a:endParaRPr>
        </a:p>
        <a:p>
          <a:r>
            <a:rPr lang="en-US" sz="700" b="0" i="0" u="none" strike="noStrike" baseline="0">
              <a:solidFill>
                <a:schemeClr val="tx1"/>
              </a:solidFill>
              <a:latin typeface="Arial" pitchFamily="34" charset="0"/>
              <a:cs typeface="Arial" pitchFamily="34" charset="0"/>
            </a:rPr>
            <a:t>• </a:t>
          </a:r>
          <a:r>
            <a:rPr lang="en-US" sz="700" b="0" i="0" u="none" strike="noStrike" baseline="0">
              <a:latin typeface="Arial" panose="020B0604020202020204" pitchFamily="34" charset="0"/>
              <a:ea typeface="+mn-ea"/>
              <a:cs typeface="Arial" panose="020B0604020202020204" pitchFamily="34" charset="0"/>
            </a:rPr>
            <a:t>50 W (136-174 MHz) Model</a:t>
          </a:r>
        </a:p>
        <a:p>
          <a:r>
            <a:rPr lang="en-US" sz="700" b="0" i="0" u="none" strike="noStrike" baseline="0">
              <a:latin typeface="Arial" panose="020B0604020202020204" pitchFamily="34" charset="0"/>
              <a:ea typeface="+mn-ea"/>
              <a:cs typeface="Arial" panose="020B0604020202020204" pitchFamily="34" charset="0"/>
            </a:rPr>
            <a:t>• 45 W (400-470 MHz) Model</a:t>
          </a:r>
        </a:p>
        <a:p>
          <a:r>
            <a:rPr lang="en-US" sz="700" b="0" i="0" u="none" strike="noStrike" baseline="0">
              <a:latin typeface="Arial" panose="020B0604020202020204" pitchFamily="34" charset="0"/>
              <a:ea typeface="+mn-ea"/>
              <a:cs typeface="Arial" panose="020B0604020202020204" pitchFamily="34" charset="0"/>
            </a:rPr>
            <a:t>• Analog Mode</a:t>
          </a:r>
        </a:p>
        <a:p>
          <a:r>
            <a:rPr lang="en-US" sz="700" b="0" i="0" u="none" strike="noStrike" baseline="0">
              <a:latin typeface="Arial" panose="020B0604020202020204" pitchFamily="34" charset="0"/>
              <a:ea typeface="+mn-ea"/>
              <a:cs typeface="Arial" panose="020B0604020202020204" pitchFamily="34" charset="0"/>
            </a:rPr>
            <a:t>• Option NXDN Upgrade</a:t>
          </a:r>
        </a:p>
        <a:p>
          <a:r>
            <a:rPr lang="en-US" sz="700" b="0" i="0" u="none" strike="noStrike" baseline="0">
              <a:latin typeface="Arial" panose="020B0604020202020204" pitchFamily="34" charset="0"/>
              <a:ea typeface="+mn-ea"/>
              <a:cs typeface="Arial" panose="020B0604020202020204" pitchFamily="34" charset="0"/>
            </a:rPr>
            <a:t>• Optional DMR Upgrade</a:t>
          </a:r>
        </a:p>
        <a:p>
          <a:r>
            <a:rPr lang="en-US" sz="700" b="0" i="0" u="none" strike="noStrike" baseline="0">
              <a:latin typeface="Arial" panose="020B0604020202020204" pitchFamily="34" charset="0"/>
              <a:ea typeface="+mn-ea"/>
              <a:cs typeface="Arial" panose="020B0604020202020204" pitchFamily="34" charset="0"/>
            </a:rPr>
            <a:t>• AMBE+2™ VOCODER</a:t>
          </a:r>
        </a:p>
        <a:p>
          <a:r>
            <a:rPr lang="en-US" sz="700" b="0" i="0" u="none" strike="noStrike" baseline="0">
              <a:latin typeface="Arial" panose="020B0604020202020204" pitchFamily="34" charset="0"/>
              <a:ea typeface="+mn-ea"/>
              <a:cs typeface="Arial" panose="020B0604020202020204" pitchFamily="34" charset="0"/>
            </a:rPr>
            <a:t>• 260 CH-GID / 128 Zones</a:t>
          </a:r>
        </a:p>
        <a:p>
          <a:r>
            <a:rPr lang="en-US" sz="700" b="0" i="0" u="none" strike="noStrike" baseline="0">
              <a:latin typeface="Arial" panose="020B0604020202020204" pitchFamily="34" charset="0"/>
              <a:ea typeface="+mn-ea"/>
              <a:cs typeface="Arial" panose="020B0604020202020204" pitchFamily="34" charset="0"/>
            </a:rPr>
            <a:t>• 13-Segment 10-character LCD Display</a:t>
          </a:r>
        </a:p>
        <a:p>
          <a:r>
            <a:rPr lang="en-US" sz="700" b="0" i="0" u="none" strike="noStrike" baseline="0">
              <a:latin typeface="Arial" panose="020B0604020202020204" pitchFamily="34" charset="0"/>
              <a:ea typeface="+mn-ea"/>
              <a:cs typeface="Arial" panose="020B0604020202020204" pitchFamily="34" charset="0"/>
            </a:rPr>
            <a:t>• 7-color large LED indicator</a:t>
          </a:r>
        </a:p>
        <a:p>
          <a:r>
            <a:rPr lang="en-US" sz="700" b="0" i="0" u="none" strike="noStrike" baseline="0">
              <a:latin typeface="Arial" panose="020B0604020202020204" pitchFamily="34" charset="0"/>
              <a:ea typeface="+mn-ea"/>
              <a:cs typeface="Arial" panose="020B0604020202020204" pitchFamily="34" charset="0"/>
            </a:rPr>
            <a:t>• White Backlit</a:t>
          </a:r>
        </a:p>
        <a:p>
          <a:r>
            <a:rPr lang="en-US" sz="700" b="0" i="0" u="none" strike="noStrike" baseline="0">
              <a:latin typeface="Arial" panose="020B0604020202020204" pitchFamily="34" charset="0"/>
              <a:ea typeface="+mn-ea"/>
              <a:cs typeface="Arial" panose="020B0604020202020204" pitchFamily="34" charset="0"/>
            </a:rPr>
            <a:t>• KENWOOD Audio Quality</a:t>
          </a:r>
        </a:p>
        <a:p>
          <a:r>
            <a:rPr lang="en-US" sz="700" b="0" i="0" u="none" strike="noStrike" baseline="0">
              <a:latin typeface="Arial" panose="020B0604020202020204" pitchFamily="34" charset="0"/>
              <a:ea typeface="+mn-ea"/>
              <a:cs typeface="Arial" panose="020B0604020202020204" pitchFamily="34" charset="0"/>
            </a:rPr>
            <a:t>  - 6W (max) loud audio</a:t>
          </a:r>
        </a:p>
        <a:p>
          <a:r>
            <a:rPr lang="en-US" sz="700" b="0" i="0" u="none" strike="noStrike" baseline="0">
              <a:latin typeface="Arial" panose="020B0604020202020204" pitchFamily="34" charset="0"/>
              <a:ea typeface="+mn-ea"/>
              <a:cs typeface="Arial" panose="020B0604020202020204" pitchFamily="34" charset="0"/>
            </a:rPr>
            <a:t>  - Audio Equalizer: Flat, High, or Low</a:t>
          </a:r>
        </a:p>
        <a:p>
          <a:r>
            <a:rPr lang="en-US" sz="700" b="0" i="0" u="none" strike="noStrike" baseline="0">
              <a:latin typeface="Arial" panose="020B0604020202020204" pitchFamily="34" charset="0"/>
              <a:ea typeface="+mn-ea"/>
              <a:cs typeface="Arial" panose="020B0604020202020204" pitchFamily="34" charset="0"/>
            </a:rPr>
            <a:t>  - Auto Gain Control: On, High, or Low</a:t>
          </a:r>
        </a:p>
        <a:p>
          <a:r>
            <a:rPr lang="en-US" sz="700" b="0" i="0" u="none" strike="noStrike" baseline="0">
              <a:latin typeface="Arial" panose="020B0604020202020204" pitchFamily="34" charset="0"/>
              <a:ea typeface="+mn-ea"/>
              <a:cs typeface="Arial" panose="020B0604020202020204" pitchFamily="34" charset="0"/>
            </a:rPr>
            <a:t>  - Microhpone type settings</a:t>
          </a:r>
        </a:p>
        <a:p>
          <a:r>
            <a:rPr lang="en-US" sz="700" b="0" i="0" u="none" strike="noStrike" baseline="0">
              <a:latin typeface="Arial" panose="020B0604020202020204" pitchFamily="34" charset="0"/>
              <a:ea typeface="+mn-ea"/>
              <a:cs typeface="Arial" panose="020B0604020202020204" pitchFamily="34" charset="0"/>
            </a:rPr>
            <a:t>• Multiple Scan Functions</a:t>
          </a:r>
        </a:p>
        <a:p>
          <a:r>
            <a:rPr lang="en-US" sz="700" b="0" i="0" u="none" strike="noStrike" baseline="0">
              <a:latin typeface="Arial" panose="020B0604020202020204" pitchFamily="34" charset="0"/>
              <a:ea typeface="+mn-ea"/>
              <a:cs typeface="Arial" panose="020B0604020202020204" pitchFamily="34" charset="0"/>
            </a:rPr>
            <a:t>  Dual/Single Priority Scan, Single/Multi     </a:t>
          </a:r>
        </a:p>
        <a:p>
          <a:r>
            <a:rPr lang="en-US" sz="700" b="0" i="0" u="none" strike="noStrike" baseline="0">
              <a:latin typeface="Arial" panose="020B0604020202020204" pitchFamily="34" charset="0"/>
              <a:ea typeface="+mn-ea"/>
              <a:cs typeface="Arial" panose="020B0604020202020204" pitchFamily="34" charset="0"/>
            </a:rPr>
            <a:t>  Zone Scan, Normal Scan </a:t>
          </a:r>
        </a:p>
        <a:p>
          <a:r>
            <a:rPr lang="en-US" sz="700" b="0" i="0" u="none" strike="noStrike" baseline="0">
              <a:latin typeface="Arial" panose="020B0604020202020204" pitchFamily="34" charset="0"/>
              <a:ea typeface="+mn-ea"/>
              <a:cs typeface="Arial" panose="020B0604020202020204" pitchFamily="34" charset="0"/>
            </a:rPr>
            <a:t>• Orange-colored Emergency button</a:t>
          </a:r>
        </a:p>
        <a:p>
          <a:r>
            <a:rPr lang="en-US" sz="700" b="0" i="0" u="none" strike="noStrike" baseline="0">
              <a:latin typeface="Arial" panose="020B0604020202020204" pitchFamily="34" charset="0"/>
              <a:ea typeface="+mn-ea"/>
              <a:cs typeface="Arial" panose="020B0604020202020204" pitchFamily="34" charset="0"/>
            </a:rPr>
            <a:t>• Horn Alert and Public Address function</a:t>
          </a:r>
        </a:p>
        <a:p>
          <a:r>
            <a:rPr lang="en-US" sz="700" b="0" i="0" u="none" strike="noStrike" baseline="0">
              <a:latin typeface="Arial" panose="020B0604020202020204" pitchFamily="34" charset="0"/>
              <a:ea typeface="+mn-ea"/>
              <a:cs typeface="Arial" panose="020B0604020202020204" pitchFamily="34" charset="0"/>
            </a:rPr>
            <a:t>• Ignition Sense function</a:t>
          </a:r>
        </a:p>
        <a:p>
          <a:r>
            <a:rPr lang="en-US" sz="700" b="0" i="0" u="none" strike="noStrike" baseline="0">
              <a:latin typeface="Arial" panose="020B0604020202020204" pitchFamily="34" charset="0"/>
              <a:ea typeface="+mn-ea"/>
              <a:cs typeface="Arial" panose="020B0604020202020204" pitchFamily="34" charset="0"/>
            </a:rPr>
            <a:t>• Voice Announcement</a:t>
          </a:r>
        </a:p>
        <a:p>
          <a:r>
            <a:rPr lang="en-US" sz="700" b="0" i="0" u="none" strike="noStrike" baseline="0">
              <a:latin typeface="Arial" panose="020B0604020202020204" pitchFamily="34" charset="0"/>
              <a:ea typeface="+mn-ea"/>
              <a:cs typeface="Arial" panose="020B0604020202020204" pitchFamily="34" charset="0"/>
            </a:rPr>
            <a:t>• DB15 Accessory Interface</a:t>
          </a:r>
        </a:p>
        <a:p>
          <a:r>
            <a:rPr lang="en-US" sz="700" b="0" i="0" u="none" strike="noStrike" baseline="0">
              <a:latin typeface="Arial" panose="020B0604020202020204" pitchFamily="34" charset="0"/>
              <a:ea typeface="+mn-ea"/>
              <a:cs typeface="Arial" panose="020B0604020202020204" pitchFamily="34" charset="0"/>
            </a:rPr>
            <a:t>• Lone Worker</a:t>
          </a:r>
        </a:p>
        <a:p>
          <a:r>
            <a:rPr lang="en-US" sz="700" b="0" i="0" u="none" strike="noStrike" baseline="0">
              <a:latin typeface="Arial" panose="020B0604020202020204" pitchFamily="34" charset="0"/>
              <a:ea typeface="+mn-ea"/>
              <a:cs typeface="Arial" panose="020B0604020202020204" pitchFamily="34" charset="0"/>
            </a:rPr>
            <a:t>• Max/Min Volume Setting</a:t>
          </a:r>
        </a:p>
        <a:p>
          <a:r>
            <a:rPr lang="en-US" sz="700" b="0" i="0" u="none" strike="noStrike" baseline="0">
              <a:latin typeface="Arial" panose="020B0604020202020204" pitchFamily="34" charset="0"/>
              <a:ea typeface="+mn-ea"/>
              <a:cs typeface="Arial" panose="020B0604020202020204" pitchFamily="34" charset="0"/>
            </a:rPr>
            <a:t>• Display Customization</a:t>
          </a:r>
        </a:p>
        <a:p>
          <a:r>
            <a:rPr lang="en-US" sz="700" b="0" i="0" u="none" strike="noStrike" baseline="0">
              <a:latin typeface="Arial" panose="020B0604020202020204" pitchFamily="34" charset="0"/>
              <a:ea typeface="+mn-ea"/>
              <a:cs typeface="Arial" panose="020B0604020202020204" pitchFamily="34" charset="0"/>
            </a:rPr>
            <a:t>• Power-on LED</a:t>
          </a:r>
        </a:p>
        <a:p>
          <a:r>
            <a:rPr lang="en-US" sz="700" b="0" i="0" u="none" strike="noStrike" baseline="0">
              <a:latin typeface="Arial" panose="020B0604020202020204" pitchFamily="34" charset="0"/>
              <a:ea typeface="+mn-ea"/>
              <a:cs typeface="Arial" panose="020B0604020202020204" pitchFamily="34" charset="0"/>
            </a:rPr>
            <a:t>• Menu Mode</a:t>
          </a:r>
        </a:p>
        <a:p>
          <a:r>
            <a:rPr lang="en-US" sz="700" b="0" i="0" u="none" strike="noStrike" baseline="0">
              <a:latin typeface="Arial" panose="020B0604020202020204" pitchFamily="34" charset="0"/>
              <a:ea typeface="+mn-ea"/>
              <a:cs typeface="Arial" panose="020B0604020202020204" pitchFamily="34" charset="0"/>
            </a:rPr>
            <a:t>• MIL-STD-810 C/D/E/F/G/H</a:t>
          </a:r>
        </a:p>
        <a:p>
          <a:r>
            <a:rPr lang="en-US" sz="700" b="0" i="0" u="none" strike="noStrike" baseline="0">
              <a:latin typeface="Arial" panose="020B0604020202020204" pitchFamily="34" charset="0"/>
              <a:ea typeface="+mn-ea"/>
              <a:cs typeface="Arial" panose="020B0604020202020204" pitchFamily="34" charset="0"/>
            </a:rPr>
            <a:t>• IP-54 Water &amp; Dust Intrusion</a:t>
          </a:r>
        </a:p>
        <a:p>
          <a:r>
            <a:rPr lang="en-US" sz="700" b="0" i="0" u="none" strike="noStrike" baseline="0">
              <a:latin typeface="Arial" panose="020B0604020202020204" pitchFamily="34" charset="0"/>
              <a:ea typeface="+mn-ea"/>
              <a:cs typeface="Arial" panose="020B0604020202020204" pitchFamily="34" charset="0"/>
            </a:rPr>
            <a:t>• GPS Receiver Option</a:t>
          </a:r>
        </a:p>
        <a:p>
          <a:endParaRPr lang="en-US" altLang="ja-JP" sz="700" b="0" i="0" u="none" strike="noStrike"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3190876</xdr:colOff>
      <xdr:row>4</xdr:row>
      <xdr:rowOff>76205</xdr:rowOff>
    </xdr:from>
    <xdr:to>
      <xdr:col>3</xdr:col>
      <xdr:colOff>609600</xdr:colOff>
      <xdr:row>29</xdr:row>
      <xdr:rowOff>38100</xdr:rowOff>
    </xdr:to>
    <xdr:sp macro="" textlink="">
      <xdr:nvSpPr>
        <xdr:cNvPr id="10" name="Text Box 7">
          <a:extLst>
            <a:ext uri="{FF2B5EF4-FFF2-40B4-BE49-F238E27FC236}">
              <a16:creationId xmlns:a16="http://schemas.microsoft.com/office/drawing/2014/main" id="{E813CC27-9165-4F52-B373-076409ED1D2B}"/>
            </a:ext>
          </a:extLst>
        </xdr:cNvPr>
        <xdr:cNvSpPr txBox="1">
          <a:spLocks noChangeArrowheads="1"/>
        </xdr:cNvSpPr>
      </xdr:nvSpPr>
      <xdr:spPr bwMode="auto">
        <a:xfrm>
          <a:off x="4257676" y="733430"/>
          <a:ext cx="2047874" cy="422909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1F497D"/>
              </a:solidFill>
              <a:effectLst/>
              <a:uLnTx/>
              <a:uFillTx/>
              <a:latin typeface="Arial" panose="020B0604020202020204" pitchFamily="34" charset="0"/>
              <a:ea typeface="+mn-ea"/>
              <a:cs typeface="Arial" panose="020B0604020202020204" pitchFamily="34" charset="0"/>
            </a:rPr>
            <a:t>■ 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1" i="0" u="none" strike="noStrike" kern="0" cap="none" spc="0" normalizeH="0" baseline="0" noProof="0">
            <a:ln>
              <a:noFill/>
            </a:ln>
            <a:solidFill>
              <a:srgbClr val="1F497D"/>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FleetSync®: PTT ID, Stun/Revive, Mute hold,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Talk back, Selcall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MDC-1200: PTT ID, Radio Inhibit/Unihibit, Radio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Check, Emergency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Two-Tone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Voice Inversion Scrambler (per channel)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Compander (per channel)</a:t>
          </a:r>
        </a:p>
        <a:p>
          <a:endParaRPr lang="en-US" sz="800" b="1" baseline="0">
            <a:solidFill>
              <a:schemeClr val="tx2"/>
            </a:solidFill>
            <a:effectLst/>
            <a:latin typeface="+mn-lt"/>
            <a:ea typeface="+mn-ea"/>
            <a:cs typeface="+mn-cs"/>
          </a:endParaRPr>
        </a:p>
        <a:p>
          <a:r>
            <a:rPr lang="en-US" sz="800" b="1" baseline="0">
              <a:solidFill>
                <a:schemeClr val="tx2"/>
              </a:solidFill>
              <a:effectLst/>
              <a:latin typeface="+mn-lt"/>
              <a:ea typeface="+mn-ea"/>
              <a:cs typeface="+mn-cs"/>
            </a:rPr>
            <a:t>■ </a:t>
          </a:r>
          <a:r>
            <a:rPr lang="en-US" altLang="ja-JP" sz="800" b="1" baseline="0">
              <a:solidFill>
                <a:schemeClr val="tx2"/>
              </a:solidFill>
              <a:latin typeface="Arial" pitchFamily="34" charset="0"/>
              <a:ea typeface="+mn-ea"/>
              <a:cs typeface="Arial" pitchFamily="34" charset="0"/>
            </a:rPr>
            <a:t>DIGITAL – NXDN® MODE (Optional)</a:t>
          </a:r>
        </a:p>
        <a:p>
          <a:endParaRPr lang="en-US" altLang="ja-JP" sz="200" b="1" baseline="0">
            <a:solidFill>
              <a:schemeClr val="tx2"/>
            </a:solidFill>
            <a:latin typeface="Arial" pitchFamily="34" charset="0"/>
            <a:ea typeface="+mn-ea"/>
            <a:cs typeface="Arial" pitchFamily="34" charset="0"/>
          </a:endParaRPr>
        </a:p>
        <a:p>
          <a:r>
            <a:rPr lang="en-US" sz="700" b="0" i="0" u="none" strike="noStrike" baseline="0">
              <a:latin typeface="Arial" panose="020B0604020202020204" pitchFamily="34" charset="0"/>
              <a:ea typeface="+mn-ea"/>
              <a:cs typeface="Arial" panose="020B0604020202020204" pitchFamily="34" charset="0"/>
            </a:rPr>
            <a:t>• NXDN® Conventional &amp; Site Roaming</a:t>
          </a:r>
        </a:p>
        <a:p>
          <a:r>
            <a:rPr lang="en-US" sz="700" b="0" i="0" u="none" strike="noStrike" baseline="0">
              <a:latin typeface="Arial" panose="020B0604020202020204" pitchFamily="34" charset="0"/>
              <a:ea typeface="+mn-ea"/>
              <a:cs typeface="Arial" panose="020B0604020202020204" pitchFamily="34" charset="0"/>
            </a:rPr>
            <a:t>• NXDN® Type-D Trunking Option</a:t>
          </a:r>
        </a:p>
        <a:p>
          <a:r>
            <a:rPr lang="en-US" sz="700" b="0" i="0" u="none" strike="noStrike" baseline="0">
              <a:latin typeface="Arial" panose="020B0604020202020204" pitchFamily="34" charset="0"/>
              <a:ea typeface="+mn-ea"/>
              <a:cs typeface="Arial" panose="020B0604020202020204" pitchFamily="34" charset="0"/>
            </a:rPr>
            <a:t>• 6.25 &amp; 12.5 kHz Channels</a:t>
          </a:r>
        </a:p>
        <a:p>
          <a:r>
            <a:rPr lang="en-US" sz="700" b="0" i="0" u="none" strike="noStrike" baseline="0">
              <a:latin typeface="Arial" panose="020B0604020202020204" pitchFamily="34" charset="0"/>
              <a:ea typeface="+mn-ea"/>
              <a:cs typeface="Arial" panose="020B0604020202020204" pitchFamily="34" charset="0"/>
            </a:rPr>
            <a:t>• Over-the-Air Alias</a:t>
          </a:r>
        </a:p>
        <a:p>
          <a:r>
            <a:rPr lang="en-US" sz="700" b="0" i="0" u="none" strike="noStrike" baseline="0">
              <a:latin typeface="Arial" panose="020B0604020202020204" pitchFamily="34" charset="0"/>
              <a:ea typeface="+mn-ea"/>
              <a:cs typeface="Arial" panose="020B0604020202020204" pitchFamily="34" charset="0"/>
            </a:rPr>
            <a:t>• Digital / Analog Mixed Mode</a:t>
          </a:r>
        </a:p>
        <a:p>
          <a:r>
            <a:rPr lang="en-US" sz="700" b="0" i="0" u="none" strike="noStrike" baseline="0">
              <a:latin typeface="Arial" panose="020B0604020202020204" pitchFamily="34" charset="0"/>
              <a:ea typeface="+mn-ea"/>
              <a:cs typeface="Arial" panose="020B0604020202020204" pitchFamily="34" charset="0"/>
            </a:rPr>
            <a:t>• Group / Individual Call</a:t>
          </a:r>
        </a:p>
        <a:p>
          <a:r>
            <a:rPr lang="en-US" sz="700" b="0" i="0" u="none" strike="noStrike" baseline="0">
              <a:latin typeface="Arial" panose="020B0604020202020204" pitchFamily="34" charset="0"/>
              <a:ea typeface="+mn-ea"/>
              <a:cs typeface="Arial" panose="020B0604020202020204" pitchFamily="34" charset="0"/>
            </a:rPr>
            <a:t>• Status, Short Data, Paging Call</a:t>
          </a:r>
        </a:p>
        <a:p>
          <a:r>
            <a:rPr lang="en-US" sz="700" b="0" i="0" u="none" strike="noStrike" baseline="0">
              <a:latin typeface="Arial" panose="020B0604020202020204" pitchFamily="34" charset="0"/>
              <a:ea typeface="+mn-ea"/>
              <a:cs typeface="Arial" panose="020B0604020202020204" pitchFamily="34" charset="0"/>
            </a:rPr>
            <a:t>• Remote Stun, Kill, Monitor, Check &amp; Control</a:t>
          </a:r>
        </a:p>
        <a:p>
          <a:r>
            <a:rPr lang="en-US" sz="700" b="0" i="0" u="none" strike="noStrike" baseline="0">
              <a:latin typeface="Arial" panose="020B0604020202020204" pitchFamily="34" charset="0"/>
              <a:ea typeface="+mn-ea"/>
              <a:cs typeface="Arial" panose="020B0604020202020204" pitchFamily="34" charset="0"/>
            </a:rPr>
            <a:t>• GPS Combination with additional module</a:t>
          </a:r>
        </a:p>
        <a:p>
          <a:r>
            <a:rPr lang="en-US" sz="700" b="0" i="0" u="none" strike="noStrike" baseline="0">
              <a:latin typeface="Arial" panose="020B0604020202020204" pitchFamily="34" charset="0"/>
              <a:ea typeface="+mn-ea"/>
              <a:cs typeface="Arial" panose="020B0604020202020204" pitchFamily="34" charset="0"/>
            </a:rPr>
            <a:t>• Late Entry</a:t>
          </a:r>
        </a:p>
        <a:p>
          <a:r>
            <a:rPr lang="en-US" sz="700" b="0" i="0" u="none" strike="noStrike" baseline="0">
              <a:latin typeface="Arial" panose="020B0604020202020204" pitchFamily="34" charset="0"/>
              <a:ea typeface="+mn-ea"/>
              <a:cs typeface="Arial" panose="020B0604020202020204" pitchFamily="34" charset="0"/>
            </a:rPr>
            <a:t>• NXDN® Scrambler</a:t>
          </a:r>
        </a:p>
        <a:p>
          <a:endParaRPr lang="en-US" sz="700" b="0" i="0" u="none" strike="noStrike" baseline="0">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chemeClr val="tx2"/>
              </a:solidFill>
              <a:effectLst/>
              <a:uLnTx/>
              <a:uFillTx/>
              <a:latin typeface="Arial" pitchFamily="34" charset="0"/>
              <a:ea typeface="+mn-ea"/>
              <a:cs typeface="Arial" pitchFamily="34" charset="0"/>
            </a:rPr>
            <a:t>■ DIGITAL – DMR MODE (Optional)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1" i="0" u="none" strike="noStrike" kern="0" cap="none" spc="0" normalizeH="0" baseline="0" noProof="0">
            <a:ln>
              <a:noFill/>
            </a:ln>
            <a:solidFill>
              <a:schemeClr val="tx2"/>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Call Interrupt </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GPS Combination with additional module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sz="700" b="1" i="0" u="none" strike="noStrike" baseline="0">
            <a:solidFill>
              <a:schemeClr val="tx2"/>
            </a:solidFill>
            <a:latin typeface="Arial" panose="020B0604020202020204" pitchFamily="34" charset="0"/>
            <a:ea typeface="+mn-ea"/>
            <a:cs typeface="Arial" panose="020B0604020202020204" pitchFamily="34" charset="0"/>
          </a:endParaRPr>
        </a:p>
        <a:p>
          <a:endParaRPr lang="en-US" sz="700" b="1" i="0" u="none" strike="noStrike" baseline="0">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57150</xdr:colOff>
      <xdr:row>6</xdr:row>
      <xdr:rowOff>104775</xdr:rowOff>
    </xdr:from>
    <xdr:to>
      <xdr:col>1</xdr:col>
      <xdr:colOff>1162050</xdr:colOff>
      <xdr:row>13</xdr:row>
      <xdr:rowOff>96910</xdr:rowOff>
    </xdr:to>
    <xdr:pic>
      <xdr:nvPicPr>
        <xdr:cNvPr id="11" name="Picture 10">
          <a:extLst>
            <a:ext uri="{FF2B5EF4-FFF2-40B4-BE49-F238E27FC236}">
              <a16:creationId xmlns:a16="http://schemas.microsoft.com/office/drawing/2014/main" id="{98490F57-B30E-40DC-9D4A-62E1FE2067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1085850"/>
          <a:ext cx="2162175" cy="120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24</xdr:row>
      <xdr:rowOff>104775</xdr:rowOff>
    </xdr:from>
    <xdr:to>
      <xdr:col>1</xdr:col>
      <xdr:colOff>2952747</xdr:colOff>
      <xdr:row>25</xdr:row>
      <xdr:rowOff>97788</xdr:rowOff>
    </xdr:to>
    <xdr:sp macro="" textlink="">
      <xdr:nvSpPr>
        <xdr:cNvPr id="12" name="Text Box 7">
          <a:extLst>
            <a:ext uri="{FF2B5EF4-FFF2-40B4-BE49-F238E27FC236}">
              <a16:creationId xmlns:a16="http://schemas.microsoft.com/office/drawing/2014/main" id="{1096AA38-8129-487C-966B-932FDBE45B27}"/>
            </a:ext>
          </a:extLst>
        </xdr:cNvPr>
        <xdr:cNvSpPr txBox="1">
          <a:spLocks noChangeArrowheads="1"/>
        </xdr:cNvSpPr>
      </xdr:nvSpPr>
      <xdr:spPr bwMode="auto">
        <a:xfrm>
          <a:off x="161925" y="411480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133349</xdr:colOff>
      <xdr:row>25</xdr:row>
      <xdr:rowOff>114299</xdr:rowOff>
    </xdr:from>
    <xdr:to>
      <xdr:col>1</xdr:col>
      <xdr:colOff>2962274</xdr:colOff>
      <xdr:row>32</xdr:row>
      <xdr:rowOff>9525</xdr:rowOff>
    </xdr:to>
    <xdr:sp macro="" textlink="">
      <xdr:nvSpPr>
        <xdr:cNvPr id="13" name="Text Box 7">
          <a:extLst>
            <a:ext uri="{FF2B5EF4-FFF2-40B4-BE49-F238E27FC236}">
              <a16:creationId xmlns:a16="http://schemas.microsoft.com/office/drawing/2014/main" id="{D6B0D1C0-D039-443D-AD60-47367385288D}"/>
            </a:ext>
          </a:extLst>
        </xdr:cNvPr>
        <xdr:cNvSpPr txBox="1">
          <a:spLocks noChangeArrowheads="1"/>
        </xdr:cNvSpPr>
      </xdr:nvSpPr>
      <xdr:spPr bwMode="auto">
        <a:xfrm>
          <a:off x="133349" y="4286249"/>
          <a:ext cx="3895725" cy="1095376"/>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NXDN Conventional Upgrade License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KWD-1200CAK</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NXDN Type-D Trunking License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KWD-1202TDK</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*Requires KWD-1200CAK enabled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Upgrade License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KWD-1300CAK</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Digital mode conversion &amp; Type-D requires additional firmware loading after applying upgrade license. 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2</xdr:rowOff>
    </xdr:from>
    <xdr:to>
      <xdr:col>3</xdr:col>
      <xdr:colOff>701703</xdr:colOff>
      <xdr:row>3</xdr:row>
      <xdr:rowOff>0</xdr:rowOff>
    </xdr:to>
    <xdr:sp macro="" textlink="">
      <xdr:nvSpPr>
        <xdr:cNvPr id="2" name="正方形/長方形 5">
          <a:extLst>
            <a:ext uri="{FF2B5EF4-FFF2-40B4-BE49-F238E27FC236}">
              <a16:creationId xmlns:a16="http://schemas.microsoft.com/office/drawing/2014/main" id="{00000000-0008-0000-1F00-000002000000}"/>
            </a:ext>
          </a:extLst>
        </xdr:cNvPr>
        <xdr:cNvSpPr/>
      </xdr:nvSpPr>
      <xdr:spPr>
        <a:xfrm>
          <a:off x="0" y="2"/>
          <a:ext cx="6064278" cy="657223"/>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latin typeface="Arial" panose="020B0604020202020204" pitchFamily="34" charset="0"/>
            <a:cs typeface="Arial" panose="020B0604020202020204" pitchFamily="34" charset="0"/>
          </a:endParaRPr>
        </a:p>
      </xdr:txBody>
    </xdr:sp>
    <xdr:clientData/>
  </xdr:twoCellAnchor>
  <xdr:twoCellAnchor>
    <xdr:from>
      <xdr:col>0</xdr:col>
      <xdr:colOff>445770</xdr:colOff>
      <xdr:row>0</xdr:row>
      <xdr:rowOff>66676</xdr:rowOff>
    </xdr:from>
    <xdr:to>
      <xdr:col>3</xdr:col>
      <xdr:colOff>232409</xdr:colOff>
      <xdr:row>2</xdr:row>
      <xdr:rowOff>200025</xdr:rowOff>
    </xdr:to>
    <xdr:sp macro="" textlink="">
      <xdr:nvSpPr>
        <xdr:cNvPr id="3" name="Text Box 22">
          <a:extLst>
            <a:ext uri="{FF2B5EF4-FFF2-40B4-BE49-F238E27FC236}">
              <a16:creationId xmlns:a16="http://schemas.microsoft.com/office/drawing/2014/main" id="{00000000-0008-0000-1F00-000003000000}"/>
            </a:ext>
          </a:extLst>
        </xdr:cNvPr>
        <xdr:cNvSpPr txBox="1">
          <a:spLocks noChangeArrowheads="1"/>
        </xdr:cNvSpPr>
      </xdr:nvSpPr>
      <xdr:spPr bwMode="auto">
        <a:xfrm>
          <a:off x="445770" y="66676"/>
          <a:ext cx="5149214" cy="57149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panose="020B0604020202020204" pitchFamily="34" charset="0"/>
              <a:cs typeface="Arial" panose="020B0604020202020204" pitchFamily="34" charset="0"/>
            </a:rPr>
            <a:t>NXR-710/810</a:t>
          </a:r>
        </a:p>
        <a:p>
          <a:pPr algn="ctr" rtl="1">
            <a:defRPr sz="1000"/>
          </a:pPr>
          <a:r>
            <a:rPr lang="en-US" altLang="ja-JP" sz="1000" b="1" i="0" strike="noStrike">
              <a:solidFill>
                <a:schemeClr val="bg1"/>
              </a:solidFill>
              <a:latin typeface="Arial" panose="020B0604020202020204" pitchFamily="34" charset="0"/>
              <a:cs typeface="Arial" panose="020B0604020202020204" pitchFamily="34" charset="0"/>
            </a:rPr>
            <a:t>NXDN VHF/UHF Repeaters</a:t>
          </a:r>
        </a:p>
      </xdr:txBody>
    </xdr:sp>
    <xdr:clientData/>
  </xdr:twoCellAnchor>
  <xdr:twoCellAnchor editAs="oneCell">
    <xdr:from>
      <xdr:col>0</xdr:col>
      <xdr:colOff>1270</xdr:colOff>
      <xdr:row>5</xdr:row>
      <xdr:rowOff>40005</xdr:rowOff>
    </xdr:from>
    <xdr:to>
      <xdr:col>1</xdr:col>
      <xdr:colOff>1010285</xdr:colOff>
      <xdr:row>7</xdr:row>
      <xdr:rowOff>150920</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 y="1059180"/>
          <a:ext cx="1995805" cy="472865"/>
        </a:xfrm>
        <a:prstGeom prst="rect">
          <a:avLst/>
        </a:prstGeom>
      </xdr:spPr>
    </xdr:pic>
    <xdr:clientData/>
  </xdr:twoCellAnchor>
  <xdr:twoCellAnchor editAs="oneCell">
    <xdr:from>
      <xdr:col>0</xdr:col>
      <xdr:colOff>0</xdr:colOff>
      <xdr:row>0</xdr:row>
      <xdr:rowOff>66675</xdr:rowOff>
    </xdr:from>
    <xdr:to>
      <xdr:col>1</xdr:col>
      <xdr:colOff>742177</xdr:colOff>
      <xdr:row>1</xdr:row>
      <xdr:rowOff>53340</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6675"/>
          <a:ext cx="1755637" cy="209550"/>
        </a:xfrm>
        <a:prstGeom prst="rect">
          <a:avLst/>
        </a:prstGeom>
      </xdr:spPr>
    </xdr:pic>
    <xdr:clientData/>
  </xdr:twoCellAnchor>
  <xdr:twoCellAnchor>
    <xdr:from>
      <xdr:col>0</xdr:col>
      <xdr:colOff>85725</xdr:colOff>
      <xdr:row>8</xdr:row>
      <xdr:rowOff>128049</xdr:rowOff>
    </xdr:from>
    <xdr:to>
      <xdr:col>1</xdr:col>
      <xdr:colOff>1090613</xdr:colOff>
      <xdr:row>16</xdr:row>
      <xdr:rowOff>22225</xdr:rowOff>
    </xdr:to>
    <xdr:sp macro="" textlink="">
      <xdr:nvSpPr>
        <xdr:cNvPr id="13" name="Text Box 7">
          <a:extLst>
            <a:ext uri="{FF2B5EF4-FFF2-40B4-BE49-F238E27FC236}">
              <a16:creationId xmlns:a16="http://schemas.microsoft.com/office/drawing/2014/main" id="{00000000-0008-0000-1F00-00000D000000}"/>
            </a:ext>
          </a:extLst>
        </xdr:cNvPr>
        <xdr:cNvSpPr txBox="1">
          <a:spLocks noChangeArrowheads="1"/>
        </xdr:cNvSpPr>
      </xdr:nvSpPr>
      <xdr:spPr bwMode="auto">
        <a:xfrm>
          <a:off x="85725" y="1690149"/>
          <a:ext cx="2005013" cy="134197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NXR-710/810 series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Handle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Blade Type Fuse (15A)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Power cable</a:t>
          </a:r>
          <a:r>
            <a:rPr lang="en-US" sz="800" b="0" i="0" baseline="0">
              <a:solidFill>
                <a:sysClr val="windowText" lastClr="000000"/>
              </a:solidFill>
              <a:latin typeface="Arial" pitchFamily="34" charset="0"/>
              <a:ea typeface="+mn-ea"/>
              <a:cs typeface="Arial" pitchFamily="34" charset="0"/>
            </a:rPr>
            <a:t> (12ft, no fuse)</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15pin</a:t>
          </a:r>
          <a:r>
            <a:rPr lang="en-US" altLang="ja-JP" sz="800" b="0" i="0" strike="noStrike" baseline="0">
              <a:solidFill>
                <a:sysClr val="windowText" lastClr="000000"/>
              </a:solidFill>
              <a:latin typeface="Arial" pitchFamily="34" charset="0"/>
              <a:cs typeface="Arial" pitchFamily="34" charset="0"/>
            </a:rPr>
            <a:t> lead wire with connector</a:t>
          </a:r>
          <a:endParaRPr lang="en-US" altLang="ja-JP" sz="800" b="0" i="0" strike="noStrike">
            <a:solidFill>
              <a:sysClr val="windowText" lastClr="000000"/>
            </a:solidFill>
            <a:latin typeface="Arial" pitchFamily="34" charset="0"/>
            <a:cs typeface="Arial" pitchFamily="34" charset="0"/>
          </a:endParaRPr>
        </a:p>
        <a:p>
          <a:pPr lvl="0"/>
          <a:r>
            <a:rPr lang="en-US" sz="800" b="0" i="0">
              <a:solidFill>
                <a:sysClr val="windowText" lastClr="000000"/>
              </a:solidFill>
              <a:latin typeface="Arial" pitchFamily="34" charset="0"/>
              <a:ea typeface="+mn-ea"/>
              <a:cs typeface="Arial" pitchFamily="34" charset="0"/>
            </a:rPr>
            <a:t>• Front glass</a:t>
          </a:r>
        </a:p>
        <a:p>
          <a:pPr lvl="0"/>
          <a:r>
            <a:rPr lang="en-US" sz="800" b="0" i="0">
              <a:solidFill>
                <a:sysClr val="windowText" lastClr="000000"/>
              </a:solidFill>
              <a:latin typeface="Arial" pitchFamily="34" charset="0"/>
              <a:ea typeface="+mn-ea"/>
              <a:cs typeface="Arial" pitchFamily="34" charset="0"/>
            </a:rPr>
            <a:t>• Screws</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3094673</xdr:colOff>
      <xdr:row>4</xdr:row>
      <xdr:rowOff>139066</xdr:rowOff>
    </xdr:from>
    <xdr:to>
      <xdr:col>3</xdr:col>
      <xdr:colOff>590550</xdr:colOff>
      <xdr:row>19</xdr:row>
      <xdr:rowOff>123825</xdr:rowOff>
    </xdr:to>
    <xdr:sp macro="" textlink="">
      <xdr:nvSpPr>
        <xdr:cNvPr id="14" name="Text Box 7">
          <a:extLst>
            <a:ext uri="{FF2B5EF4-FFF2-40B4-BE49-F238E27FC236}">
              <a16:creationId xmlns:a16="http://schemas.microsoft.com/office/drawing/2014/main" id="{00000000-0008-0000-1F00-00000E000000}"/>
            </a:ext>
          </a:extLst>
        </xdr:cNvPr>
        <xdr:cNvSpPr txBox="1">
          <a:spLocks noChangeArrowheads="1"/>
        </xdr:cNvSpPr>
      </xdr:nvSpPr>
      <xdr:spPr bwMode="auto">
        <a:xfrm>
          <a:off x="4123373" y="939166"/>
          <a:ext cx="1982152" cy="25565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REPEATER</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IP Network</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KTI-3 Network Interface Unit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16 RAN Repeater Control Built-in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1,000 GIDs Per Site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1,000 UIDs Per Site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cs typeface="Arial" pitchFamily="34" charset="0"/>
            </a:rPr>
            <a:t>Over-the-Air Programming (Repeat only)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Voting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REPEATER</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VHF: 25 &amp; 12.5 kHz Channels</a:t>
          </a:r>
        </a:p>
        <a:p>
          <a:r>
            <a:rPr lang="en-US" altLang="ja-JP" sz="700" baseline="0">
              <a:solidFill>
                <a:sysClr val="windowText" lastClr="000000"/>
              </a:solidFill>
              <a:latin typeface="Arial" pitchFamily="34" charset="0"/>
              <a:ea typeface="+mn-ea"/>
              <a:cs typeface="Arial" pitchFamily="34" charset="0"/>
            </a:rPr>
            <a:t>• UHF: 25 &amp; 12.5 kHz Channels</a:t>
          </a:r>
        </a:p>
        <a:p>
          <a:r>
            <a:rPr lang="en-US" altLang="ja-JP" sz="700" baseline="0">
              <a:solidFill>
                <a:sysClr val="windowText" lastClr="000000"/>
              </a:solidFill>
              <a:latin typeface="Arial" pitchFamily="34" charset="0"/>
              <a:ea typeface="+mn-ea"/>
              <a:cs typeface="Arial" pitchFamily="34" charset="0"/>
            </a:rPr>
            <a:t>• 16 QT/DQT Repeater Control Built-in</a:t>
          </a:r>
        </a:p>
        <a:p>
          <a:r>
            <a:rPr lang="en-US" altLang="ja-JP" sz="700" baseline="0">
              <a:solidFill>
                <a:sysClr val="windowText" lastClr="000000"/>
              </a:solidFill>
              <a:latin typeface="Arial" pitchFamily="34" charset="0"/>
              <a:ea typeface="+mn-ea"/>
              <a:cs typeface="Arial" pitchFamily="34" charset="0"/>
            </a:rPr>
            <a:t>• Hang Timer / Time Out Timer / CW ID</a:t>
          </a:r>
        </a:p>
        <a:p>
          <a:r>
            <a:rPr lang="en-US" altLang="ja-JP" sz="700" baseline="0">
              <a:solidFill>
                <a:sysClr val="windowText" lastClr="000000"/>
              </a:solidFill>
              <a:latin typeface="Arial" pitchFamily="34" charset="0"/>
              <a:ea typeface="+mn-ea"/>
              <a:cs typeface="Arial" pitchFamily="34" charset="0"/>
            </a:rPr>
            <a:t>• External FM Controller Interface</a:t>
          </a:r>
        </a:p>
        <a:p>
          <a:r>
            <a:rPr lang="en-US" altLang="ja-JP" sz="700" baseline="0">
              <a:solidFill>
                <a:sysClr val="windowText" lastClr="000000"/>
              </a:solidFill>
              <a:latin typeface="Arial" pitchFamily="34" charset="0"/>
              <a:ea typeface="+mn-ea"/>
              <a:cs typeface="Arial" pitchFamily="34" charset="0"/>
            </a:rPr>
            <a:t>• External LTR® Controller Interface</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1071563</xdr:colOff>
      <xdr:row>4</xdr:row>
      <xdr:rowOff>128985</xdr:rowOff>
    </xdr:from>
    <xdr:to>
      <xdr:col>1</xdr:col>
      <xdr:colOff>3090863</xdr:colOff>
      <xdr:row>20</xdr:row>
      <xdr:rowOff>104775</xdr:rowOff>
    </xdr:to>
    <xdr:sp macro="" textlink="">
      <xdr:nvSpPr>
        <xdr:cNvPr id="15" name="Text Box 7">
          <a:extLst>
            <a:ext uri="{FF2B5EF4-FFF2-40B4-BE49-F238E27FC236}">
              <a16:creationId xmlns:a16="http://schemas.microsoft.com/office/drawing/2014/main" id="{00000000-0008-0000-1F00-00000F000000}"/>
            </a:ext>
          </a:extLst>
        </xdr:cNvPr>
        <xdr:cNvSpPr txBox="1">
          <a:spLocks noChangeArrowheads="1"/>
        </xdr:cNvSpPr>
      </xdr:nvSpPr>
      <xdr:spPr bwMode="auto">
        <a:xfrm>
          <a:off x="2071688" y="967185"/>
          <a:ext cx="2019300" cy="2690415"/>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50 W (136-174 MHz) Models</a:t>
          </a:r>
        </a:p>
        <a:p>
          <a:pPr algn="l"/>
          <a:r>
            <a:rPr lang="en-US" sz="700" b="0" i="0" u="none" strike="noStrike" baseline="0">
              <a:solidFill>
                <a:sysClr val="windowText" lastClr="000000"/>
              </a:solidFill>
              <a:latin typeface="Arial" pitchFamily="34" charset="0"/>
              <a:cs typeface="Arial" pitchFamily="34" charset="0"/>
            </a:rPr>
            <a:t>• 40 W (400-470 MHz) Models</a:t>
          </a:r>
        </a:p>
        <a:p>
          <a:pPr algn="l"/>
          <a:r>
            <a:rPr lang="en-US" sz="700" b="0" i="0" u="none" strike="noStrike" baseline="0">
              <a:solidFill>
                <a:sysClr val="windowText" lastClr="000000"/>
              </a:solidFill>
              <a:latin typeface="Arial" pitchFamily="34" charset="0"/>
              <a:cs typeface="Arial" pitchFamily="34" charset="0"/>
            </a:rPr>
            <a:t>• 40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50 / 40W @ 50% Duty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25 / 25W @ 100% Duty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Repeater Operation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Duplex / Simplex Base Operation</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30 CH Scanning Base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Two-Digit LED Display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6 Lighted Programmable Function keys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Speaker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4W External Speaker Audio</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Programmable AUX I/O's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Power Supply Voltage Monitor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RF Power Down Detect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DTMF AUX Output Control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DTMF AUX Input Monitoring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Built-in Scrambler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Scrambler</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1102043</xdr:colOff>
      <xdr:row>3</xdr:row>
      <xdr:rowOff>121920</xdr:rowOff>
    </xdr:from>
    <xdr:to>
      <xdr:col>3</xdr:col>
      <xdr:colOff>587848</xdr:colOff>
      <xdr:row>4</xdr:row>
      <xdr:rowOff>96920</xdr:rowOff>
    </xdr:to>
    <xdr:sp macro="" textlink="">
      <xdr:nvSpPr>
        <xdr:cNvPr id="16" name="Text Box 7">
          <a:extLst>
            <a:ext uri="{FF2B5EF4-FFF2-40B4-BE49-F238E27FC236}">
              <a16:creationId xmlns:a16="http://schemas.microsoft.com/office/drawing/2014/main" id="{00000000-0008-0000-1F00-000010000000}"/>
            </a:ext>
          </a:extLst>
        </xdr:cNvPr>
        <xdr:cNvSpPr txBox="1">
          <a:spLocks noChangeArrowheads="1"/>
        </xdr:cNvSpPr>
      </xdr:nvSpPr>
      <xdr:spPr bwMode="auto">
        <a:xfrm>
          <a:off x="2130743" y="750570"/>
          <a:ext cx="3972080" cy="14645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GENERAL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2</xdr:col>
      <xdr:colOff>379095</xdr:colOff>
      <xdr:row>0</xdr:row>
      <xdr:rowOff>66676</xdr:rowOff>
    </xdr:from>
    <xdr:to>
      <xdr:col>3</xdr:col>
      <xdr:colOff>667979</xdr:colOff>
      <xdr:row>1</xdr:row>
      <xdr:rowOff>93749</xdr:rowOff>
    </xdr:to>
    <xdr:pic>
      <xdr:nvPicPr>
        <xdr:cNvPr id="10" name="Picture 9">
          <a:extLst>
            <a:ext uri="{FF2B5EF4-FFF2-40B4-BE49-F238E27FC236}">
              <a16:creationId xmlns:a16="http://schemas.microsoft.com/office/drawing/2014/main" id="{00000000-0008-0000-1F00-00000A000000}"/>
            </a:ext>
          </a:extLst>
        </xdr:cNvPr>
        <xdr:cNvPicPr>
          <a:picLocks noChangeAspect="1"/>
        </xdr:cNvPicPr>
      </xdr:nvPicPr>
      <xdr:blipFill>
        <a:blip xmlns:r="http://schemas.openxmlformats.org/officeDocument/2006/relationships" r:embed="rId3"/>
        <a:stretch>
          <a:fillRect/>
        </a:stretch>
      </xdr:blipFill>
      <xdr:spPr>
        <a:xfrm>
          <a:off x="5027295" y="66676"/>
          <a:ext cx="993734" cy="24995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706438</xdr:colOff>
      <xdr:row>3</xdr:row>
      <xdr:rowOff>0</xdr:rowOff>
    </xdr:to>
    <xdr:sp macro="" textlink="">
      <xdr:nvSpPr>
        <xdr:cNvPr id="2" name="正方形/長方形 5">
          <a:extLst>
            <a:ext uri="{FF2B5EF4-FFF2-40B4-BE49-F238E27FC236}">
              <a16:creationId xmlns:a16="http://schemas.microsoft.com/office/drawing/2014/main" id="{00000000-0008-0000-2000-000002000000}"/>
            </a:ext>
          </a:extLst>
        </xdr:cNvPr>
        <xdr:cNvSpPr/>
      </xdr:nvSpPr>
      <xdr:spPr>
        <a:xfrm>
          <a:off x="0" y="1"/>
          <a:ext cx="6069013" cy="65722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latin typeface="Arial" panose="020B0604020202020204" pitchFamily="34" charset="0"/>
            <a:cs typeface="Arial" panose="020B0604020202020204" pitchFamily="34" charset="0"/>
          </a:endParaRPr>
        </a:p>
      </xdr:txBody>
    </xdr:sp>
    <xdr:clientData/>
  </xdr:twoCellAnchor>
  <xdr:twoCellAnchor>
    <xdr:from>
      <xdr:col>0</xdr:col>
      <xdr:colOff>455295</xdr:colOff>
      <xdr:row>0</xdr:row>
      <xdr:rowOff>80011</xdr:rowOff>
    </xdr:from>
    <xdr:to>
      <xdr:col>3</xdr:col>
      <xdr:colOff>241934</xdr:colOff>
      <xdr:row>17</xdr:row>
      <xdr:rowOff>154305</xdr:rowOff>
    </xdr:to>
    <xdr:sp macro="" textlink="">
      <xdr:nvSpPr>
        <xdr:cNvPr id="3" name="Text Box 22">
          <a:extLst>
            <a:ext uri="{FF2B5EF4-FFF2-40B4-BE49-F238E27FC236}">
              <a16:creationId xmlns:a16="http://schemas.microsoft.com/office/drawing/2014/main" id="{00000000-0008-0000-2000-000003000000}"/>
            </a:ext>
          </a:extLst>
        </xdr:cNvPr>
        <xdr:cNvSpPr txBox="1">
          <a:spLocks noChangeArrowheads="1"/>
        </xdr:cNvSpPr>
      </xdr:nvSpPr>
      <xdr:spPr bwMode="auto">
        <a:xfrm>
          <a:off x="455295" y="80011"/>
          <a:ext cx="5149214" cy="76961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panose="020B0604020202020204" pitchFamily="34" charset="0"/>
              <a:cs typeface="Arial" panose="020B0604020202020204" pitchFamily="34" charset="0"/>
            </a:rPr>
            <a:t>TKR-D710/D810</a:t>
          </a:r>
        </a:p>
        <a:p>
          <a:pPr algn="ctr" rtl="1">
            <a:defRPr sz="1000"/>
          </a:pPr>
          <a:r>
            <a:rPr lang="en-US" altLang="ja-JP" sz="1000" b="1" i="0" strike="noStrike">
              <a:solidFill>
                <a:schemeClr val="bg1"/>
              </a:solidFill>
              <a:latin typeface="Arial" panose="020B0604020202020204" pitchFamily="34" charset="0"/>
              <a:cs typeface="Arial" panose="020B0604020202020204" pitchFamily="34" charset="0"/>
            </a:rPr>
            <a:t>DMR VHF/UHF </a:t>
          </a:r>
          <a:r>
            <a:rPr lang="en-US" altLang="ja-JP" sz="1000" b="1" i="0" strike="noStrike" baseline="0">
              <a:solidFill>
                <a:schemeClr val="bg1"/>
              </a:solidFill>
              <a:latin typeface="Arial" panose="020B0604020202020204" pitchFamily="34" charset="0"/>
              <a:cs typeface="Arial" panose="020B0604020202020204" pitchFamily="34" charset="0"/>
            </a:rPr>
            <a:t>Repeaters</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106680</xdr:colOff>
      <xdr:row>0</xdr:row>
      <xdr:rowOff>76201</xdr:rowOff>
    </xdr:from>
    <xdr:to>
      <xdr:col>0</xdr:col>
      <xdr:colOff>777471</xdr:colOff>
      <xdr:row>2</xdr:row>
      <xdr:rowOff>3292</xdr:rowOff>
    </xdr:to>
    <xdr:pic>
      <xdr:nvPicPr>
        <xdr:cNvPr id="4" name="図 7">
          <a:extLst>
            <a:ext uri="{FF2B5EF4-FFF2-40B4-BE49-F238E27FC236}">
              <a16:creationId xmlns:a16="http://schemas.microsoft.com/office/drawing/2014/main" id="{00000000-0008-0000-2000-000004000000}"/>
            </a:ext>
          </a:extLst>
        </xdr:cNvPr>
        <xdr:cNvPicPr>
          <a:picLocks noChangeAspect="1"/>
        </xdr:cNvPicPr>
      </xdr:nvPicPr>
      <xdr:blipFill rotWithShape="1">
        <a:blip xmlns:r="http://schemas.openxmlformats.org/officeDocument/2006/relationships" r:embed="rId1">
          <a:clrChange>
            <a:clrFrom>
              <a:srgbClr val="F9F2E9"/>
            </a:clrFrom>
            <a:clrTo>
              <a:srgbClr val="F9F2E9">
                <a:alpha val="0"/>
              </a:srgbClr>
            </a:clrTo>
          </a:clrChange>
        </a:blip>
        <a:srcRect l="26427" t="28096" r="26877" b="31021"/>
        <a:stretch/>
      </xdr:blipFill>
      <xdr:spPr>
        <a:xfrm>
          <a:off x="106680" y="76201"/>
          <a:ext cx="665076" cy="348096"/>
        </a:xfrm>
        <a:prstGeom prst="rect">
          <a:avLst/>
        </a:prstGeom>
      </xdr:spPr>
    </xdr:pic>
    <xdr:clientData/>
  </xdr:twoCellAnchor>
  <xdr:twoCellAnchor editAs="oneCell">
    <xdr:from>
      <xdr:col>0</xdr:col>
      <xdr:colOff>162243</xdr:colOff>
      <xdr:row>5</xdr:row>
      <xdr:rowOff>143370</xdr:rowOff>
    </xdr:from>
    <xdr:to>
      <xdr:col>1</xdr:col>
      <xdr:colOff>859473</xdr:colOff>
      <xdr:row>7</xdr:row>
      <xdr:rowOff>131597</xdr:rowOff>
    </xdr:to>
    <xdr:pic>
      <xdr:nvPicPr>
        <xdr:cNvPr id="5" name="図 9">
          <a:extLst>
            <a:ext uri="{FF2B5EF4-FFF2-40B4-BE49-F238E27FC236}">
              <a16:creationId xmlns:a16="http://schemas.microsoft.com/office/drawing/2014/main" id="{00000000-0008-0000-2000-000005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12419" t="44672" r="10043" b="22268"/>
        <a:stretch/>
      </xdr:blipFill>
      <xdr:spPr>
        <a:xfrm>
          <a:off x="162243" y="1175245"/>
          <a:ext cx="1703070" cy="360972"/>
        </a:xfrm>
        <a:prstGeom prst="rect">
          <a:avLst/>
        </a:prstGeom>
      </xdr:spPr>
    </xdr:pic>
    <xdr:clientData/>
  </xdr:twoCellAnchor>
  <xdr:twoCellAnchor>
    <xdr:from>
      <xdr:col>0</xdr:col>
      <xdr:colOff>127000</xdr:colOff>
      <xdr:row>8</xdr:row>
      <xdr:rowOff>135986</xdr:rowOff>
    </xdr:from>
    <xdr:to>
      <xdr:col>1</xdr:col>
      <xdr:colOff>1131888</xdr:colOff>
      <xdr:row>16</xdr:row>
      <xdr:rowOff>17461</xdr:rowOff>
    </xdr:to>
    <xdr:sp macro="" textlink="">
      <xdr:nvSpPr>
        <xdr:cNvPr id="7" name="Text Box 7">
          <a:extLst>
            <a:ext uri="{FF2B5EF4-FFF2-40B4-BE49-F238E27FC236}">
              <a16:creationId xmlns:a16="http://schemas.microsoft.com/office/drawing/2014/main" id="{00000000-0008-0000-2000-000007000000}"/>
            </a:ext>
          </a:extLst>
        </xdr:cNvPr>
        <xdr:cNvSpPr txBox="1">
          <a:spLocks noChangeArrowheads="1"/>
        </xdr:cNvSpPr>
      </xdr:nvSpPr>
      <xdr:spPr bwMode="auto">
        <a:xfrm>
          <a:off x="127000" y="1715549"/>
          <a:ext cx="2005013" cy="1341975"/>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TKR-D710/D810 series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Handle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Blade Type Fuse (15A)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Power cable</a:t>
          </a:r>
          <a:r>
            <a:rPr lang="en-US" sz="800" b="0" i="0" baseline="0">
              <a:solidFill>
                <a:sysClr val="windowText" lastClr="000000"/>
              </a:solidFill>
              <a:latin typeface="Arial" pitchFamily="34" charset="0"/>
              <a:ea typeface="+mn-ea"/>
              <a:cs typeface="Arial" pitchFamily="34" charset="0"/>
            </a:rPr>
            <a:t> (12ft, no fuse)</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15pin</a:t>
          </a:r>
          <a:r>
            <a:rPr lang="en-US" altLang="ja-JP" sz="800" b="0" i="0" strike="noStrike" baseline="0">
              <a:solidFill>
                <a:sysClr val="windowText" lastClr="000000"/>
              </a:solidFill>
              <a:latin typeface="Arial" pitchFamily="34" charset="0"/>
              <a:cs typeface="Arial" pitchFamily="34" charset="0"/>
            </a:rPr>
            <a:t> lead wire with connector</a:t>
          </a:r>
          <a:endParaRPr lang="en-US" altLang="ja-JP" sz="800" b="0" i="0" strike="noStrike">
            <a:solidFill>
              <a:sysClr val="windowText" lastClr="000000"/>
            </a:solidFill>
            <a:latin typeface="Arial" pitchFamily="34" charset="0"/>
            <a:cs typeface="Arial" pitchFamily="34" charset="0"/>
          </a:endParaRPr>
        </a:p>
        <a:p>
          <a:pPr lvl="0"/>
          <a:r>
            <a:rPr lang="en-US" sz="800" b="0" i="0">
              <a:solidFill>
                <a:sysClr val="windowText" lastClr="000000"/>
              </a:solidFill>
              <a:latin typeface="Arial" pitchFamily="34" charset="0"/>
              <a:ea typeface="+mn-ea"/>
              <a:cs typeface="Arial" pitchFamily="34" charset="0"/>
            </a:rPr>
            <a:t>• Front glass</a:t>
          </a:r>
        </a:p>
        <a:p>
          <a:pPr lvl="0"/>
          <a:r>
            <a:rPr lang="en-US" sz="800" b="0" i="0">
              <a:solidFill>
                <a:sysClr val="windowText" lastClr="000000"/>
              </a:solidFill>
              <a:latin typeface="Arial" pitchFamily="34" charset="0"/>
              <a:ea typeface="+mn-ea"/>
              <a:cs typeface="Arial" pitchFamily="34" charset="0"/>
            </a:rPr>
            <a:t>• Screws</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3134043</xdr:colOff>
      <xdr:row>4</xdr:row>
      <xdr:rowOff>159068</xdr:rowOff>
    </xdr:from>
    <xdr:to>
      <xdr:col>3</xdr:col>
      <xdr:colOff>657225</xdr:colOff>
      <xdr:row>18</xdr:row>
      <xdr:rowOff>114300</xdr:rowOff>
    </xdr:to>
    <xdr:sp macro="" textlink="">
      <xdr:nvSpPr>
        <xdr:cNvPr id="8" name="Text Box 7">
          <a:extLst>
            <a:ext uri="{FF2B5EF4-FFF2-40B4-BE49-F238E27FC236}">
              <a16:creationId xmlns:a16="http://schemas.microsoft.com/office/drawing/2014/main" id="{00000000-0008-0000-2000-000008000000}"/>
            </a:ext>
          </a:extLst>
        </xdr:cNvPr>
        <xdr:cNvSpPr txBox="1">
          <a:spLocks noChangeArrowheads="1"/>
        </xdr:cNvSpPr>
      </xdr:nvSpPr>
      <xdr:spPr bwMode="auto">
        <a:xfrm>
          <a:off x="4162743" y="959168"/>
          <a:ext cx="2009457" cy="242220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DMR</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REPEATER</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Tier 2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Conventional IP Network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KTI-5 Network Interface Unit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Auto Slot Select (DASS) ready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12.5kHz channel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 Color code Repeater Control Built-in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cs typeface="Arial" pitchFamily="34" charset="0"/>
            </a:rPr>
            <a:t>Over-the-Air Programming (Repeat only)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Call Interrupt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ARC4 Enhanced Encryption (Repeat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AES/DES Encryption (Repeat only)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REPEATER</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VHF: 25 &amp; 12.5 kHz Channels</a:t>
          </a:r>
        </a:p>
        <a:p>
          <a:r>
            <a:rPr lang="en-US" altLang="ja-JP" sz="700" baseline="0">
              <a:solidFill>
                <a:sysClr val="windowText" lastClr="000000"/>
              </a:solidFill>
              <a:latin typeface="Arial" pitchFamily="34" charset="0"/>
              <a:ea typeface="+mn-ea"/>
              <a:cs typeface="Arial" pitchFamily="34" charset="0"/>
            </a:rPr>
            <a:t>• UHF: 25 &amp; 12.5 kHz Channels</a:t>
          </a:r>
        </a:p>
        <a:p>
          <a:r>
            <a:rPr lang="en-US" altLang="ja-JP" sz="700" baseline="0">
              <a:solidFill>
                <a:sysClr val="windowText" lastClr="000000"/>
              </a:solidFill>
              <a:latin typeface="Arial" pitchFamily="34" charset="0"/>
              <a:ea typeface="+mn-ea"/>
              <a:cs typeface="Arial" pitchFamily="34" charset="0"/>
            </a:rPr>
            <a:t>• 16 QT/DQT Repeater Control Built-in</a:t>
          </a:r>
        </a:p>
        <a:p>
          <a:r>
            <a:rPr lang="en-US" altLang="ja-JP" sz="700" baseline="0">
              <a:solidFill>
                <a:sysClr val="windowText" lastClr="000000"/>
              </a:solidFill>
              <a:latin typeface="Arial" pitchFamily="34" charset="0"/>
              <a:ea typeface="+mn-ea"/>
              <a:cs typeface="Arial" pitchFamily="34" charset="0"/>
            </a:rPr>
            <a:t>• Hang Timer / Time Out Timer / CW ID</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1112838</xdr:colOff>
      <xdr:row>4</xdr:row>
      <xdr:rowOff>143272</xdr:rowOff>
    </xdr:from>
    <xdr:to>
      <xdr:col>1</xdr:col>
      <xdr:colOff>3132138</xdr:colOff>
      <xdr:row>14</xdr:row>
      <xdr:rowOff>152400</xdr:rowOff>
    </xdr:to>
    <xdr:sp macro="" textlink="">
      <xdr:nvSpPr>
        <xdr:cNvPr id="9" name="Text Box 7">
          <a:extLst>
            <a:ext uri="{FF2B5EF4-FFF2-40B4-BE49-F238E27FC236}">
              <a16:creationId xmlns:a16="http://schemas.microsoft.com/office/drawing/2014/main" id="{00000000-0008-0000-2000-000009000000}"/>
            </a:ext>
          </a:extLst>
        </xdr:cNvPr>
        <xdr:cNvSpPr txBox="1">
          <a:spLocks noChangeArrowheads="1"/>
        </xdr:cNvSpPr>
      </xdr:nvSpPr>
      <xdr:spPr bwMode="auto">
        <a:xfrm>
          <a:off x="2112963" y="981472"/>
          <a:ext cx="2019300" cy="1818878"/>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3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50 W (136-174 MHz) Models</a:t>
          </a:r>
          <a:endParaRPr lang="en-US" sz="3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40 W (400-470 MHz) Models</a:t>
          </a:r>
        </a:p>
        <a:p>
          <a:pPr algn="l"/>
          <a:r>
            <a:rPr lang="en-US" sz="700" b="0" i="0" u="none" strike="noStrike" baseline="0">
              <a:solidFill>
                <a:sysClr val="windowText" lastClr="000000"/>
              </a:solidFill>
              <a:latin typeface="Arial" pitchFamily="34" charset="0"/>
              <a:cs typeface="Arial" pitchFamily="34" charset="0"/>
            </a:rPr>
            <a:t>• 40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Repeater Operation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Two-Digit LED Display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6 Lighted Programmable Function keys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Programmable AUX I/O's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RF Power Down Detect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DTMF AUX Output Control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DTMF AUX Input Monitoring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AIS IP Console Interface</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a:t>
          </a:r>
          <a:r>
            <a:rPr lang="en-US" sz="600" b="0" i="0" baseline="0">
              <a:effectLst/>
              <a:latin typeface="Arial" panose="020B0604020202020204" pitchFamily="34" charset="0"/>
              <a:ea typeface="+mn-ea"/>
              <a:cs typeface="Arial" panose="020B0604020202020204" pitchFamily="34" charset="0"/>
            </a:rPr>
            <a:t>*Requires KTI-5 Network Interface Unit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1112838</xdr:colOff>
      <xdr:row>3</xdr:row>
      <xdr:rowOff>158750</xdr:rowOff>
    </xdr:from>
    <xdr:to>
      <xdr:col>3</xdr:col>
      <xdr:colOff>599278</xdr:colOff>
      <xdr:row>4</xdr:row>
      <xdr:rowOff>130257</xdr:rowOff>
    </xdr:to>
    <xdr:sp macro="" textlink="">
      <xdr:nvSpPr>
        <xdr:cNvPr id="10" name="Text Box 7">
          <a:extLst>
            <a:ext uri="{FF2B5EF4-FFF2-40B4-BE49-F238E27FC236}">
              <a16:creationId xmlns:a16="http://schemas.microsoft.com/office/drawing/2014/main" id="{00000000-0008-0000-2000-00000A000000}"/>
            </a:ext>
          </a:extLst>
        </xdr:cNvPr>
        <xdr:cNvSpPr txBox="1">
          <a:spLocks noChangeArrowheads="1"/>
        </xdr:cNvSpPr>
      </xdr:nvSpPr>
      <xdr:spPr bwMode="auto">
        <a:xfrm>
          <a:off x="2112963" y="825500"/>
          <a:ext cx="3852065"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GENERAL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160336</xdr:colOff>
      <xdr:row>16</xdr:row>
      <xdr:rowOff>95648</xdr:rowOff>
    </xdr:from>
    <xdr:to>
      <xdr:col>1</xdr:col>
      <xdr:colOff>2790824</xdr:colOff>
      <xdr:row>18</xdr:row>
      <xdr:rowOff>95251</xdr:rowOff>
    </xdr:to>
    <xdr:sp macro="" textlink="">
      <xdr:nvSpPr>
        <xdr:cNvPr id="11" name="Text Box 7">
          <a:extLst>
            <a:ext uri="{FF2B5EF4-FFF2-40B4-BE49-F238E27FC236}">
              <a16:creationId xmlns:a16="http://schemas.microsoft.com/office/drawing/2014/main" id="{00000000-0008-0000-2000-00000B000000}"/>
            </a:ext>
          </a:extLst>
        </xdr:cNvPr>
        <xdr:cNvSpPr txBox="1">
          <a:spLocks noChangeArrowheads="1"/>
        </xdr:cNvSpPr>
      </xdr:nvSpPr>
      <xdr:spPr bwMode="auto">
        <a:xfrm>
          <a:off x="160336" y="3105548"/>
          <a:ext cx="3630613" cy="409178"/>
        </a:xfrm>
        <a:prstGeom prst="rect">
          <a:avLst/>
        </a:prstGeom>
        <a:noFill/>
        <a:ln w="9525">
          <a:solidFill>
            <a:sysClr val="windowText" lastClr="000000"/>
          </a:solid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IMPORTANT: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Control I/O Pins of TX Data Input/TX Audio Input/RX Data Output/RX Audio Output/External Monitor Switch/External PTT Switch are NOT available for TKR-D series </a:t>
          </a:r>
        </a:p>
      </xdr:txBody>
    </xdr:sp>
    <xdr:clientData/>
  </xdr:twoCellAnchor>
  <xdr:twoCellAnchor editAs="oneCell">
    <xdr:from>
      <xdr:col>2</xdr:col>
      <xdr:colOff>438979</xdr:colOff>
      <xdr:row>0</xdr:row>
      <xdr:rowOff>24849</xdr:rowOff>
    </xdr:from>
    <xdr:to>
      <xdr:col>4</xdr:col>
      <xdr:colOff>15559</xdr:colOff>
      <xdr:row>1</xdr:row>
      <xdr:rowOff>55732</xdr:rowOff>
    </xdr:to>
    <xdr:pic>
      <xdr:nvPicPr>
        <xdr:cNvPr id="12" name="Picture 11">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3"/>
        <a:stretch>
          <a:fillRect/>
        </a:stretch>
      </xdr:blipFill>
      <xdr:spPr>
        <a:xfrm>
          <a:off x="5085522" y="24849"/>
          <a:ext cx="991664" cy="24623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706438</xdr:colOff>
      <xdr:row>3</xdr:row>
      <xdr:rowOff>0</xdr:rowOff>
    </xdr:to>
    <xdr:sp macro="" textlink="">
      <xdr:nvSpPr>
        <xdr:cNvPr id="2" name="正方形/長方形 5">
          <a:extLst>
            <a:ext uri="{FF2B5EF4-FFF2-40B4-BE49-F238E27FC236}">
              <a16:creationId xmlns:a16="http://schemas.microsoft.com/office/drawing/2014/main" id="{B48BAA1C-9653-45FC-A1CF-6E650B9F81B9}"/>
            </a:ext>
          </a:extLst>
        </xdr:cNvPr>
        <xdr:cNvSpPr/>
      </xdr:nvSpPr>
      <xdr:spPr>
        <a:xfrm>
          <a:off x="0" y="1"/>
          <a:ext cx="6069013" cy="65722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latin typeface="Arial" panose="020B0604020202020204" pitchFamily="34" charset="0"/>
            <a:cs typeface="Arial" panose="020B0604020202020204" pitchFamily="34" charset="0"/>
          </a:endParaRPr>
        </a:p>
      </xdr:txBody>
    </xdr:sp>
    <xdr:clientData/>
  </xdr:twoCellAnchor>
  <xdr:twoCellAnchor>
    <xdr:from>
      <xdr:col>0</xdr:col>
      <xdr:colOff>15241</xdr:colOff>
      <xdr:row>0</xdr:row>
      <xdr:rowOff>80011</xdr:rowOff>
    </xdr:from>
    <xdr:to>
      <xdr:col>5</xdr:col>
      <xdr:colOff>7621</xdr:colOff>
      <xdr:row>24</xdr:row>
      <xdr:rowOff>137161</xdr:rowOff>
    </xdr:to>
    <xdr:sp macro="" textlink="">
      <xdr:nvSpPr>
        <xdr:cNvPr id="3" name="Text Box 22">
          <a:extLst>
            <a:ext uri="{FF2B5EF4-FFF2-40B4-BE49-F238E27FC236}">
              <a16:creationId xmlns:a16="http://schemas.microsoft.com/office/drawing/2014/main" id="{97C3D434-EBB4-4EAE-906C-56E906012E3F}"/>
            </a:ext>
          </a:extLst>
        </xdr:cNvPr>
        <xdr:cNvSpPr txBox="1">
          <a:spLocks noChangeArrowheads="1"/>
        </xdr:cNvSpPr>
      </xdr:nvSpPr>
      <xdr:spPr bwMode="auto">
        <a:xfrm>
          <a:off x="15241" y="80011"/>
          <a:ext cx="7002780" cy="4804410"/>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panose="020B0604020202020204" pitchFamily="34" charset="0"/>
              <a:cs typeface="Arial" panose="020B0604020202020204" pitchFamily="34" charset="0"/>
            </a:rPr>
            <a:t>NXR-1700/1800</a:t>
          </a:r>
        </a:p>
        <a:p>
          <a:pPr algn="ctr" rtl="1">
            <a:defRPr sz="1000"/>
          </a:pPr>
          <a:r>
            <a:rPr lang="en-US" altLang="ja-JP" sz="1000" b="1" i="0" strike="noStrike">
              <a:solidFill>
                <a:schemeClr val="bg1"/>
              </a:solidFill>
              <a:latin typeface="Arial" panose="020B0604020202020204" pitchFamily="34" charset="0"/>
              <a:cs typeface="Arial" panose="020B0604020202020204" pitchFamily="34" charset="0"/>
            </a:rPr>
            <a:t>VHF/UHF FM</a:t>
          </a:r>
          <a:r>
            <a:rPr lang="en-US" altLang="ja-JP" sz="1000" b="1" i="0" strike="noStrike" baseline="0">
              <a:solidFill>
                <a:schemeClr val="bg1"/>
              </a:solidFill>
              <a:latin typeface="Arial" panose="020B0604020202020204" pitchFamily="34" charset="0"/>
              <a:cs typeface="Arial" panose="020B0604020202020204" pitchFamily="34" charset="0"/>
            </a:rPr>
            <a:t> Analog/NXDN/ DMR </a:t>
          </a:r>
          <a:r>
            <a:rPr lang="en-US" altLang="ja-JP" sz="1000" b="1" i="0" strike="noStrike">
              <a:solidFill>
                <a:schemeClr val="bg1"/>
              </a:solidFill>
              <a:latin typeface="Arial" panose="020B0604020202020204" pitchFamily="34" charset="0"/>
              <a:cs typeface="Arial" panose="020B0604020202020204" pitchFamily="34" charset="0"/>
            </a:rPr>
            <a:t> </a:t>
          </a:r>
          <a:r>
            <a:rPr lang="en-US" altLang="ja-JP" sz="1000" b="1" i="0" strike="noStrike" baseline="0">
              <a:solidFill>
                <a:schemeClr val="bg1"/>
              </a:solidFill>
              <a:latin typeface="Arial" panose="020B0604020202020204" pitchFamily="34" charset="0"/>
              <a:cs typeface="Arial" panose="020B0604020202020204" pitchFamily="34" charset="0"/>
            </a:rPr>
            <a:t>Repeater</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155576</xdr:colOff>
      <xdr:row>9</xdr:row>
      <xdr:rowOff>88360</xdr:rowOff>
    </xdr:from>
    <xdr:to>
      <xdr:col>1</xdr:col>
      <xdr:colOff>1104901</xdr:colOff>
      <xdr:row>18</xdr:row>
      <xdr:rowOff>104775</xdr:rowOff>
    </xdr:to>
    <xdr:sp macro="" textlink="">
      <xdr:nvSpPr>
        <xdr:cNvPr id="6" name="Text Box 7">
          <a:extLst>
            <a:ext uri="{FF2B5EF4-FFF2-40B4-BE49-F238E27FC236}">
              <a16:creationId xmlns:a16="http://schemas.microsoft.com/office/drawing/2014/main" id="{12D89AE6-2CF6-40F6-9BAE-B63EE51652AD}"/>
            </a:ext>
          </a:extLst>
        </xdr:cNvPr>
        <xdr:cNvSpPr txBox="1">
          <a:spLocks noChangeArrowheads="1"/>
        </xdr:cNvSpPr>
      </xdr:nvSpPr>
      <xdr:spPr bwMode="auto">
        <a:xfrm>
          <a:off x="155576" y="1831435"/>
          <a:ext cx="1949450" cy="1692815"/>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NXR-1700 series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Handle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DC</a:t>
          </a:r>
          <a:r>
            <a:rPr lang="en-US" sz="800" b="0" i="0" baseline="0">
              <a:solidFill>
                <a:sysClr val="windowText" lastClr="000000"/>
              </a:solidFill>
              <a:latin typeface="Arial" pitchFamily="34" charset="0"/>
              <a:ea typeface="+mn-ea"/>
              <a:cs typeface="Arial" pitchFamily="34" charset="0"/>
            </a:rPr>
            <a:t> Power Cable*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L-type</a:t>
          </a:r>
          <a:r>
            <a:rPr lang="en-US" sz="800" b="0" i="0" baseline="0">
              <a:solidFill>
                <a:sysClr val="windowText" lastClr="000000"/>
              </a:solidFill>
              <a:latin typeface="Arial" pitchFamily="34" charset="0"/>
              <a:ea typeface="+mn-ea"/>
              <a:cs typeface="Arial" pitchFamily="34" charset="0"/>
            </a:rPr>
            <a:t> Rack Mount Brackets (Long and short)</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Screws</a:t>
          </a:r>
        </a:p>
        <a:p>
          <a:pPr lvl="0"/>
          <a:r>
            <a:rPr lang="en-US" sz="800" b="0" i="0">
              <a:solidFill>
                <a:sysClr val="windowText" lastClr="000000"/>
              </a:solidFill>
              <a:latin typeface="Arial" pitchFamily="34" charset="0"/>
              <a:ea typeface="+mn-ea"/>
              <a:cs typeface="Arial" pitchFamily="34" charset="0"/>
            </a:rPr>
            <a:t>• Plate</a:t>
          </a:r>
          <a:r>
            <a:rPr lang="en-US" sz="800" b="0" i="0" baseline="0">
              <a:solidFill>
                <a:sysClr val="windowText" lastClr="000000"/>
              </a:solidFill>
              <a:latin typeface="Arial" pitchFamily="34" charset="0"/>
              <a:ea typeface="+mn-ea"/>
              <a:cs typeface="Arial" pitchFamily="34" charset="0"/>
            </a:rPr>
            <a:t> to Couple 2 Repeaters</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4x Rubber Feet</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pPr eaLnBrk="1" fontAlgn="auto" latinLnBrk="0" hangingPunct="1"/>
          <a:r>
            <a:rPr lang="en-US" sz="700" b="0" i="0">
              <a:solidFill>
                <a:sysClr val="windowText" lastClr="000000"/>
              </a:solidFill>
              <a:latin typeface="Arial" pitchFamily="34" charset="0"/>
              <a:ea typeface="+mn-ea"/>
              <a:cs typeface="Arial" pitchFamily="34" charset="0"/>
            </a:rPr>
            <a:t>*DC</a:t>
          </a:r>
          <a:r>
            <a:rPr lang="en-US" sz="700" b="0" i="0" baseline="0">
              <a:solidFill>
                <a:sysClr val="windowText" lastClr="000000"/>
              </a:solidFill>
              <a:latin typeface="Arial" pitchFamily="34" charset="0"/>
              <a:ea typeface="+mn-ea"/>
              <a:cs typeface="Arial" pitchFamily="34" charset="0"/>
            </a:rPr>
            <a:t> Power Cable</a:t>
          </a:r>
          <a:r>
            <a:rPr lang="en-US" sz="700" b="0" i="0">
              <a:solidFill>
                <a:sysClr val="windowText" lastClr="000000"/>
              </a:solidFill>
              <a:latin typeface="Arial" pitchFamily="34" charset="0"/>
              <a:ea typeface="+mn-ea"/>
              <a:cs typeface="Arial" pitchFamily="34" charset="0"/>
            </a:rPr>
            <a:t> is NOT compatible with current</a:t>
          </a:r>
          <a:r>
            <a:rPr lang="en-US" sz="700" b="0" i="0" baseline="0">
              <a:solidFill>
                <a:sysClr val="windowText" lastClr="000000"/>
              </a:solidFill>
              <a:latin typeface="Arial" pitchFamily="34" charset="0"/>
              <a:ea typeface="+mn-ea"/>
              <a:cs typeface="Arial" pitchFamily="34" charset="0"/>
            </a:rPr>
            <a:t> TKR-D model</a:t>
          </a:r>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3132138</xdr:colOff>
      <xdr:row>4</xdr:row>
      <xdr:rowOff>157164</xdr:rowOff>
    </xdr:from>
    <xdr:to>
      <xdr:col>3</xdr:col>
      <xdr:colOff>665956</xdr:colOff>
      <xdr:row>24</xdr:row>
      <xdr:rowOff>171451</xdr:rowOff>
    </xdr:to>
    <xdr:sp macro="" textlink="">
      <xdr:nvSpPr>
        <xdr:cNvPr id="7" name="Text Box 7">
          <a:extLst>
            <a:ext uri="{FF2B5EF4-FFF2-40B4-BE49-F238E27FC236}">
              <a16:creationId xmlns:a16="http://schemas.microsoft.com/office/drawing/2014/main" id="{C6CC472C-7E52-4CA5-860C-101364265C30}"/>
            </a:ext>
          </a:extLst>
        </xdr:cNvPr>
        <xdr:cNvSpPr txBox="1">
          <a:spLocks noChangeArrowheads="1"/>
        </xdr:cNvSpPr>
      </xdr:nvSpPr>
      <xdr:spPr bwMode="auto">
        <a:xfrm>
          <a:off x="4132263" y="995364"/>
          <a:ext cx="1896268" cy="396716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800" b="1" baseline="0">
              <a:solidFill>
                <a:schemeClr val="accent1">
                  <a:lumMod val="50000"/>
                </a:schemeClr>
              </a:solidFill>
              <a:effectLst/>
              <a:latin typeface="Arial  "/>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
              <a:ea typeface="+mn-ea"/>
              <a:cs typeface="+mn-cs"/>
            </a:rPr>
            <a:t>DIGITAL – COMMON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Built-in AMBE+2</a:t>
          </a:r>
          <a:r>
            <a:rPr kumimoji="0" lang="en-US" altLang="ja-JP" sz="700" b="0" i="0" u="none" strike="noStrike" kern="0" cap="none" spc="0" normalizeH="0" baseline="30000" noProof="0">
              <a:ln>
                <a:noFill/>
              </a:ln>
              <a:solidFill>
                <a:sysClr val="windowText" lastClr="000000"/>
              </a:solidFill>
              <a:effectLst/>
              <a:uLnTx/>
              <a:uFillTx/>
              <a:latin typeface="Arial   "/>
              <a:ea typeface="+mn-ea"/>
              <a:cs typeface="+mn-cs"/>
            </a:rPr>
            <a:t>TM</a:t>
          </a: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Mixed Analog / Digital Operation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Site Roaming with Beacon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RF-link: NXDN*</a:t>
          </a:r>
          <a:r>
            <a:rPr kumimoji="0" lang="en-US" altLang="ja-JP" sz="700" b="0" i="0" u="none" strike="noStrike" kern="0" cap="none" spc="0" normalizeH="0" baseline="30000" noProof="0">
              <a:ln>
                <a:noFill/>
              </a:ln>
              <a:solidFill>
                <a:sysClr val="windowText" lastClr="000000"/>
              </a:solidFill>
              <a:effectLst/>
              <a:uLnTx/>
              <a:uFillTx/>
              <a:latin typeface="Arial   "/>
              <a:ea typeface="+mn-ea"/>
              <a:cs typeface="+mn-cs"/>
            </a:rPr>
            <a:t>1</a:t>
          </a: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 DMR*</a:t>
          </a:r>
          <a:r>
            <a:rPr kumimoji="0" lang="en-US" altLang="ja-JP" sz="700" b="0" i="0" u="none" strike="noStrike" kern="0" cap="none" spc="0" normalizeH="0" baseline="30000" noProof="0">
              <a:ln>
                <a:noFill/>
              </a:ln>
              <a:solidFill>
                <a:sysClr val="windowText" lastClr="000000"/>
              </a:solidFill>
              <a:effectLst/>
              <a:uLnTx/>
              <a:uFillTx/>
              <a:latin typeface="Arial   "/>
              <a:ea typeface="+mn-ea"/>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Repeat Encrypted Voice / Data (AES / DES / ARC4 Enhanced Encryption)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
              <a:ea typeface="+mn-ea"/>
              <a:cs typeface="+mn-cs"/>
            </a:rPr>
            <a:t>• User List / Site Group Table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REPEATER</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Digital Voting*</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Digital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Radio Access Control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rgbClr val="002060"/>
              </a:solidFill>
              <a:effectLst/>
              <a:uLnTx/>
              <a:uFillTx/>
              <a:latin typeface="Arial" pitchFamily="34" charset="0"/>
              <a:ea typeface="+mn-ea"/>
              <a:cs typeface="Arial" pitchFamily="34" charset="0"/>
            </a:rPr>
            <a:t>■ DIGITAL – DMR REPEATER (Optional)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12.5kHz Channel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Digital Voting*</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endPar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Call Interruption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ANALOG REPEATER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FM Conventional </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Multiple QT/DQT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Analog Call Routing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Voting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a:t>
          </a:r>
          <a:r>
            <a:rPr kumimoji="0" lang="en-US" altLang="ja-JP" sz="6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Future Release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2</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6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Software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3</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6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Requires firmware upgrade of terminal to obtain compatibility with this feature</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1</xdr:col>
      <xdr:colOff>1112837</xdr:colOff>
      <xdr:row>4</xdr:row>
      <xdr:rowOff>143271</xdr:rowOff>
    </xdr:from>
    <xdr:to>
      <xdr:col>1</xdr:col>
      <xdr:colOff>3124200</xdr:colOff>
      <xdr:row>24</xdr:row>
      <xdr:rowOff>133350</xdr:rowOff>
    </xdr:to>
    <xdr:sp macro="" textlink="">
      <xdr:nvSpPr>
        <xdr:cNvPr id="8" name="Text Box 7">
          <a:extLst>
            <a:ext uri="{FF2B5EF4-FFF2-40B4-BE49-F238E27FC236}">
              <a16:creationId xmlns:a16="http://schemas.microsoft.com/office/drawing/2014/main" id="{0C8D9BB4-B899-4B17-986A-504BD403FB8A}"/>
            </a:ext>
          </a:extLst>
        </xdr:cNvPr>
        <xdr:cNvSpPr txBox="1">
          <a:spLocks noChangeArrowheads="1"/>
        </xdr:cNvSpPr>
      </xdr:nvSpPr>
      <xdr:spPr bwMode="auto">
        <a:xfrm>
          <a:off x="2112962" y="981471"/>
          <a:ext cx="2011363" cy="3485754"/>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50 W (136-174 MHz)</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40 W (450-520 MHz)</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40 W (400-470 MHz)</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Light, Compact and Space-efficient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1.71-inch OLED with Icons and Numeric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Thermal-controlled Cooling Fan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Up to 32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Dual Digital Protocol: DMR Tier 2*</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NXDN Conventional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USB-A Connector for Audio Accessories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External I/O Pin from DB25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Non-repeat Simplex / Semi-Duplex Mode for Analog and NXDN</a:t>
          </a:r>
          <a:endPar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Hot Standby System Redundancy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IP Network Adapter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Unicast and Multicast Call Routing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SNMP Protocol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G.711 Audio Codec (for Test Console and Third-party Appications)</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IP Remote Management (Monitor / Control / Programming / Test Console)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Supports IP Consoles and OTAP</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IP Network Voice Logging*</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SIP telephone client (Digital only)</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 *3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IP Remote Control Interface (IPRCI)</a:t>
          </a:r>
          <a:endPar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Enhanced Security (HTTPS)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CW ID, Hang Timer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Multi-site Conventional IP Network up to 16 Sites (both Digital and Analog)*</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Voting Repeater + Up to 15 Receivers (Analog / NXDN / DMR)*</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1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IP Conventional Networking Compatible with NXR-5000 (NXDN), legacy KTI-3 (NXDN) and KTI-5 (DMR)   </a:t>
          </a:r>
        </a:p>
      </xdr:txBody>
    </xdr:sp>
    <xdr:clientData/>
  </xdr:twoCellAnchor>
  <xdr:twoCellAnchor>
    <xdr:from>
      <xdr:col>1</xdr:col>
      <xdr:colOff>1112838</xdr:colOff>
      <xdr:row>3</xdr:row>
      <xdr:rowOff>158750</xdr:rowOff>
    </xdr:from>
    <xdr:to>
      <xdr:col>3</xdr:col>
      <xdr:colOff>599278</xdr:colOff>
      <xdr:row>4</xdr:row>
      <xdr:rowOff>130257</xdr:rowOff>
    </xdr:to>
    <xdr:sp macro="" textlink="">
      <xdr:nvSpPr>
        <xdr:cNvPr id="9" name="Text Box 7">
          <a:extLst>
            <a:ext uri="{FF2B5EF4-FFF2-40B4-BE49-F238E27FC236}">
              <a16:creationId xmlns:a16="http://schemas.microsoft.com/office/drawing/2014/main" id="{6293EB14-93C1-4862-928E-4E17A021817A}"/>
            </a:ext>
          </a:extLst>
        </xdr:cNvPr>
        <xdr:cNvSpPr txBox="1">
          <a:spLocks noChangeArrowheads="1"/>
        </xdr:cNvSpPr>
      </xdr:nvSpPr>
      <xdr:spPr bwMode="auto">
        <a:xfrm>
          <a:off x="2112963" y="815975"/>
          <a:ext cx="3848890" cy="152482"/>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GENERAL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2</xdr:col>
      <xdr:colOff>438979</xdr:colOff>
      <xdr:row>0</xdr:row>
      <xdr:rowOff>24849</xdr:rowOff>
    </xdr:from>
    <xdr:to>
      <xdr:col>4</xdr:col>
      <xdr:colOff>15559</xdr:colOff>
      <xdr:row>1</xdr:row>
      <xdr:rowOff>55732</xdr:rowOff>
    </xdr:to>
    <xdr:pic>
      <xdr:nvPicPr>
        <xdr:cNvPr id="11" name="Picture 10">
          <a:extLst>
            <a:ext uri="{FF2B5EF4-FFF2-40B4-BE49-F238E27FC236}">
              <a16:creationId xmlns:a16="http://schemas.microsoft.com/office/drawing/2014/main" id="{BAFABC0C-2559-46FB-9FBE-9519E1C78CA9}"/>
            </a:ext>
          </a:extLst>
        </xdr:cNvPr>
        <xdr:cNvPicPr>
          <a:picLocks noChangeAspect="1"/>
        </xdr:cNvPicPr>
      </xdr:nvPicPr>
      <xdr:blipFill>
        <a:blip xmlns:r="http://schemas.openxmlformats.org/officeDocument/2006/relationships" r:embed="rId1"/>
        <a:stretch>
          <a:fillRect/>
        </a:stretch>
      </xdr:blipFill>
      <xdr:spPr>
        <a:xfrm>
          <a:off x="5087179" y="24849"/>
          <a:ext cx="995805" cy="249958"/>
        </a:xfrm>
        <a:prstGeom prst="rect">
          <a:avLst/>
        </a:prstGeom>
      </xdr:spPr>
    </xdr:pic>
    <xdr:clientData/>
  </xdr:twoCellAnchor>
  <xdr:twoCellAnchor>
    <xdr:from>
      <xdr:col>0</xdr:col>
      <xdr:colOff>47625</xdr:colOff>
      <xdr:row>0</xdr:row>
      <xdr:rowOff>76200</xdr:rowOff>
    </xdr:from>
    <xdr:to>
      <xdr:col>1</xdr:col>
      <xdr:colOff>147867</xdr:colOff>
      <xdr:row>0</xdr:row>
      <xdr:rowOff>205463</xdr:rowOff>
    </xdr:to>
    <xdr:pic>
      <xdr:nvPicPr>
        <xdr:cNvPr id="12" name="Picture 11">
          <a:extLst>
            <a:ext uri="{FF2B5EF4-FFF2-40B4-BE49-F238E27FC236}">
              <a16:creationId xmlns:a16="http://schemas.microsoft.com/office/drawing/2014/main" id="{65872EA3-F2C0-4B80-AB9A-30B5A879A9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76200"/>
          <a:ext cx="1100367" cy="129263"/>
        </a:xfrm>
        <a:prstGeom prst="rect">
          <a:avLst/>
        </a:prstGeom>
      </xdr:spPr>
    </xdr:pic>
    <xdr:clientData/>
  </xdr:twoCellAnchor>
  <xdr:twoCellAnchor editAs="oneCell">
    <xdr:from>
      <xdr:col>0</xdr:col>
      <xdr:colOff>200025</xdr:colOff>
      <xdr:row>4</xdr:row>
      <xdr:rowOff>47626</xdr:rowOff>
    </xdr:from>
    <xdr:to>
      <xdr:col>1</xdr:col>
      <xdr:colOff>854041</xdr:colOff>
      <xdr:row>8</xdr:row>
      <xdr:rowOff>57150</xdr:rowOff>
    </xdr:to>
    <xdr:pic>
      <xdr:nvPicPr>
        <xdr:cNvPr id="13" name="Picture 12">
          <a:extLst>
            <a:ext uri="{FF2B5EF4-FFF2-40B4-BE49-F238E27FC236}">
              <a16:creationId xmlns:a16="http://schemas.microsoft.com/office/drawing/2014/main" id="{20A7334B-4591-492A-B64C-32EBFE710E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885826"/>
          <a:ext cx="1644616"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175022</xdr:colOff>
      <xdr:row>18</xdr:row>
      <xdr:rowOff>182166</xdr:rowOff>
    </xdr:from>
    <xdr:to>
      <xdr:col>1</xdr:col>
      <xdr:colOff>893445</xdr:colOff>
      <xdr:row>22</xdr:row>
      <xdr:rowOff>205978</xdr:rowOff>
    </xdr:to>
    <xdr:pic>
      <xdr:nvPicPr>
        <xdr:cNvPr id="14" name="Picture 13">
          <a:extLst>
            <a:ext uri="{FF2B5EF4-FFF2-40B4-BE49-F238E27FC236}">
              <a16:creationId xmlns:a16="http://schemas.microsoft.com/office/drawing/2014/main" id="{BD2CFBDB-2FC0-469B-9534-3EC330B249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5022" y="3569494"/>
          <a:ext cx="1726168" cy="919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83820</xdr:colOff>
      <xdr:row>1</xdr:row>
      <xdr:rowOff>93939</xdr:rowOff>
    </xdr:from>
    <xdr:to>
      <xdr:col>0</xdr:col>
      <xdr:colOff>609600</xdr:colOff>
      <xdr:row>2</xdr:row>
      <xdr:rowOff>124919</xdr:rowOff>
    </xdr:to>
    <xdr:pic>
      <xdr:nvPicPr>
        <xdr:cNvPr id="4" name="図 28">
          <a:extLst>
            <a:ext uri="{FF2B5EF4-FFF2-40B4-BE49-F238E27FC236}">
              <a16:creationId xmlns:a16="http://schemas.microsoft.com/office/drawing/2014/main" id="{F9B9BA37-D386-4933-9A86-2213D812970F}"/>
            </a:ext>
          </a:extLst>
        </xdr:cNvPr>
        <xdr:cNvPicPr>
          <a:picLocks noChangeAspect="1"/>
        </xdr:cNvPicPr>
      </xdr:nvPicPr>
      <xdr:blipFill rotWithShape="1">
        <a:blip xmlns:r="http://schemas.openxmlformats.org/officeDocument/2006/relationships" r:embed="rId5"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83820" y="307299"/>
          <a:ext cx="525780" cy="244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400-000002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4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5" name="Picture 8">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8" name="正方形/長方形 5">
          <a:extLst>
            <a:ext uri="{FF2B5EF4-FFF2-40B4-BE49-F238E27FC236}">
              <a16:creationId xmlns:a16="http://schemas.microsoft.com/office/drawing/2014/main" id="{00000000-0008-0000-0400-000008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9" name="Text Box 22">
          <a:extLst>
            <a:ext uri="{FF2B5EF4-FFF2-40B4-BE49-F238E27FC236}">
              <a16:creationId xmlns:a16="http://schemas.microsoft.com/office/drawing/2014/main" id="{00000000-0008-0000-0400-000009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0" name="TextBox 29">
          <a:hlinkClick xmlns:r="http://schemas.openxmlformats.org/officeDocument/2006/relationships" r:id="rId1"/>
          <a:extLst>
            <a:ext uri="{FF2B5EF4-FFF2-40B4-BE49-F238E27FC236}">
              <a16:creationId xmlns:a16="http://schemas.microsoft.com/office/drawing/2014/main" id="{00000000-0008-0000-0400-00000A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11" name="Picture 3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2" name="Picture 35" descr="http://www.triton92.com/images/products/apco_p25_logo.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3" name="Text Box 7">
          <a:extLst>
            <a:ext uri="{FF2B5EF4-FFF2-40B4-BE49-F238E27FC236}">
              <a16:creationId xmlns:a16="http://schemas.microsoft.com/office/drawing/2014/main" id="{00000000-0008-0000-0400-00000D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4" name="正方形/長方形 5">
          <a:extLst>
            <a:ext uri="{FF2B5EF4-FFF2-40B4-BE49-F238E27FC236}">
              <a16:creationId xmlns:a16="http://schemas.microsoft.com/office/drawing/2014/main" id="{00000000-0008-0000-0400-00000E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5" name="Text Box 22">
          <a:extLst>
            <a:ext uri="{FF2B5EF4-FFF2-40B4-BE49-F238E27FC236}">
              <a16:creationId xmlns:a16="http://schemas.microsoft.com/office/drawing/2014/main" id="{00000000-0008-0000-0400-00000F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KPG-180AP</a:t>
          </a:r>
        </a:p>
        <a:p>
          <a:pPr algn="ctr" rtl="1">
            <a:defRPr sz="1000"/>
          </a:pPr>
          <a:r>
            <a:rPr lang="en-US" altLang="ja-JP" sz="1000" b="1" i="0" strike="noStrike">
              <a:solidFill>
                <a:schemeClr val="bg1"/>
              </a:solidFill>
              <a:latin typeface="Arial"/>
              <a:cs typeface="Arial"/>
            </a:rPr>
            <a:t>OTAP Management</a:t>
          </a:r>
          <a:r>
            <a:rPr lang="en-US" altLang="ja-JP" sz="1000" b="1" i="0" strike="noStrike" baseline="0">
              <a:solidFill>
                <a:schemeClr val="bg1"/>
              </a:solidFill>
              <a:latin typeface="Arial"/>
              <a:cs typeface="Arial"/>
            </a:rPr>
            <a:t> Software</a:t>
          </a:r>
          <a:endParaRPr lang="en-US" altLang="ja-JP" sz="1000" b="1" i="0" strike="noStrike">
            <a:solidFill>
              <a:schemeClr val="bg1"/>
            </a:solidFill>
            <a:latin typeface="Arial"/>
            <a:cs typeface="Arial"/>
          </a:endParaRPr>
        </a:p>
      </xdr:txBody>
    </xdr:sp>
    <xdr:clientData/>
  </xdr:twoCellAnchor>
  <xdr:twoCellAnchor>
    <xdr:from>
      <xdr:col>1</xdr:col>
      <xdr:colOff>1095375</xdr:colOff>
      <xdr:row>6</xdr:row>
      <xdr:rowOff>91922</xdr:rowOff>
    </xdr:from>
    <xdr:to>
      <xdr:col>1</xdr:col>
      <xdr:colOff>3147391</xdr:colOff>
      <xdr:row>29</xdr:row>
      <xdr:rowOff>47625</xdr:rowOff>
    </xdr:to>
    <xdr:sp macro="" textlink="">
      <xdr:nvSpPr>
        <xdr:cNvPr id="16" name="Text Box 7">
          <a:extLst>
            <a:ext uri="{FF2B5EF4-FFF2-40B4-BE49-F238E27FC236}">
              <a16:creationId xmlns:a16="http://schemas.microsoft.com/office/drawing/2014/main" id="{00000000-0008-0000-0400-000010000000}"/>
            </a:ext>
          </a:extLst>
        </xdr:cNvPr>
        <xdr:cNvSpPr txBox="1">
          <a:spLocks noChangeArrowheads="1"/>
        </xdr:cNvSpPr>
      </xdr:nvSpPr>
      <xdr:spPr bwMode="auto">
        <a:xfrm>
          <a:off x="2238375" y="1063472"/>
          <a:ext cx="2052016" cy="3679978"/>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Over-the-air Programming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KPG-180AP manages Over-the-air programming procedure using various transmittion methods via base radio or direct IP connection to two-way radio system.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lang="en-US" sz="700" b="1" i="0" u="none" strike="noStrike" baseline="0">
              <a:solidFill>
                <a:sysClr val="windowText" lastClr="000000"/>
              </a:solidFill>
              <a:latin typeface="Arial" pitchFamily="34" charset="0"/>
              <a:cs typeface="Arial" pitchFamily="34" charset="0"/>
            </a:rPr>
            <a:t>Multi-system and Multi-protocol Support</a:t>
          </a:r>
        </a:p>
        <a:p>
          <a:pPr algn="l"/>
          <a:r>
            <a:rPr lang="en-US" sz="700" b="0" i="0" u="none" strike="noStrike" baseline="0">
              <a:solidFill>
                <a:sysClr val="windowText" lastClr="000000"/>
              </a:solidFill>
              <a:latin typeface="Arial" pitchFamily="34" charset="0"/>
              <a:cs typeface="Arial" pitchFamily="34" charset="0"/>
            </a:rPr>
            <a:t>KPG-180AP supports up to 16 unique two way radios systems from P25¹, NXDN Conventional, NXDN Trunking, DMR Tier 2 Conventional, and DMR Tier 3 Trunking systems allowing dealerships or administrators to manage fleets across multiple systems from single software tool.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100,000 manageable field units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KPG-180AP supports up to 100,000 field units and multiple programming templates.</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Smart &amp; Time Efficient Data Transmittion </a:t>
          </a:r>
        </a:p>
        <a:p>
          <a:pPr algn="l"/>
          <a:r>
            <a:rPr lang="en-US" sz="700" b="0" i="0" u="none" strike="noStrike" baseline="0">
              <a:solidFill>
                <a:sysClr val="windowText" lastClr="000000"/>
              </a:solidFill>
              <a:latin typeface="Arial" pitchFamily="34" charset="0"/>
              <a:cs typeface="Arial" pitchFamily="34" charset="0"/>
            </a:rPr>
            <a:t>KPG-180AP tracks the change made to radio program data. Upon transmitting over-the-air, KPG-180AP automatically selects the changed portion of program data and minimize the transmitting data so to keep traffic low and fast. </a:t>
          </a:r>
        </a:p>
        <a:p>
          <a:pPr algn="l"/>
          <a:endParaRPr lang="en-US" sz="700" b="1" i="0" u="none" strike="noStrike" baseline="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ESN Validation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OTAP Batch Task Scheduling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Various Program File Activation Methods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(Auto apply, Next power on, User operation, time, etc)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¹ </a:t>
          </a:r>
          <a:r>
            <a:rPr lang="en-US" sz="700" b="0" i="1" baseline="0">
              <a:effectLst/>
              <a:latin typeface="Arial" panose="020B0604020202020204" pitchFamily="34" charset="0"/>
              <a:ea typeface="+mn-ea"/>
              <a:cs typeface="Arial" panose="020B0604020202020204" pitchFamily="34" charset="0"/>
            </a:rPr>
            <a:t>P25 conventional only except for certain markets</a:t>
          </a:r>
          <a:endParaRPr lang="en-US" sz="700" i="1">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7" name="TextBox 51">
          <a:hlinkClick xmlns:r="http://schemas.openxmlformats.org/officeDocument/2006/relationships" r:id="rId1"/>
          <a:extLst>
            <a:ext uri="{FF2B5EF4-FFF2-40B4-BE49-F238E27FC236}">
              <a16:creationId xmlns:a16="http://schemas.microsoft.com/office/drawing/2014/main" id="{00000000-0008-0000-0400-000011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18" name="Text Box 7">
          <a:extLst>
            <a:ext uri="{FF2B5EF4-FFF2-40B4-BE49-F238E27FC236}">
              <a16:creationId xmlns:a16="http://schemas.microsoft.com/office/drawing/2014/main" id="{00000000-0008-0000-0400-000012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3271631</xdr:colOff>
      <xdr:row>6</xdr:row>
      <xdr:rowOff>90379</xdr:rowOff>
    </xdr:from>
    <xdr:to>
      <xdr:col>3</xdr:col>
      <xdr:colOff>609600</xdr:colOff>
      <xdr:row>28</xdr:row>
      <xdr:rowOff>109287</xdr:rowOff>
    </xdr:to>
    <xdr:sp macro="" textlink="">
      <xdr:nvSpPr>
        <xdr:cNvPr id="19" name="Text Box 7">
          <a:extLst>
            <a:ext uri="{FF2B5EF4-FFF2-40B4-BE49-F238E27FC236}">
              <a16:creationId xmlns:a16="http://schemas.microsoft.com/office/drawing/2014/main" id="{00000000-0008-0000-0400-000013000000}"/>
            </a:ext>
          </a:extLst>
        </xdr:cNvPr>
        <xdr:cNvSpPr txBox="1">
          <a:spLocks noChangeArrowheads="1"/>
        </xdr:cNvSpPr>
      </xdr:nvSpPr>
      <xdr:spPr bwMode="auto">
        <a:xfrm>
          <a:off x="4414631" y="1052905"/>
          <a:ext cx="1985166" cy="354817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Target Radios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Base Radios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 series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mobile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Base Radio Protocols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Trunking and Gen2 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Kenwood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3 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P25 Conventional (Radio to Radio)</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direct IP connection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Trunking and Gen2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2 Conventional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3 Trunked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Tait DMR Tier 3 Trunked system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baseline="0">
              <a:effectLst/>
              <a:latin typeface="Arial" panose="020B0604020202020204" pitchFamily="34" charset="0"/>
              <a:ea typeface="+mn-ea"/>
              <a:cs typeface="Arial" panose="020B0604020202020204" pitchFamily="34" charset="0"/>
            </a:rPr>
            <a:t>Note: Support for encryption options depends on either the base radio configuration or the IP connection settings. Please check the Basic Operations and Function Reference Manuals to determine availabiliyt and compatibility.</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49695</xdr:colOff>
      <xdr:row>18</xdr:row>
      <xdr:rowOff>41555</xdr:rowOff>
    </xdr:from>
    <xdr:to>
      <xdr:col>1</xdr:col>
      <xdr:colOff>1010478</xdr:colOff>
      <xdr:row>29</xdr:row>
      <xdr:rowOff>41412</xdr:rowOff>
    </xdr:to>
    <xdr:sp macro="" textlink="">
      <xdr:nvSpPr>
        <xdr:cNvPr id="21" name="Text Box 7">
          <a:extLst>
            <a:ext uri="{FF2B5EF4-FFF2-40B4-BE49-F238E27FC236}">
              <a16:creationId xmlns:a16="http://schemas.microsoft.com/office/drawing/2014/main" id="{00000000-0008-0000-0400-000015000000}"/>
            </a:ext>
          </a:extLst>
        </xdr:cNvPr>
        <xdr:cNvSpPr txBox="1">
          <a:spLocks noChangeArrowheads="1"/>
        </xdr:cNvSpPr>
      </xdr:nvSpPr>
      <xdr:spPr bwMode="auto">
        <a:xfrm>
          <a:off x="49695" y="2956205"/>
          <a:ext cx="2103783" cy="1781032"/>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KPG-180AP System Requirements</a:t>
          </a:r>
          <a:endParaRPr lang="en-US" altLang="ja-JP" sz="800" b="1" baseline="0">
            <a:solidFill>
              <a:schemeClr val="accent1">
                <a:lumMod val="50000"/>
              </a:schemeClr>
            </a:solidFill>
            <a:latin typeface="Arial" pitchFamily="34" charset="0"/>
            <a:ea typeface="+mn-ea"/>
            <a:cs typeface="Arial" pitchFamily="34" charset="0"/>
          </a:endParaRPr>
        </a:p>
        <a:p>
          <a:endParaRPr lang="en-US" altLang="ja-JP" sz="2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Operating system: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Windows 7, 8, 8.1, &amp; 10</a:t>
          </a:r>
          <a:endParaRPr lang="en-US" altLang="ja-JP" sz="700" baseline="0">
            <a:solidFill>
              <a:sysClr val="windowText" lastClr="000000"/>
            </a:solidFill>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CPU: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Follow operating system requirement</a:t>
          </a:r>
          <a:endParaRPr lang="en-US" altLang="ja-JP" sz="700" baseline="0">
            <a:solidFill>
              <a:sysClr val="windowText" lastClr="000000"/>
            </a:solidFill>
            <a:latin typeface="Arial" pitchFamily="34" charset="0"/>
            <a:ea typeface="+mn-ea"/>
            <a:cs typeface="Arial" pitchFamily="34" charset="0"/>
          </a:endParaRPr>
        </a:p>
        <a:p>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Memory: Follow operating system requirement</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200MB disk storage space or more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WXGA (1280 x 768) or larger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Microsoft .NET Framework 4.5.2 or 4.6.x</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LAN port (supporting 10BASE-T or later standard)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USB port neccessary for base radio setup</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 Workstation is recommended to have internet access to connect to Kenwood License authentication server.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Offline Authentication is also avaiable.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editAs="oneCell">
    <xdr:from>
      <xdr:col>0</xdr:col>
      <xdr:colOff>92178</xdr:colOff>
      <xdr:row>0</xdr:row>
      <xdr:rowOff>82827</xdr:rowOff>
    </xdr:from>
    <xdr:to>
      <xdr:col>1</xdr:col>
      <xdr:colOff>21635</xdr:colOff>
      <xdr:row>1</xdr:row>
      <xdr:rowOff>58062</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178" y="82827"/>
          <a:ext cx="1068647" cy="123825"/>
        </a:xfrm>
        <a:prstGeom prst="rect">
          <a:avLst/>
        </a:prstGeom>
      </xdr:spPr>
    </xdr:pic>
    <xdr:clientData/>
  </xdr:twoCellAnchor>
  <xdr:twoCellAnchor editAs="oneCell">
    <xdr:from>
      <xdr:col>0</xdr:col>
      <xdr:colOff>57978</xdr:colOff>
      <xdr:row>1</xdr:row>
      <xdr:rowOff>92352</xdr:rowOff>
    </xdr:from>
    <xdr:to>
      <xdr:col>0</xdr:col>
      <xdr:colOff>554622</xdr:colOff>
      <xdr:row>3</xdr:row>
      <xdr:rowOff>115129</xdr:rowOff>
    </xdr:to>
    <xdr:pic>
      <xdr:nvPicPr>
        <xdr:cNvPr id="23" name="Picture 22" descr="http://www.triton92.com/images/products/apco_p25_logo.gif">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978" y="254277"/>
          <a:ext cx="504264" cy="346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581853</xdr:colOff>
      <xdr:row>2</xdr:row>
      <xdr:rowOff>3430</xdr:rowOff>
    </xdr:from>
    <xdr:to>
      <xdr:col>0</xdr:col>
      <xdr:colOff>1006668</xdr:colOff>
      <xdr:row>3</xdr:row>
      <xdr:rowOff>54338</xdr:rowOff>
    </xdr:to>
    <xdr:pic>
      <xdr:nvPicPr>
        <xdr:cNvPr id="24" name="図 42">
          <a:extLst>
            <a:ext uri="{FF2B5EF4-FFF2-40B4-BE49-F238E27FC236}">
              <a16:creationId xmlns:a16="http://schemas.microsoft.com/office/drawing/2014/main" id="{00000000-0008-0000-0400-000018000000}"/>
            </a:ext>
          </a:extLst>
        </xdr:cNvPr>
        <xdr:cNvPicPr>
          <a:picLocks noChangeAspect="1"/>
        </xdr:cNvPicPr>
      </xdr:nvPicPr>
      <xdr:blipFill rotWithShape="1">
        <a:blip xmlns:r="http://schemas.openxmlformats.org/officeDocument/2006/relationships" r:embed="rId5">
          <a:clrChange>
            <a:clrFrom>
              <a:srgbClr val="F9F2E9"/>
            </a:clrFrom>
            <a:clrTo>
              <a:srgbClr val="F9F2E9">
                <a:alpha val="0"/>
              </a:srgbClr>
            </a:clrTo>
          </a:clrChange>
        </a:blip>
        <a:srcRect l="26427" t="28096" r="26877" b="31021"/>
        <a:stretch/>
      </xdr:blipFill>
      <xdr:spPr>
        <a:xfrm>
          <a:off x="581853" y="327280"/>
          <a:ext cx="428625" cy="201403"/>
        </a:xfrm>
        <a:prstGeom prst="rect">
          <a:avLst/>
        </a:prstGeom>
      </xdr:spPr>
    </xdr:pic>
    <xdr:clientData/>
  </xdr:twoCellAnchor>
  <xdr:twoCellAnchor>
    <xdr:from>
      <xdr:col>0</xdr:col>
      <xdr:colOff>132521</xdr:colOff>
      <xdr:row>6</xdr:row>
      <xdr:rowOff>159027</xdr:rowOff>
    </xdr:from>
    <xdr:to>
      <xdr:col>1</xdr:col>
      <xdr:colOff>967409</xdr:colOff>
      <xdr:row>15</xdr:row>
      <xdr:rowOff>92765</xdr:rowOff>
    </xdr:to>
    <xdr:grpSp>
      <xdr:nvGrpSpPr>
        <xdr:cNvPr id="25" name="グループ化 18">
          <a:extLst>
            <a:ext uri="{FF2B5EF4-FFF2-40B4-BE49-F238E27FC236}">
              <a16:creationId xmlns:a16="http://schemas.microsoft.com/office/drawing/2014/main" id="{00000000-0008-0000-0400-000019000000}"/>
            </a:ext>
          </a:extLst>
        </xdr:cNvPr>
        <xdr:cNvGrpSpPr/>
      </xdr:nvGrpSpPr>
      <xdr:grpSpPr>
        <a:xfrm>
          <a:off x="132521" y="1130577"/>
          <a:ext cx="1977888" cy="1391063"/>
          <a:chOff x="0" y="0"/>
          <a:chExt cx="6067425" cy="3333750"/>
        </a:xfrm>
      </xdr:grpSpPr>
      <xdr:pic>
        <xdr:nvPicPr>
          <xdr:cNvPr id="26" name="図 19">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60674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20">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8675" y="2276475"/>
            <a:ext cx="4505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1126435</xdr:colOff>
      <xdr:row>47</xdr:row>
      <xdr:rowOff>125418</xdr:rowOff>
    </xdr:from>
    <xdr:to>
      <xdr:col>3</xdr:col>
      <xdr:colOff>561067</xdr:colOff>
      <xdr:row>56</xdr:row>
      <xdr:rowOff>7936</xdr:rowOff>
    </xdr:to>
    <xdr:sp macro="" textlink="">
      <xdr:nvSpPr>
        <xdr:cNvPr id="44" name="Text Box 7">
          <a:extLst>
            <a:ext uri="{FF2B5EF4-FFF2-40B4-BE49-F238E27FC236}">
              <a16:creationId xmlns:a16="http://schemas.microsoft.com/office/drawing/2014/main" id="{00000000-0008-0000-0500-00002C000000}"/>
            </a:ext>
          </a:extLst>
        </xdr:cNvPr>
        <xdr:cNvSpPr txBox="1">
          <a:spLocks noChangeArrowheads="1"/>
        </xdr:cNvSpPr>
      </xdr:nvSpPr>
      <xdr:spPr bwMode="auto">
        <a:xfrm>
          <a:off x="2269435" y="7586668"/>
          <a:ext cx="4086007" cy="114458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P25 ARC4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KWD-5107EE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Link Layer Authenication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3" name="正方形/長方形 5">
          <a:extLst>
            <a:ext uri="{FF2B5EF4-FFF2-40B4-BE49-F238E27FC236}">
              <a16:creationId xmlns:a16="http://schemas.microsoft.com/office/drawing/2014/main" id="{00000000-0008-0000-0500-000003000000}"/>
            </a:ext>
          </a:extLst>
        </xdr:cNvPr>
        <xdr:cNvSpPr/>
      </xdr:nvSpPr>
      <xdr:spPr>
        <a:xfrm>
          <a:off x="20292" y="16981"/>
          <a:ext cx="6332468"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05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7262" cy="123092"/>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12" descr="http://www.triton92.com/images/products/apco_p25_logo.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500-00000E000000}"/>
            </a:ext>
          </a:extLst>
        </xdr:cNvPr>
        <xdr:cNvSpPr txBox="1">
          <a:spLocks noChangeArrowheads="1"/>
        </xdr:cNvSpPr>
      </xdr:nvSpPr>
      <xdr:spPr bwMode="auto">
        <a:xfrm>
          <a:off x="217128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41</xdr:row>
      <xdr:rowOff>0</xdr:rowOff>
    </xdr:from>
    <xdr:to>
      <xdr:col>3</xdr:col>
      <xdr:colOff>566523</xdr:colOff>
      <xdr:row>41</xdr:row>
      <xdr:rowOff>152571</xdr:rowOff>
    </xdr:to>
    <xdr:sp macro="" textlink="">
      <xdr:nvSpPr>
        <xdr:cNvPr id="16" name="Text Box 7">
          <a:extLst>
            <a:ext uri="{FF2B5EF4-FFF2-40B4-BE49-F238E27FC236}">
              <a16:creationId xmlns:a16="http://schemas.microsoft.com/office/drawing/2014/main" id="{00000000-0008-0000-0500-000010000000}"/>
            </a:ext>
          </a:extLst>
        </xdr:cNvPr>
        <xdr:cNvSpPr txBox="1">
          <a:spLocks noChangeArrowheads="1"/>
        </xdr:cNvSpPr>
      </xdr:nvSpPr>
      <xdr:spPr bwMode="auto">
        <a:xfrm>
          <a:off x="2174594" y="4612328"/>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26" name="正方形/長方形 5">
          <a:extLst>
            <a:ext uri="{FF2B5EF4-FFF2-40B4-BE49-F238E27FC236}">
              <a16:creationId xmlns:a16="http://schemas.microsoft.com/office/drawing/2014/main" id="{00000000-0008-0000-0500-00001A000000}"/>
            </a:ext>
          </a:extLst>
        </xdr:cNvPr>
        <xdr:cNvSpPr/>
      </xdr:nvSpPr>
      <xdr:spPr>
        <a:xfrm>
          <a:off x="20292" y="16981"/>
          <a:ext cx="6703115"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27" name="Text Box 22">
          <a:extLst>
            <a:ext uri="{FF2B5EF4-FFF2-40B4-BE49-F238E27FC236}">
              <a16:creationId xmlns:a16="http://schemas.microsoft.com/office/drawing/2014/main" id="{00000000-0008-0000-0500-00001B000000}"/>
            </a:ext>
          </a:extLst>
        </xdr:cNvPr>
        <xdr:cNvSpPr txBox="1">
          <a:spLocks noChangeArrowheads="1"/>
        </xdr:cNvSpPr>
      </xdr:nvSpPr>
      <xdr:spPr bwMode="auto">
        <a:xfrm>
          <a:off x="63817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30" name="TextBox 29">
          <a:hlinkClick xmlns:r="http://schemas.openxmlformats.org/officeDocument/2006/relationships" r:id="rId1"/>
          <a:extLst>
            <a:ext uri="{FF2B5EF4-FFF2-40B4-BE49-F238E27FC236}">
              <a16:creationId xmlns:a16="http://schemas.microsoft.com/office/drawing/2014/main" id="{00000000-0008-0000-0500-00001E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36" name="Picture 35" descr="http://www.triton92.com/images/products/apco_p25_logo.gif">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37" name="Text Box 7">
          <a:extLst>
            <a:ext uri="{FF2B5EF4-FFF2-40B4-BE49-F238E27FC236}">
              <a16:creationId xmlns:a16="http://schemas.microsoft.com/office/drawing/2014/main" id="{00000000-0008-0000-0500-000025000000}"/>
            </a:ext>
          </a:extLst>
        </xdr:cNvPr>
        <xdr:cNvSpPr txBox="1">
          <a:spLocks noChangeArrowheads="1"/>
        </xdr:cNvSpPr>
      </xdr:nvSpPr>
      <xdr:spPr bwMode="auto">
        <a:xfrm>
          <a:off x="2228438" y="887466"/>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41</xdr:row>
      <xdr:rowOff>0</xdr:rowOff>
    </xdr:from>
    <xdr:to>
      <xdr:col>3</xdr:col>
      <xdr:colOff>566523</xdr:colOff>
      <xdr:row>41</xdr:row>
      <xdr:rowOff>152571</xdr:rowOff>
    </xdr:to>
    <xdr:sp macro="" textlink="">
      <xdr:nvSpPr>
        <xdr:cNvPr id="39" name="Text Box 7">
          <a:extLst>
            <a:ext uri="{FF2B5EF4-FFF2-40B4-BE49-F238E27FC236}">
              <a16:creationId xmlns:a16="http://schemas.microsoft.com/office/drawing/2014/main" id="{00000000-0008-0000-0500-000027000000}"/>
            </a:ext>
          </a:extLst>
        </xdr:cNvPr>
        <xdr:cNvSpPr txBox="1">
          <a:spLocks noChangeArrowheads="1"/>
        </xdr:cNvSpPr>
      </xdr:nvSpPr>
      <xdr:spPr bwMode="auto">
        <a:xfrm>
          <a:off x="2231744" y="4698053"/>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99394</xdr:colOff>
      <xdr:row>22</xdr:row>
      <xdr:rowOff>66264</xdr:rowOff>
    </xdr:from>
    <xdr:to>
      <xdr:col>1</xdr:col>
      <xdr:colOff>1002614</xdr:colOff>
      <xdr:row>41</xdr:row>
      <xdr:rowOff>0</xdr:rowOff>
    </xdr:to>
    <xdr:sp macro="" textlink="">
      <xdr:nvSpPr>
        <xdr:cNvPr id="47" name="Text Box 7">
          <a:extLst>
            <a:ext uri="{FF2B5EF4-FFF2-40B4-BE49-F238E27FC236}">
              <a16:creationId xmlns:a16="http://schemas.microsoft.com/office/drawing/2014/main" id="{00000000-0008-0000-0500-00002F000000}"/>
            </a:ext>
          </a:extLst>
        </xdr:cNvPr>
        <xdr:cNvSpPr txBox="1">
          <a:spLocks noChangeArrowheads="1"/>
        </xdr:cNvSpPr>
      </xdr:nvSpPr>
      <xdr:spPr bwMode="auto">
        <a:xfrm>
          <a:off x="99394" y="3710612"/>
          <a:ext cx="2046220" cy="2377106"/>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NX-5000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effectLst/>
              <a:latin typeface="Arial" panose="020B0604020202020204" pitchFamily="34" charset="0"/>
              <a:ea typeface="+mn-ea"/>
              <a:cs typeface="Arial" panose="020B0604020202020204" pitchFamily="34" charset="0"/>
            </a:rPr>
            <a:t>Purchase Battery, Charger, Antenna separately</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eaLnBrk="1" fontAlgn="auto" latinLnBrk="0" hangingPunct="1"/>
          <a:r>
            <a:rPr lang="en-US" sz="700" b="1" i="0" u="sng">
              <a:solidFill>
                <a:sysClr val="windowText" lastClr="000000"/>
              </a:solidFill>
              <a:effectLst/>
              <a:latin typeface="Arial" panose="020B0604020202020204" pitchFamily="34" charset="0"/>
              <a:ea typeface="+mn-ea"/>
              <a:cs typeface="Arial" panose="020B0604020202020204" pitchFamily="34" charset="0"/>
            </a:rPr>
            <a:t>*Note</a:t>
          </a:r>
          <a:r>
            <a:rPr lang="en-US" sz="700" b="1" i="0">
              <a:solidFill>
                <a:sysClr val="windowText" lastClr="000000"/>
              </a:solidFill>
              <a:effectLst/>
              <a:latin typeface="Arial" panose="020B0604020202020204" pitchFamily="34" charset="0"/>
              <a:ea typeface="+mn-ea"/>
              <a:cs typeface="Arial" panose="020B0604020202020204" pitchFamily="34" charset="0"/>
            </a:rPr>
            <a:t>:</a:t>
          </a:r>
          <a:r>
            <a:rPr lang="en-US" sz="700" b="0" i="0">
              <a:solidFill>
                <a:sysClr val="windowText" lastClr="000000"/>
              </a:solidFill>
              <a:effectLst/>
              <a:latin typeface="Arial" panose="020B0604020202020204" pitchFamily="34" charset="0"/>
              <a:ea typeface="+mn-ea"/>
              <a:cs typeface="Arial" panose="020B0604020202020204" pitchFamily="34" charset="0"/>
            </a:rPr>
            <a:t> </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1. To meet IP</a:t>
          </a:r>
          <a:r>
            <a:rPr lang="en-US" sz="700" b="0" i="0" baseline="0">
              <a:solidFill>
                <a:sysClr val="windowText" lastClr="000000"/>
              </a:solidFill>
              <a:effectLst/>
              <a:latin typeface="Arial" panose="020B0604020202020204" pitchFamily="34" charset="0"/>
              <a:ea typeface="+mn-ea"/>
              <a:cs typeface="Arial" panose="020B0604020202020204" pitchFamily="34" charset="0"/>
            </a:rPr>
            <a:t> grades and MIL</a:t>
          </a:r>
          <a:r>
            <a:rPr lang="en-US" sz="700" b="0" i="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the universal connector cap or KENWOOD official accessory must be installed/connected.</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2. 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48" name="正方形/長方形 5">
          <a:extLst>
            <a:ext uri="{FF2B5EF4-FFF2-40B4-BE49-F238E27FC236}">
              <a16:creationId xmlns:a16="http://schemas.microsoft.com/office/drawing/2014/main" id="{00000000-0008-0000-0500-000030000000}"/>
            </a:ext>
          </a:extLst>
        </xdr:cNvPr>
        <xdr:cNvSpPr/>
      </xdr:nvSpPr>
      <xdr:spPr>
        <a:xfrm>
          <a:off x="20292" y="16981"/>
          <a:ext cx="6703115"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9" name="Text Box 22">
          <a:extLst>
            <a:ext uri="{FF2B5EF4-FFF2-40B4-BE49-F238E27FC236}">
              <a16:creationId xmlns:a16="http://schemas.microsoft.com/office/drawing/2014/main" id="{00000000-0008-0000-0500-000031000000}"/>
            </a:ext>
          </a:extLst>
        </xdr:cNvPr>
        <xdr:cNvSpPr txBox="1">
          <a:spLocks noChangeArrowheads="1"/>
        </xdr:cNvSpPr>
      </xdr:nvSpPr>
      <xdr:spPr bwMode="auto">
        <a:xfrm>
          <a:off x="63817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1095376</xdr:colOff>
      <xdr:row>6</xdr:row>
      <xdr:rowOff>115939</xdr:rowOff>
    </xdr:from>
    <xdr:to>
      <xdr:col>1</xdr:col>
      <xdr:colOff>3147392</xdr:colOff>
      <xdr:row>30</xdr:row>
      <xdr:rowOff>15875</xdr:rowOff>
    </xdr:to>
    <xdr:sp macro="" textlink="">
      <xdr:nvSpPr>
        <xdr:cNvPr id="50" name="Text Box 7">
          <a:extLst>
            <a:ext uri="{FF2B5EF4-FFF2-40B4-BE49-F238E27FC236}">
              <a16:creationId xmlns:a16="http://schemas.microsoft.com/office/drawing/2014/main" id="{00000000-0008-0000-0500-000032000000}"/>
            </a:ext>
          </a:extLst>
        </xdr:cNvPr>
        <xdr:cNvSpPr txBox="1">
          <a:spLocks noChangeArrowheads="1"/>
        </xdr:cNvSpPr>
      </xdr:nvSpPr>
      <xdr:spPr bwMode="auto">
        <a:xfrm>
          <a:off x="2238376" y="1068439"/>
          <a:ext cx="2052016" cy="3709936"/>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6 W </a:t>
          </a:r>
          <a:r>
            <a:rPr lang="en-US" sz="700" b="0" i="0" u="none" strike="noStrike" baseline="0">
              <a:solidFill>
                <a:schemeClr val="tx1"/>
              </a:solidFill>
              <a:latin typeface="Arial" pitchFamily="34" charset="0"/>
              <a:cs typeface="Arial" pitchFamily="34" charset="0"/>
            </a:rPr>
            <a:t>(136-174 MHz) Models</a:t>
          </a:r>
        </a:p>
        <a:p>
          <a:pPr algn="l"/>
          <a:r>
            <a:rPr lang="en-US" sz="700" b="0" i="0" u="none" strike="noStrike" baseline="0">
              <a:solidFill>
                <a:schemeClr val="tx1"/>
              </a:solidFill>
              <a:latin typeface="Arial" pitchFamily="34" charset="0"/>
              <a:cs typeface="Arial" pitchFamily="34" charset="0"/>
            </a:rPr>
            <a:t>• 5 W (380-470, 450-520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1024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 Models (w/o numeric keypad)</a:t>
          </a:r>
        </a:p>
        <a:p>
          <a:pPr algn="l"/>
          <a:r>
            <a:rPr lang="en-US" sz="700" b="0" i="0" u="none" strike="noStrike" baseline="0">
              <a:solidFill>
                <a:sysClr val="windowText" lastClr="000000"/>
              </a:solidFill>
              <a:latin typeface="Arial" pitchFamily="34" charset="0"/>
              <a:cs typeface="Arial" pitchFamily="34" charset="0"/>
            </a:rPr>
            <a:t>• Full Key Models (w/ numeric keypad)</a:t>
          </a:r>
        </a:p>
        <a:p>
          <a:pPr algn="l"/>
          <a:r>
            <a:rPr lang="en-US" sz="700" b="0" i="0" u="none" strike="noStrike" baseline="0">
              <a:solidFill>
                <a:sysClr val="windowText" lastClr="000000"/>
              </a:solidFill>
              <a:latin typeface="Arial" pitchFamily="34" charset="0"/>
              <a:cs typeface="Arial" pitchFamily="34" charset="0"/>
            </a:rPr>
            <a:t>• Full Color 1.74" (240 x 180 pixels)</a:t>
          </a:r>
        </a:p>
        <a:p>
          <a:pPr algn="l"/>
          <a:r>
            <a:rPr lang="en-US" sz="700" b="0" i="0" u="none" strike="noStrike" baseline="0">
              <a:solidFill>
                <a:sysClr val="windowText" lastClr="000000"/>
              </a:solidFill>
              <a:latin typeface="Arial" pitchFamily="34" charset="0"/>
              <a:cs typeface="Arial" pitchFamily="34" charset="0"/>
            </a:rPr>
            <a:t>  Transflective TFT Display</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Multi-line Text Display</a:t>
          </a:r>
          <a:endParaRPr lang="en-US" sz="7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Function/Status Icons</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 (w/ a stopper)</a:t>
          </a:r>
        </a:p>
        <a:p>
          <a:pPr algn="l"/>
          <a:r>
            <a:rPr lang="en-US" sz="700" b="0" i="0" u="none" strike="noStrike" baseline="0">
              <a:solidFill>
                <a:sysClr val="windowText" lastClr="000000"/>
              </a:solidFill>
              <a:latin typeface="Arial" pitchFamily="34" charset="0"/>
              <a:cs typeface="Arial" pitchFamily="34" charset="0"/>
            </a:rPr>
            <a:t>• 4-way Directional-pad (D-pad)</a:t>
          </a:r>
        </a:p>
        <a:p>
          <a:pPr algn="l"/>
          <a:r>
            <a:rPr lang="en-US" sz="700" b="0" i="0" u="none" strike="noStrike" baseline="0">
              <a:solidFill>
                <a:sysClr val="windowText" lastClr="000000"/>
              </a:solidFill>
              <a:latin typeface="Arial" pitchFamily="34" charset="0"/>
              <a:cs typeface="Arial" pitchFamily="34" charset="0"/>
            </a:rPr>
            <a:t>• 2 Position Lever Switch</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Emergency/AUX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3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56-bit DES Encryption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(4 keys programmable by KPG-D1(N)K)</a:t>
          </a:r>
          <a:endParaRPr lang="en-US" sz="700">
            <a:solidFill>
              <a:srgbClr val="FF0000"/>
            </a:solidFill>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KPG-D1N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IP67/68 Immersion</a:t>
          </a:r>
        </a:p>
        <a:p>
          <a:pPr algn="l"/>
          <a:r>
            <a:rPr lang="en-US" sz="700" b="0" i="0" u="none" strike="noStrike" baseline="0">
              <a:solidFill>
                <a:sysClr val="windowText" lastClr="000000"/>
              </a:solidFill>
              <a:latin typeface="Arial" pitchFamily="34" charset="0"/>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2" name="TextBox 51">
          <a:hlinkClick xmlns:r="http://schemas.openxmlformats.org/officeDocument/2006/relationships" r:id="rId1"/>
          <a:extLst>
            <a:ext uri="{FF2B5EF4-FFF2-40B4-BE49-F238E27FC236}">
              <a16:creationId xmlns:a16="http://schemas.microsoft.com/office/drawing/2014/main" id="{00000000-0008-0000-0500-000034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1005095</xdr:colOff>
      <xdr:row>5</xdr:row>
      <xdr:rowOff>56755</xdr:rowOff>
    </xdr:from>
    <xdr:to>
      <xdr:col>1</xdr:col>
      <xdr:colOff>663768</xdr:colOff>
      <xdr:row>19</xdr:row>
      <xdr:rowOff>58657</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5095" y="866380"/>
          <a:ext cx="862633" cy="2255517"/>
        </a:xfrm>
        <a:prstGeom prst="rect">
          <a:avLst/>
        </a:prstGeom>
      </xdr:spPr>
    </xdr:pic>
    <xdr:clientData/>
  </xdr:twoCellAnchor>
  <xdr:twoCellAnchor editAs="oneCell">
    <xdr:from>
      <xdr:col>0</xdr:col>
      <xdr:colOff>100875</xdr:colOff>
      <xdr:row>0</xdr:row>
      <xdr:rowOff>133350</xdr:rowOff>
    </xdr:from>
    <xdr:to>
      <xdr:col>1</xdr:col>
      <xdr:colOff>22712</xdr:colOff>
      <xdr:row>1</xdr:row>
      <xdr:rowOff>91440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5797" cy="123825"/>
        </a:xfrm>
        <a:prstGeom prst="rect">
          <a:avLst/>
        </a:prstGeom>
      </xdr:spPr>
    </xdr:pic>
    <xdr:clientData/>
  </xdr:twoCellAnchor>
  <xdr:twoCellAnchor editAs="oneCell">
    <xdr:from>
      <xdr:col>0</xdr:col>
      <xdr:colOff>279539</xdr:colOff>
      <xdr:row>5</xdr:row>
      <xdr:rowOff>59988</xdr:rowOff>
    </xdr:from>
    <xdr:to>
      <xdr:col>0</xdr:col>
      <xdr:colOff>1065972</xdr:colOff>
      <xdr:row>18</xdr:row>
      <xdr:rowOff>151985</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9539" y="869613"/>
          <a:ext cx="843583" cy="2197022"/>
        </a:xfrm>
        <a:prstGeom prst="rect">
          <a:avLst/>
        </a:prstGeom>
      </xdr:spPr>
    </xdr:pic>
    <xdr:clientData/>
  </xdr:twoCellAnchor>
  <xdr:twoCellAnchor>
    <xdr:from>
      <xdr:col>0</xdr:col>
      <xdr:colOff>47624</xdr:colOff>
      <xdr:row>19</xdr:row>
      <xdr:rowOff>85726</xdr:rowOff>
    </xdr:from>
    <xdr:to>
      <xdr:col>1</xdr:col>
      <xdr:colOff>161925</xdr:colOff>
      <xdr:row>20</xdr:row>
      <xdr:rowOff>95250</xdr:rowOff>
    </xdr:to>
    <xdr:sp macro="" textlink="">
      <xdr:nvSpPr>
        <xdr:cNvPr id="56" name="Text Box 7">
          <a:extLst>
            <a:ext uri="{FF2B5EF4-FFF2-40B4-BE49-F238E27FC236}">
              <a16:creationId xmlns:a16="http://schemas.microsoft.com/office/drawing/2014/main" id="{00000000-0008-0000-0500-000038000000}"/>
            </a:ext>
          </a:extLst>
        </xdr:cNvPr>
        <xdr:cNvSpPr txBox="1">
          <a:spLocks noChangeArrowheads="1"/>
        </xdr:cNvSpPr>
      </xdr:nvSpPr>
      <xdr:spPr bwMode="auto">
        <a:xfrm>
          <a:off x="47624" y="3162301"/>
          <a:ext cx="1219201" cy="171449"/>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&lt;Standard Key</a:t>
          </a:r>
          <a:r>
            <a:rPr lang="en-US" altLang="ja-JP" sz="750" b="1" i="0" u="none" strike="noStrike" baseline="0">
              <a:solidFill>
                <a:sysClr val="windowText" lastClr="000000"/>
              </a:solidFill>
              <a:latin typeface="Arial" pitchFamily="34" charset="0"/>
              <a:cs typeface="Arial" pitchFamily="34" charset="0"/>
            </a:rPr>
            <a:t>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57149</xdr:colOff>
      <xdr:row>19</xdr:row>
      <xdr:rowOff>85726</xdr:rowOff>
    </xdr:from>
    <xdr:to>
      <xdr:col>1</xdr:col>
      <xdr:colOff>1085850</xdr:colOff>
      <xdr:row>20</xdr:row>
      <xdr:rowOff>114301</xdr:rowOff>
    </xdr:to>
    <xdr:sp macro="" textlink="">
      <xdr:nvSpPr>
        <xdr:cNvPr id="57" name="Text Box 7">
          <a:extLst>
            <a:ext uri="{FF2B5EF4-FFF2-40B4-BE49-F238E27FC236}">
              <a16:creationId xmlns:a16="http://schemas.microsoft.com/office/drawing/2014/main" id="{00000000-0008-0000-0500-000039000000}"/>
            </a:ext>
          </a:extLst>
        </xdr:cNvPr>
        <xdr:cNvSpPr txBox="1">
          <a:spLocks noChangeArrowheads="1"/>
        </xdr:cNvSpPr>
      </xdr:nvSpPr>
      <xdr:spPr bwMode="auto">
        <a:xfrm>
          <a:off x="1162049" y="3162301"/>
          <a:ext cx="1028701" cy="190500"/>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&lt;Full</a:t>
          </a:r>
          <a:r>
            <a:rPr lang="en-US" altLang="ja-JP" sz="750" b="1" i="0" u="none" strike="noStrike" baseline="0">
              <a:solidFill>
                <a:sysClr val="windowText" lastClr="000000"/>
              </a:solidFill>
              <a:latin typeface="Arial" pitchFamily="34" charset="0"/>
              <a:cs typeface="Arial" pitchFamily="34" charset="0"/>
            </a:rPr>
            <a:t> Key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66675</xdr:colOff>
      <xdr:row>1</xdr:row>
      <xdr:rowOff>142875</xdr:rowOff>
    </xdr:from>
    <xdr:to>
      <xdr:col>0</xdr:col>
      <xdr:colOff>570939</xdr:colOff>
      <xdr:row>4</xdr:row>
      <xdr:rowOff>0</xdr:rowOff>
    </xdr:to>
    <xdr:pic>
      <xdr:nvPicPr>
        <xdr:cNvPr id="58" name="Picture 57" descr="http://www.triton92.com/images/products/apco_p25_logo.gif">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59" name="Text Box 7">
          <a:extLst>
            <a:ext uri="{FF2B5EF4-FFF2-40B4-BE49-F238E27FC236}">
              <a16:creationId xmlns:a16="http://schemas.microsoft.com/office/drawing/2014/main" id="{00000000-0008-0000-0500-00003B000000}"/>
            </a:ext>
          </a:extLst>
        </xdr:cNvPr>
        <xdr:cNvSpPr txBox="1">
          <a:spLocks noChangeArrowheads="1"/>
        </xdr:cNvSpPr>
      </xdr:nvSpPr>
      <xdr:spPr bwMode="auto">
        <a:xfrm>
          <a:off x="2228438" y="887466"/>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3217332</xdr:colOff>
      <xdr:row>6</xdr:row>
      <xdr:rowOff>60187</xdr:rowOff>
    </xdr:from>
    <xdr:to>
      <xdr:col>3</xdr:col>
      <xdr:colOff>595312</xdr:colOff>
      <xdr:row>38</xdr:row>
      <xdr:rowOff>38100</xdr:rowOff>
    </xdr:to>
    <xdr:sp macro="" textlink="">
      <xdr:nvSpPr>
        <xdr:cNvPr id="60" name="Text Box 7">
          <a:extLst>
            <a:ext uri="{FF2B5EF4-FFF2-40B4-BE49-F238E27FC236}">
              <a16:creationId xmlns:a16="http://schemas.microsoft.com/office/drawing/2014/main" id="{00000000-0008-0000-0500-00003C000000}"/>
            </a:ext>
          </a:extLst>
        </xdr:cNvPr>
        <xdr:cNvSpPr txBox="1">
          <a:spLocks noChangeArrowheads="1"/>
        </xdr:cNvSpPr>
      </xdr:nvSpPr>
      <xdr:spPr bwMode="auto">
        <a:xfrm>
          <a:off x="4360332" y="1031737"/>
          <a:ext cx="2026180" cy="506426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 TYPE-C (Gen1/Gen2)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41</xdr:row>
      <xdr:rowOff>0</xdr:rowOff>
    </xdr:from>
    <xdr:to>
      <xdr:col>3</xdr:col>
      <xdr:colOff>566523</xdr:colOff>
      <xdr:row>41</xdr:row>
      <xdr:rowOff>152571</xdr:rowOff>
    </xdr:to>
    <xdr:sp macro="" textlink="">
      <xdr:nvSpPr>
        <xdr:cNvPr id="61" name="Text Box 7">
          <a:extLst>
            <a:ext uri="{FF2B5EF4-FFF2-40B4-BE49-F238E27FC236}">
              <a16:creationId xmlns:a16="http://schemas.microsoft.com/office/drawing/2014/main" id="{00000000-0008-0000-0500-00003D000000}"/>
            </a:ext>
          </a:extLst>
        </xdr:cNvPr>
        <xdr:cNvSpPr txBox="1">
          <a:spLocks noChangeArrowheads="1"/>
        </xdr:cNvSpPr>
      </xdr:nvSpPr>
      <xdr:spPr bwMode="auto">
        <a:xfrm>
          <a:off x="2231744" y="4698053"/>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p>
      </xdr:txBody>
    </xdr:sp>
    <xdr:clientData/>
  </xdr:twoCellAnchor>
  <xdr:twoCellAnchor>
    <xdr:from>
      <xdr:col>0</xdr:col>
      <xdr:colOff>161925</xdr:colOff>
      <xdr:row>41</xdr:row>
      <xdr:rowOff>4051</xdr:rowOff>
    </xdr:from>
    <xdr:to>
      <xdr:col>1</xdr:col>
      <xdr:colOff>790576</xdr:colOff>
      <xdr:row>48</xdr:row>
      <xdr:rowOff>143694</xdr:rowOff>
    </xdr:to>
    <xdr:sp macro="" textlink="">
      <xdr:nvSpPr>
        <xdr:cNvPr id="63" name="Text Box 7">
          <a:extLst>
            <a:ext uri="{FF2B5EF4-FFF2-40B4-BE49-F238E27FC236}">
              <a16:creationId xmlns:a16="http://schemas.microsoft.com/office/drawing/2014/main" id="{00000000-0008-0000-0500-00003F000000}"/>
            </a:ext>
          </a:extLst>
        </xdr:cNvPr>
        <xdr:cNvSpPr txBox="1">
          <a:spLocks noChangeArrowheads="1"/>
        </xdr:cNvSpPr>
      </xdr:nvSpPr>
      <xdr:spPr bwMode="auto">
        <a:xfrm>
          <a:off x="161925" y="5968166"/>
          <a:ext cx="1771651" cy="1267990"/>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±10kHz ranges) are not allowed;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144.0000    • 384.0000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147.4560    • 403.2000     • 480.0000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422.4000     • 499.2000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172.0325    • 432.0000     • 518.4000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1119838</xdr:colOff>
      <xdr:row>55</xdr:row>
      <xdr:rowOff>68579</xdr:rowOff>
    </xdr:from>
    <xdr:to>
      <xdr:col>3</xdr:col>
      <xdr:colOff>575733</xdr:colOff>
      <xdr:row>57</xdr:row>
      <xdr:rowOff>19050</xdr:rowOff>
    </xdr:to>
    <xdr:sp macro="" textlink="">
      <xdr:nvSpPr>
        <xdr:cNvPr id="38" name="Text Box 7">
          <a:extLst>
            <a:ext uri="{FF2B5EF4-FFF2-40B4-BE49-F238E27FC236}">
              <a16:creationId xmlns:a16="http://schemas.microsoft.com/office/drawing/2014/main" id="{00000000-0008-0000-0500-000026000000}"/>
            </a:ext>
          </a:extLst>
        </xdr:cNvPr>
        <xdr:cNvSpPr txBox="1">
          <a:spLocks noChangeArrowheads="1"/>
        </xdr:cNvSpPr>
      </xdr:nvSpPr>
      <xdr:spPr bwMode="auto">
        <a:xfrm>
          <a:off x="2262838" y="8717279"/>
          <a:ext cx="4104095" cy="38862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KWD-5300CV</a:t>
          </a:r>
          <a:r>
            <a:rPr lang="en-US" sz="700" b="0" i="0" baseline="0">
              <a:solidFill>
                <a:sysClr val="windowText" lastClr="000000"/>
              </a:solidFill>
              <a:effectLst/>
              <a:latin typeface="Arial" panose="020B0604020202020204" pitchFamily="34" charset="0"/>
              <a:ea typeface="+mn-ea"/>
              <a:cs typeface="Arial" panose="020B0604020202020204" pitchFamily="34" charset="0"/>
            </a:rPr>
            <a:t> &amp;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1095375</xdr:colOff>
      <xdr:row>38</xdr:row>
      <xdr:rowOff>103188</xdr:rowOff>
    </xdr:from>
    <xdr:to>
      <xdr:col>3</xdr:col>
      <xdr:colOff>380999</xdr:colOff>
      <xdr:row>41</xdr:row>
      <xdr:rowOff>0</xdr:rowOff>
    </xdr:to>
    <xdr:sp macro="" textlink="">
      <xdr:nvSpPr>
        <xdr:cNvPr id="41" name="Text Box 7">
          <a:extLst>
            <a:ext uri="{FF2B5EF4-FFF2-40B4-BE49-F238E27FC236}">
              <a16:creationId xmlns:a16="http://schemas.microsoft.com/office/drawing/2014/main" id="{00000000-0008-0000-0500-000029000000}"/>
            </a:ext>
          </a:extLst>
        </xdr:cNvPr>
        <xdr:cNvSpPr txBox="1">
          <a:spLocks noChangeArrowheads="1"/>
        </xdr:cNvSpPr>
      </xdr:nvSpPr>
      <xdr:spPr bwMode="auto">
        <a:xfrm>
          <a:off x="2238375" y="6135688"/>
          <a:ext cx="3936999" cy="373062"/>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142875</xdr:colOff>
      <xdr:row>49</xdr:row>
      <xdr:rowOff>55689</xdr:rowOff>
    </xdr:from>
    <xdr:to>
      <xdr:col>1</xdr:col>
      <xdr:colOff>857250</xdr:colOff>
      <xdr:row>56</xdr:row>
      <xdr:rowOff>122363</xdr:rowOff>
    </xdr:to>
    <xdr:sp macro="" textlink="">
      <xdr:nvSpPr>
        <xdr:cNvPr id="42" name="Text Box 7">
          <a:extLst>
            <a:ext uri="{FF2B5EF4-FFF2-40B4-BE49-F238E27FC236}">
              <a16:creationId xmlns:a16="http://schemas.microsoft.com/office/drawing/2014/main" id="{00000000-0008-0000-0500-00002A000000}"/>
            </a:ext>
          </a:extLst>
        </xdr:cNvPr>
        <xdr:cNvSpPr txBox="1">
          <a:spLocks noChangeArrowheads="1"/>
        </xdr:cNvSpPr>
      </xdr:nvSpPr>
      <xdr:spPr bwMode="auto">
        <a:xfrm>
          <a:off x="142875" y="7309343"/>
          <a:ext cx="1857375" cy="1033828"/>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Environmental conditions are less than 3</a:t>
          </a:r>
          <a:r>
            <a:rPr lang="en-US" altLang="ja-JP" sz="700" baseline="0">
              <a:solidFill>
                <a:sysClr val="windowText" lastClr="000000"/>
              </a:solidFill>
              <a:latin typeface="Arial" pitchFamily="34" charset="0"/>
              <a:ea typeface="+mn-ea"/>
              <a:cs typeface="Arial" pitchFamily="34" charset="0"/>
            </a:rPr>
            <a:t>2ºF (0ºC), KENWOOD carrying cases must be used.</a:t>
          </a:r>
          <a:endParaRPr lang="en-US" sz="700" baseline="0">
            <a:solidFill>
              <a:sysClr val="windowText" lastClr="000000"/>
            </a:solidFill>
            <a:latin typeface="Arial" pitchFamily="34" charset="0"/>
            <a:ea typeface="+mn-ea"/>
            <a:cs typeface="Arial" pitchFamily="34" charset="0"/>
          </a:endParaRPr>
        </a:p>
      </xdr:txBody>
    </xdr:sp>
    <xdr:clientData/>
  </xdr:twoCellAnchor>
  <xdr:twoCellAnchor editAs="oneCell">
    <xdr:from>
      <xdr:col>0</xdr:col>
      <xdr:colOff>590550</xdr:colOff>
      <xdr:row>2</xdr:row>
      <xdr:rowOff>53953</xdr:rowOff>
    </xdr:from>
    <xdr:to>
      <xdr:col>0</xdr:col>
      <xdr:colOff>1011555</xdr:colOff>
      <xdr:row>3</xdr:row>
      <xdr:rowOff>97241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590550" y="377803"/>
          <a:ext cx="428625" cy="201403"/>
        </a:xfrm>
        <a:prstGeom prst="rect">
          <a:avLst/>
        </a:prstGeom>
      </xdr:spPr>
    </xdr:pic>
    <xdr:clientData/>
  </xdr:twoCellAnchor>
  <xdr:twoCellAnchor>
    <xdr:from>
      <xdr:col>1</xdr:col>
      <xdr:colOff>1127189</xdr:colOff>
      <xdr:row>41</xdr:row>
      <xdr:rowOff>140804</xdr:rowOff>
    </xdr:from>
    <xdr:to>
      <xdr:col>3</xdr:col>
      <xdr:colOff>530886</xdr:colOff>
      <xdr:row>48</xdr:row>
      <xdr:rowOff>134936</xdr:rowOff>
    </xdr:to>
    <xdr:sp macro="" textlink="">
      <xdr:nvSpPr>
        <xdr:cNvPr id="45" name="Text Box 7">
          <a:extLst>
            <a:ext uri="{FF2B5EF4-FFF2-40B4-BE49-F238E27FC236}">
              <a16:creationId xmlns:a16="http://schemas.microsoft.com/office/drawing/2014/main" id="{00000000-0008-0000-0500-00002D000000}"/>
            </a:ext>
          </a:extLst>
        </xdr:cNvPr>
        <xdr:cNvSpPr txBox="1">
          <a:spLocks noChangeArrowheads="1"/>
        </xdr:cNvSpPr>
      </xdr:nvSpPr>
      <xdr:spPr bwMode="auto">
        <a:xfrm>
          <a:off x="2270189" y="6649554"/>
          <a:ext cx="4055072" cy="109744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1095375</xdr:colOff>
      <xdr:row>29</xdr:row>
      <xdr:rowOff>103187</xdr:rowOff>
    </xdr:from>
    <xdr:to>
      <xdr:col>1</xdr:col>
      <xdr:colOff>3089528</xdr:colOff>
      <xdr:row>38</xdr:row>
      <xdr:rowOff>51783</xdr:rowOff>
    </xdr:to>
    <xdr:sp macro="" textlink="">
      <xdr:nvSpPr>
        <xdr:cNvPr id="40" name="Text Box 7">
          <a:extLst>
            <a:ext uri="{FF2B5EF4-FFF2-40B4-BE49-F238E27FC236}">
              <a16:creationId xmlns:a16="http://schemas.microsoft.com/office/drawing/2014/main" id="{E57BFD99-AC38-4C2B-A820-794EDDAF9763}"/>
            </a:ext>
          </a:extLst>
        </xdr:cNvPr>
        <xdr:cNvSpPr txBox="1">
          <a:spLocks noChangeArrowheads="1"/>
        </xdr:cNvSpPr>
      </xdr:nvSpPr>
      <xdr:spPr bwMode="auto">
        <a:xfrm>
          <a:off x="2238375" y="4706937"/>
          <a:ext cx="1994153" cy="137734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P25</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P25 Conventional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1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Conv/Trunking OTAR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Voting Scan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Packet Data Option for P25 OTAR &amp; GPS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Data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Radio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Tone Paging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28574</xdr:colOff>
      <xdr:row>0</xdr:row>
      <xdr:rowOff>28575</xdr:rowOff>
    </xdr:from>
    <xdr:to>
      <xdr:col>3</xdr:col>
      <xdr:colOff>647699</xdr:colOff>
      <xdr:row>4</xdr:row>
      <xdr:rowOff>95250</xdr:rowOff>
    </xdr:to>
    <xdr:sp macro="" textlink="">
      <xdr:nvSpPr>
        <xdr:cNvPr id="2" name="正方形/長方形 5">
          <a:extLst>
            <a:ext uri="{FF2B5EF4-FFF2-40B4-BE49-F238E27FC236}">
              <a16:creationId xmlns:a16="http://schemas.microsoft.com/office/drawing/2014/main" id="{00000000-0008-0000-0600-000002000000}"/>
            </a:ext>
          </a:extLst>
        </xdr:cNvPr>
        <xdr:cNvSpPr/>
      </xdr:nvSpPr>
      <xdr:spPr>
        <a:xfrm>
          <a:off x="28574" y="28575"/>
          <a:ext cx="6315075"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4" name="Text Box 22">
          <a:extLst>
            <a:ext uri="{FF2B5EF4-FFF2-40B4-BE49-F238E27FC236}">
              <a16:creationId xmlns:a16="http://schemas.microsoft.com/office/drawing/2014/main" id="{00000000-0008-0000-0600-000004000000}"/>
            </a:ext>
          </a:extLst>
        </xdr:cNvPr>
        <xdr:cNvSpPr txBox="1">
          <a:spLocks noChangeArrowheads="1"/>
        </xdr:cNvSpPr>
      </xdr:nvSpPr>
      <xdr:spPr bwMode="auto">
        <a:xfrm>
          <a:off x="61912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6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8" name="Picture 7" descr="http://www.triton92.com/images/products/apco_p25_logo.gif">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1121518</xdr:colOff>
      <xdr:row>5</xdr:row>
      <xdr:rowOff>82819</xdr:rowOff>
    </xdr:from>
    <xdr:to>
      <xdr:col>3</xdr:col>
      <xdr:colOff>561197</xdr:colOff>
      <xdr:row>6</xdr:row>
      <xdr:rowOff>71237</xdr:rowOff>
    </xdr:to>
    <xdr:sp macro="" textlink="">
      <xdr:nvSpPr>
        <xdr:cNvPr id="15" name="Text Box 7">
          <a:extLst>
            <a:ext uri="{FF2B5EF4-FFF2-40B4-BE49-F238E27FC236}">
              <a16:creationId xmlns:a16="http://schemas.microsoft.com/office/drawing/2014/main" id="{00000000-0008-0000-0600-00000F000000}"/>
            </a:ext>
          </a:extLst>
        </xdr:cNvPr>
        <xdr:cNvSpPr txBox="1">
          <a:spLocks noChangeArrowheads="1"/>
        </xdr:cNvSpPr>
      </xdr:nvSpPr>
      <xdr:spPr bwMode="auto">
        <a:xfrm>
          <a:off x="2169268" y="892444"/>
          <a:ext cx="4087879"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1124824</xdr:colOff>
      <xdr:row>40</xdr:row>
      <xdr:rowOff>3479</xdr:rowOff>
    </xdr:from>
    <xdr:to>
      <xdr:col>3</xdr:col>
      <xdr:colOff>564503</xdr:colOff>
      <xdr:row>40</xdr:row>
      <xdr:rowOff>157549</xdr:rowOff>
    </xdr:to>
    <xdr:sp macro="" textlink="">
      <xdr:nvSpPr>
        <xdr:cNvPr id="17" name="Text Box 7">
          <a:extLst>
            <a:ext uri="{FF2B5EF4-FFF2-40B4-BE49-F238E27FC236}">
              <a16:creationId xmlns:a16="http://schemas.microsoft.com/office/drawing/2014/main" id="{00000000-0008-0000-0600-000011000000}"/>
            </a:ext>
          </a:extLst>
        </xdr:cNvPr>
        <xdr:cNvSpPr txBox="1">
          <a:spLocks noChangeArrowheads="1"/>
        </xdr:cNvSpPr>
      </xdr:nvSpPr>
      <xdr:spPr bwMode="auto">
        <a:xfrm>
          <a:off x="2172574" y="4451654"/>
          <a:ext cx="4087879"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28574</xdr:colOff>
      <xdr:row>0</xdr:row>
      <xdr:rowOff>28575</xdr:rowOff>
    </xdr:from>
    <xdr:to>
      <xdr:col>3</xdr:col>
      <xdr:colOff>647699</xdr:colOff>
      <xdr:row>4</xdr:row>
      <xdr:rowOff>95250</xdr:rowOff>
    </xdr:to>
    <xdr:sp macro="" textlink="">
      <xdr:nvSpPr>
        <xdr:cNvPr id="23" name="正方形/長方形 5">
          <a:extLst>
            <a:ext uri="{FF2B5EF4-FFF2-40B4-BE49-F238E27FC236}">
              <a16:creationId xmlns:a16="http://schemas.microsoft.com/office/drawing/2014/main" id="{00000000-0008-0000-0600-000017000000}"/>
            </a:ext>
          </a:extLst>
        </xdr:cNvPr>
        <xdr:cNvSpPr/>
      </xdr:nvSpPr>
      <xdr:spPr>
        <a:xfrm>
          <a:off x="28574" y="28575"/>
          <a:ext cx="6648450"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25" name="Text Box 22">
          <a:extLst>
            <a:ext uri="{FF2B5EF4-FFF2-40B4-BE49-F238E27FC236}">
              <a16:creationId xmlns:a16="http://schemas.microsoft.com/office/drawing/2014/main" id="{00000000-0008-0000-0600-000019000000}"/>
            </a:ext>
          </a:extLst>
        </xdr:cNvPr>
        <xdr:cNvSpPr txBox="1">
          <a:spLocks noChangeArrowheads="1"/>
        </xdr:cNvSpPr>
      </xdr:nvSpPr>
      <xdr:spPr bwMode="auto">
        <a:xfrm>
          <a:off x="61912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6" name="TextBox 25">
          <a:hlinkClick xmlns:r="http://schemas.openxmlformats.org/officeDocument/2006/relationships" r:id="rId1"/>
          <a:extLst>
            <a:ext uri="{FF2B5EF4-FFF2-40B4-BE49-F238E27FC236}">
              <a16:creationId xmlns:a16="http://schemas.microsoft.com/office/drawing/2014/main" id="{00000000-0008-0000-0600-00001A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9" name="Picture 28" descr="http://www.triton92.com/images/products/apco_p25_logo.gif">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1121518</xdr:colOff>
      <xdr:row>5</xdr:row>
      <xdr:rowOff>82819</xdr:rowOff>
    </xdr:from>
    <xdr:to>
      <xdr:col>3</xdr:col>
      <xdr:colOff>561197</xdr:colOff>
      <xdr:row>6</xdr:row>
      <xdr:rowOff>71237</xdr:rowOff>
    </xdr:to>
    <xdr:sp macro="" textlink="">
      <xdr:nvSpPr>
        <xdr:cNvPr id="36" name="Text Box 7">
          <a:extLst>
            <a:ext uri="{FF2B5EF4-FFF2-40B4-BE49-F238E27FC236}">
              <a16:creationId xmlns:a16="http://schemas.microsoft.com/office/drawing/2014/main" id="{00000000-0008-0000-0600-000024000000}"/>
            </a:ext>
          </a:extLst>
        </xdr:cNvPr>
        <xdr:cNvSpPr txBox="1">
          <a:spLocks noChangeArrowheads="1"/>
        </xdr:cNvSpPr>
      </xdr:nvSpPr>
      <xdr:spPr bwMode="auto">
        <a:xfrm>
          <a:off x="2226418" y="892444"/>
          <a:ext cx="4364104"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1124824</xdr:colOff>
      <xdr:row>40</xdr:row>
      <xdr:rowOff>3479</xdr:rowOff>
    </xdr:from>
    <xdr:to>
      <xdr:col>3</xdr:col>
      <xdr:colOff>564503</xdr:colOff>
      <xdr:row>40</xdr:row>
      <xdr:rowOff>157549</xdr:rowOff>
    </xdr:to>
    <xdr:sp macro="" textlink="">
      <xdr:nvSpPr>
        <xdr:cNvPr id="38" name="Text Box 7">
          <a:extLst>
            <a:ext uri="{FF2B5EF4-FFF2-40B4-BE49-F238E27FC236}">
              <a16:creationId xmlns:a16="http://schemas.microsoft.com/office/drawing/2014/main" id="{00000000-0008-0000-0600-000026000000}"/>
            </a:ext>
          </a:extLst>
        </xdr:cNvPr>
        <xdr:cNvSpPr txBox="1">
          <a:spLocks noChangeArrowheads="1"/>
        </xdr:cNvSpPr>
      </xdr:nvSpPr>
      <xdr:spPr bwMode="auto">
        <a:xfrm>
          <a:off x="2229724" y="4537379"/>
          <a:ext cx="4364104"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28574</xdr:colOff>
      <xdr:row>0</xdr:row>
      <xdr:rowOff>28575</xdr:rowOff>
    </xdr:from>
    <xdr:to>
      <xdr:col>3</xdr:col>
      <xdr:colOff>647699</xdr:colOff>
      <xdr:row>4</xdr:row>
      <xdr:rowOff>95250</xdr:rowOff>
    </xdr:to>
    <xdr:sp macro="" textlink="">
      <xdr:nvSpPr>
        <xdr:cNvPr id="44" name="正方形/長方形 5">
          <a:extLst>
            <a:ext uri="{FF2B5EF4-FFF2-40B4-BE49-F238E27FC236}">
              <a16:creationId xmlns:a16="http://schemas.microsoft.com/office/drawing/2014/main" id="{00000000-0008-0000-0600-00002C000000}"/>
            </a:ext>
          </a:extLst>
        </xdr:cNvPr>
        <xdr:cNvSpPr/>
      </xdr:nvSpPr>
      <xdr:spPr>
        <a:xfrm>
          <a:off x="28574" y="28575"/>
          <a:ext cx="6648450"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123824</xdr:colOff>
      <xdr:row>21</xdr:row>
      <xdr:rowOff>57149</xdr:rowOff>
    </xdr:from>
    <xdr:to>
      <xdr:col>1</xdr:col>
      <xdr:colOff>1027044</xdr:colOff>
      <xdr:row>35</xdr:row>
      <xdr:rowOff>142875</xdr:rowOff>
    </xdr:to>
    <xdr:sp macro="" textlink="">
      <xdr:nvSpPr>
        <xdr:cNvPr id="45" name="Text Box 7">
          <a:extLst>
            <a:ext uri="{FF2B5EF4-FFF2-40B4-BE49-F238E27FC236}">
              <a16:creationId xmlns:a16="http://schemas.microsoft.com/office/drawing/2014/main" id="{00000000-0008-0000-0600-00002D000000}"/>
            </a:ext>
          </a:extLst>
        </xdr:cNvPr>
        <xdr:cNvSpPr txBox="1">
          <a:spLocks noChangeArrowheads="1"/>
        </xdr:cNvSpPr>
      </xdr:nvSpPr>
      <xdr:spPr bwMode="auto">
        <a:xfrm>
          <a:off x="123824" y="3457574"/>
          <a:ext cx="2150995" cy="2352676"/>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NX-5400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2.</a:t>
          </a:r>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a:solidFill>
                <a:sysClr val="windowText" lastClr="000000"/>
              </a:solidFill>
              <a:effectLst/>
              <a:latin typeface="Arial" panose="020B0604020202020204" pitchFamily="34" charset="0"/>
              <a:ea typeface="+mn-ea"/>
              <a:cs typeface="Arial" panose="020B0604020202020204" pitchFamily="34" charset="0"/>
            </a:rPr>
            <a:t>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46" name="Text Box 22">
          <a:extLst>
            <a:ext uri="{FF2B5EF4-FFF2-40B4-BE49-F238E27FC236}">
              <a16:creationId xmlns:a16="http://schemas.microsoft.com/office/drawing/2014/main" id="{00000000-0008-0000-0600-00002E000000}"/>
            </a:ext>
          </a:extLst>
        </xdr:cNvPr>
        <xdr:cNvSpPr txBox="1">
          <a:spLocks noChangeArrowheads="1"/>
        </xdr:cNvSpPr>
      </xdr:nvSpPr>
      <xdr:spPr bwMode="auto">
        <a:xfrm>
          <a:off x="61912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7" name="TextBox 46">
          <a:hlinkClick xmlns:r="http://schemas.openxmlformats.org/officeDocument/2006/relationships" r:id="rId1"/>
          <a:extLst>
            <a:ext uri="{FF2B5EF4-FFF2-40B4-BE49-F238E27FC236}">
              <a16:creationId xmlns:a16="http://schemas.microsoft.com/office/drawing/2014/main" id="{00000000-0008-0000-0600-00002F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0</xdr:col>
      <xdr:colOff>142048</xdr:colOff>
      <xdr:row>41</xdr:row>
      <xdr:rowOff>118454</xdr:rowOff>
    </xdr:from>
    <xdr:to>
      <xdr:col>1</xdr:col>
      <xdr:colOff>887483</xdr:colOff>
      <xdr:row>46</xdr:row>
      <xdr:rowOff>48052</xdr:rowOff>
    </xdr:to>
    <xdr:sp macro="" textlink="">
      <xdr:nvSpPr>
        <xdr:cNvPr id="48" name="Text Box 7">
          <a:extLst>
            <a:ext uri="{FF2B5EF4-FFF2-40B4-BE49-F238E27FC236}">
              <a16:creationId xmlns:a16="http://schemas.microsoft.com/office/drawing/2014/main" id="{00000000-0008-0000-0600-000030000000}"/>
            </a:ext>
          </a:extLst>
        </xdr:cNvPr>
        <xdr:cNvSpPr txBox="1">
          <a:spLocks noChangeArrowheads="1"/>
        </xdr:cNvSpPr>
      </xdr:nvSpPr>
      <xdr:spPr bwMode="auto">
        <a:xfrm>
          <a:off x="142048" y="6433529"/>
          <a:ext cx="1993210" cy="739223"/>
        </a:xfrm>
        <a:prstGeom prst="rect">
          <a:avLst/>
        </a:prstGeom>
        <a:noFill/>
        <a:ln w="3175">
          <a:solidFill>
            <a:schemeClr val="tx1"/>
          </a:solidFill>
          <a:miter lim="800000"/>
          <a:headEnd/>
          <a:tailEnd/>
        </a:ln>
      </xdr:spPr>
      <xdr:txBody>
        <a:bodyPr vertOverflow="clip" wrap="square" lIns="27432" tIns="22860" rIns="0" bIns="0" anchor="t" upright="1"/>
        <a:lstStyle/>
        <a:p>
          <a:pPr algn="ctr"/>
          <a:r>
            <a:rPr lang="en-US" sz="700" b="1" baseline="0">
              <a:solidFill>
                <a:sysClr val="windowText" lastClr="000000"/>
              </a:solidFill>
              <a:effectLst/>
              <a:latin typeface="Arial" panose="020B0604020202020204" pitchFamily="34" charset="0"/>
              <a:ea typeface="+mn-ea"/>
              <a:cs typeface="Arial" panose="020B0604020202020204" pitchFamily="34" charset="0"/>
            </a:rPr>
            <a:t>Due to spurious signal (birdie), the following frequencies (and ±10kHz ranges) are not allowed: </a:t>
          </a:r>
          <a:endParaRPr lang="en-US" sz="700">
            <a:solidFill>
              <a:sysClr val="windowText" lastClr="000000"/>
            </a:solidFill>
            <a:effectLst/>
            <a:latin typeface="Arial" panose="020B0604020202020204" pitchFamily="34" charset="0"/>
            <a:cs typeface="Arial" panose="020B0604020202020204" pitchFamily="34" charset="0"/>
          </a:endParaRPr>
        </a:p>
        <a:p>
          <a:pPr algn="ctr"/>
          <a:endParaRPr lang="en-US" sz="400" b="0" i="0" u="none" strike="noStrike" baseline="0">
            <a:solidFill>
              <a:sysClr val="windowText" lastClr="000000"/>
            </a:solidFill>
            <a:latin typeface="Arial" pitchFamily="34" charset="0"/>
            <a:cs typeface="Arial" pitchFamily="34" charset="0"/>
          </a:endParaRPr>
        </a:p>
        <a:p>
          <a:pPr algn="ctr"/>
          <a:r>
            <a:rPr lang="en-US" sz="700" b="0" i="0" u="none" strike="noStrike" baseline="0">
              <a:solidFill>
                <a:sysClr val="windowText" lastClr="000000"/>
              </a:solidFill>
              <a:latin typeface="Arial" pitchFamily="34" charset="0"/>
              <a:cs typeface="Arial" pitchFamily="34" charset="0"/>
            </a:rPr>
            <a:t>• 864.000</a:t>
          </a:r>
        </a:p>
      </xdr:txBody>
    </xdr:sp>
    <xdr:clientData/>
  </xdr:twoCellAnchor>
  <xdr:oneCellAnchor>
    <xdr:from>
      <xdr:col>0</xdr:col>
      <xdr:colOff>85726</xdr:colOff>
      <xdr:row>0</xdr:row>
      <xdr:rowOff>136900</xdr:rowOff>
    </xdr:from>
    <xdr:ext cx="1103087" cy="120452"/>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50" name="Picture 49" descr="http://www.triton92.com/images/products/apco_p25_logo.gif">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1029945</xdr:colOff>
      <xdr:row>5</xdr:row>
      <xdr:rowOff>65433</xdr:rowOff>
    </xdr:from>
    <xdr:ext cx="809624" cy="2307697"/>
    <xdr:pic>
      <xdr:nvPicPr>
        <xdr:cNvPr id="51" name="Picture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945" y="875058"/>
          <a:ext cx="809624" cy="2307697"/>
        </a:xfrm>
        <a:prstGeom prst="rect">
          <a:avLst/>
        </a:prstGeom>
      </xdr:spPr>
    </xdr:pic>
    <xdr:clientData/>
  </xdr:oneCellAnchor>
  <xdr:oneCellAnchor>
    <xdr:from>
      <xdr:col>0</xdr:col>
      <xdr:colOff>238127</xdr:colOff>
      <xdr:row>5</xdr:row>
      <xdr:rowOff>68666</xdr:rowOff>
    </xdr:from>
    <xdr:ext cx="790574" cy="2245475"/>
    <xdr:pic>
      <xdr:nvPicPr>
        <xdr:cNvPr id="52" name="Picture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38127" y="878291"/>
          <a:ext cx="790574" cy="2245475"/>
        </a:xfrm>
        <a:prstGeom prst="rect">
          <a:avLst/>
        </a:prstGeom>
      </xdr:spPr>
    </xdr:pic>
    <xdr:clientData/>
  </xdr:oneCellAnchor>
  <xdr:twoCellAnchor>
    <xdr:from>
      <xdr:col>0</xdr:col>
      <xdr:colOff>47625</xdr:colOff>
      <xdr:row>20</xdr:row>
      <xdr:rowOff>44714</xdr:rowOff>
    </xdr:from>
    <xdr:to>
      <xdr:col>1</xdr:col>
      <xdr:colOff>161926</xdr:colOff>
      <xdr:row>21</xdr:row>
      <xdr:rowOff>54238</xdr:rowOff>
    </xdr:to>
    <xdr:sp macro="" textlink="">
      <xdr:nvSpPr>
        <xdr:cNvPr id="53" name="Text Box 7">
          <a:extLst>
            <a:ext uri="{FF2B5EF4-FFF2-40B4-BE49-F238E27FC236}">
              <a16:creationId xmlns:a16="http://schemas.microsoft.com/office/drawing/2014/main" id="{00000000-0008-0000-0600-000035000000}"/>
            </a:ext>
          </a:extLst>
        </xdr:cNvPr>
        <xdr:cNvSpPr txBox="1">
          <a:spLocks noChangeArrowheads="1"/>
        </xdr:cNvSpPr>
      </xdr:nvSpPr>
      <xdr:spPr bwMode="auto">
        <a:xfrm>
          <a:off x="47625" y="3283214"/>
          <a:ext cx="1219201" cy="171449"/>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&lt;Standard Key</a:t>
          </a:r>
          <a:r>
            <a:rPr lang="en-US" altLang="ja-JP" sz="750" b="1" i="0" u="none" strike="noStrike" baseline="0">
              <a:solidFill>
                <a:sysClr val="windowText" lastClr="000000"/>
              </a:solidFill>
              <a:latin typeface="Arial" pitchFamily="34" charset="0"/>
              <a:cs typeface="Arial" pitchFamily="34" charset="0"/>
            </a:rPr>
            <a:t>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57150</xdr:colOff>
      <xdr:row>20</xdr:row>
      <xdr:rowOff>44714</xdr:rowOff>
    </xdr:from>
    <xdr:to>
      <xdr:col>1</xdr:col>
      <xdr:colOff>1085851</xdr:colOff>
      <xdr:row>21</xdr:row>
      <xdr:rowOff>73289</xdr:rowOff>
    </xdr:to>
    <xdr:sp macro="" textlink="">
      <xdr:nvSpPr>
        <xdr:cNvPr id="54" name="Text Box 7">
          <a:extLst>
            <a:ext uri="{FF2B5EF4-FFF2-40B4-BE49-F238E27FC236}">
              <a16:creationId xmlns:a16="http://schemas.microsoft.com/office/drawing/2014/main" id="{00000000-0008-0000-0600-000036000000}"/>
            </a:ext>
          </a:extLst>
        </xdr:cNvPr>
        <xdr:cNvSpPr txBox="1">
          <a:spLocks noChangeArrowheads="1"/>
        </xdr:cNvSpPr>
      </xdr:nvSpPr>
      <xdr:spPr bwMode="auto">
        <a:xfrm>
          <a:off x="1162050" y="3283214"/>
          <a:ext cx="1028701" cy="190500"/>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&lt;Full</a:t>
          </a:r>
          <a:r>
            <a:rPr lang="en-US" altLang="ja-JP" sz="750" b="1" i="0" u="none" strike="noStrike" baseline="0">
              <a:solidFill>
                <a:sysClr val="windowText" lastClr="000000"/>
              </a:solidFill>
              <a:latin typeface="Arial" pitchFamily="34" charset="0"/>
              <a:cs typeface="Arial" pitchFamily="34" charset="0"/>
            </a:rPr>
            <a:t> Key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1093356</xdr:colOff>
      <xdr:row>6</xdr:row>
      <xdr:rowOff>137482</xdr:rowOff>
    </xdr:from>
    <xdr:to>
      <xdr:col>1</xdr:col>
      <xdr:colOff>3145372</xdr:colOff>
      <xdr:row>30</xdr:row>
      <xdr:rowOff>60613</xdr:rowOff>
    </xdr:to>
    <xdr:sp macro="" textlink="">
      <xdr:nvSpPr>
        <xdr:cNvPr id="55" name="Text Box 7">
          <a:extLst>
            <a:ext uri="{FF2B5EF4-FFF2-40B4-BE49-F238E27FC236}">
              <a16:creationId xmlns:a16="http://schemas.microsoft.com/office/drawing/2014/main" id="{00000000-0008-0000-0600-000037000000}"/>
            </a:ext>
          </a:extLst>
        </xdr:cNvPr>
        <xdr:cNvSpPr txBox="1">
          <a:spLocks noChangeArrowheads="1"/>
        </xdr:cNvSpPr>
      </xdr:nvSpPr>
      <xdr:spPr bwMode="auto">
        <a:xfrm>
          <a:off x="2340265" y="1124618"/>
          <a:ext cx="2052016" cy="3871677"/>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3 W (700/800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Standard Key Models (w/o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Key Models (w/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Color 1.74" (240 x 180 pixels)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Transflective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On/Off Volume Knob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16-Position Mechanical Selector (w/ a stopper)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4-way Directional-pad (D-pad)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2 Position Lever Switch</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3 Side PF Keys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 / Antenna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 Module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Motion Sensor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(4 keys programmable by KPG-D1(N)K)</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IP67/68 Immersion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1098768</xdr:colOff>
      <xdr:row>47</xdr:row>
      <xdr:rowOff>6336</xdr:rowOff>
    </xdr:from>
    <xdr:to>
      <xdr:col>3</xdr:col>
      <xdr:colOff>533400</xdr:colOff>
      <xdr:row>56</xdr:row>
      <xdr:rowOff>17318</xdr:rowOff>
    </xdr:to>
    <xdr:sp macro="" textlink="">
      <xdr:nvSpPr>
        <xdr:cNvPr id="56" name="Text Box 7">
          <a:extLst>
            <a:ext uri="{FF2B5EF4-FFF2-40B4-BE49-F238E27FC236}">
              <a16:creationId xmlns:a16="http://schemas.microsoft.com/office/drawing/2014/main" id="{00000000-0008-0000-0600-000038000000}"/>
            </a:ext>
          </a:extLst>
        </xdr:cNvPr>
        <xdr:cNvSpPr txBox="1">
          <a:spLocks noChangeArrowheads="1"/>
        </xdr:cNvSpPr>
      </xdr:nvSpPr>
      <xdr:spPr bwMode="auto">
        <a:xfrm>
          <a:off x="2345677" y="7738904"/>
          <a:ext cx="4084564" cy="132716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P25 ARC4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KWD-5107EE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Link Layer Authenication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1121518</xdr:colOff>
      <xdr:row>5</xdr:row>
      <xdr:rowOff>82819</xdr:rowOff>
    </xdr:from>
    <xdr:to>
      <xdr:col>3</xdr:col>
      <xdr:colOff>561197</xdr:colOff>
      <xdr:row>6</xdr:row>
      <xdr:rowOff>71237</xdr:rowOff>
    </xdr:to>
    <xdr:sp macro="" textlink="">
      <xdr:nvSpPr>
        <xdr:cNvPr id="57" name="Text Box 7">
          <a:extLst>
            <a:ext uri="{FF2B5EF4-FFF2-40B4-BE49-F238E27FC236}">
              <a16:creationId xmlns:a16="http://schemas.microsoft.com/office/drawing/2014/main" id="{00000000-0008-0000-0600-000039000000}"/>
            </a:ext>
          </a:extLst>
        </xdr:cNvPr>
        <xdr:cNvSpPr txBox="1">
          <a:spLocks noChangeArrowheads="1"/>
        </xdr:cNvSpPr>
      </xdr:nvSpPr>
      <xdr:spPr bwMode="auto">
        <a:xfrm>
          <a:off x="2226418" y="892444"/>
          <a:ext cx="4364104"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3162300</xdr:colOff>
      <xdr:row>6</xdr:row>
      <xdr:rowOff>129363</xdr:rowOff>
    </xdr:from>
    <xdr:to>
      <xdr:col>3</xdr:col>
      <xdr:colOff>586045</xdr:colOff>
      <xdr:row>38</xdr:row>
      <xdr:rowOff>47625</xdr:rowOff>
    </xdr:to>
    <xdr:sp macro="" textlink="">
      <xdr:nvSpPr>
        <xdr:cNvPr id="58" name="Text Box 7">
          <a:extLst>
            <a:ext uri="{FF2B5EF4-FFF2-40B4-BE49-F238E27FC236}">
              <a16:creationId xmlns:a16="http://schemas.microsoft.com/office/drawing/2014/main" id="{00000000-0008-0000-0600-00003A000000}"/>
            </a:ext>
          </a:extLst>
        </xdr:cNvPr>
        <xdr:cNvSpPr txBox="1">
          <a:spLocks noChangeArrowheads="1"/>
        </xdr:cNvSpPr>
      </xdr:nvSpPr>
      <xdr:spPr bwMode="auto">
        <a:xfrm>
          <a:off x="4410075" y="1100913"/>
          <a:ext cx="2071945" cy="509986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TYPE-C (Gen1/Gen2) Trunking (only in 800MHz)</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NPSPAC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 Zones</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Voice Inversion Scrambler</a:t>
          </a:r>
        </a:p>
      </xdr:txBody>
    </xdr:sp>
    <xdr:clientData/>
  </xdr:twoCellAnchor>
  <xdr:twoCellAnchor>
    <xdr:from>
      <xdr:col>1</xdr:col>
      <xdr:colOff>1124824</xdr:colOff>
      <xdr:row>40</xdr:row>
      <xdr:rowOff>3479</xdr:rowOff>
    </xdr:from>
    <xdr:to>
      <xdr:col>3</xdr:col>
      <xdr:colOff>564503</xdr:colOff>
      <xdr:row>40</xdr:row>
      <xdr:rowOff>157549</xdr:rowOff>
    </xdr:to>
    <xdr:sp macro="" textlink="">
      <xdr:nvSpPr>
        <xdr:cNvPr id="59" name="Text Box 7">
          <a:extLst>
            <a:ext uri="{FF2B5EF4-FFF2-40B4-BE49-F238E27FC236}">
              <a16:creationId xmlns:a16="http://schemas.microsoft.com/office/drawing/2014/main" id="{00000000-0008-0000-0600-00003B000000}"/>
            </a:ext>
          </a:extLst>
        </xdr:cNvPr>
        <xdr:cNvSpPr txBox="1">
          <a:spLocks noChangeArrowheads="1"/>
        </xdr:cNvSpPr>
      </xdr:nvSpPr>
      <xdr:spPr bwMode="auto">
        <a:xfrm>
          <a:off x="2229724" y="4537379"/>
          <a:ext cx="4364104"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a:t>
          </a:r>
        </a:p>
      </xdr:txBody>
    </xdr:sp>
    <xdr:clientData/>
  </xdr:twoCellAnchor>
  <xdr:twoCellAnchor>
    <xdr:from>
      <xdr:col>1</xdr:col>
      <xdr:colOff>1099522</xdr:colOff>
      <xdr:row>41</xdr:row>
      <xdr:rowOff>21721</xdr:rowOff>
    </xdr:from>
    <xdr:to>
      <xdr:col>3</xdr:col>
      <xdr:colOff>503219</xdr:colOff>
      <xdr:row>48</xdr:row>
      <xdr:rowOff>17318</xdr:rowOff>
    </xdr:to>
    <xdr:sp macro="" textlink="">
      <xdr:nvSpPr>
        <xdr:cNvPr id="60" name="Text Box 7">
          <a:extLst>
            <a:ext uri="{FF2B5EF4-FFF2-40B4-BE49-F238E27FC236}">
              <a16:creationId xmlns:a16="http://schemas.microsoft.com/office/drawing/2014/main" id="{00000000-0008-0000-0600-00003C000000}"/>
            </a:ext>
          </a:extLst>
        </xdr:cNvPr>
        <xdr:cNvSpPr txBox="1">
          <a:spLocks noChangeArrowheads="1"/>
        </xdr:cNvSpPr>
      </xdr:nvSpPr>
      <xdr:spPr bwMode="auto">
        <a:xfrm>
          <a:off x="2346431" y="6767153"/>
          <a:ext cx="4053629" cy="114725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1103745</xdr:colOff>
      <xdr:row>38</xdr:row>
      <xdr:rowOff>60613</xdr:rowOff>
    </xdr:from>
    <xdr:to>
      <xdr:col>3</xdr:col>
      <xdr:colOff>458930</xdr:colOff>
      <xdr:row>40</xdr:row>
      <xdr:rowOff>0</xdr:rowOff>
    </xdr:to>
    <xdr:sp macro="" textlink="">
      <xdr:nvSpPr>
        <xdr:cNvPr id="41" name="Text Box 7">
          <a:extLst>
            <a:ext uri="{FF2B5EF4-FFF2-40B4-BE49-F238E27FC236}">
              <a16:creationId xmlns:a16="http://schemas.microsoft.com/office/drawing/2014/main" id="{00000000-0008-0000-0600-000029000000}"/>
            </a:ext>
          </a:extLst>
        </xdr:cNvPr>
        <xdr:cNvSpPr txBox="1">
          <a:spLocks noChangeArrowheads="1"/>
        </xdr:cNvSpPr>
      </xdr:nvSpPr>
      <xdr:spPr bwMode="auto">
        <a:xfrm>
          <a:off x="2350654" y="6312477"/>
          <a:ext cx="4005117" cy="268432"/>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122998</xdr:colOff>
      <xdr:row>46</xdr:row>
      <xdr:rowOff>137504</xdr:rowOff>
    </xdr:from>
    <xdr:to>
      <xdr:col>1</xdr:col>
      <xdr:colOff>932623</xdr:colOff>
      <xdr:row>54</xdr:row>
      <xdr:rowOff>42253</xdr:rowOff>
    </xdr:to>
    <xdr:sp macro="" textlink="">
      <xdr:nvSpPr>
        <xdr:cNvPr id="39" name="Text Box 7">
          <a:extLst>
            <a:ext uri="{FF2B5EF4-FFF2-40B4-BE49-F238E27FC236}">
              <a16:creationId xmlns:a16="http://schemas.microsoft.com/office/drawing/2014/main" id="{00000000-0008-0000-0600-000027000000}"/>
            </a:ext>
          </a:extLst>
        </xdr:cNvPr>
        <xdr:cNvSpPr txBox="1">
          <a:spLocks noChangeArrowheads="1"/>
        </xdr:cNvSpPr>
      </xdr:nvSpPr>
      <xdr:spPr bwMode="auto">
        <a:xfrm>
          <a:off x="122998" y="7262204"/>
          <a:ext cx="2057400" cy="1038224"/>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Environmental conditions are less than 3</a:t>
          </a:r>
          <a:r>
            <a:rPr lang="en-US" altLang="ja-JP" sz="700" baseline="0">
              <a:solidFill>
                <a:sysClr val="windowText" lastClr="000000"/>
              </a:solidFill>
              <a:latin typeface="Arial" pitchFamily="34" charset="0"/>
              <a:ea typeface="+mn-ea"/>
              <a:cs typeface="Arial" pitchFamily="34" charset="0"/>
            </a:rPr>
            <a:t>2ºF (0ºC), KENWOOD carrying cases must be used.</a:t>
          </a:r>
          <a:endParaRPr lang="en-US"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1095375</xdr:colOff>
      <xdr:row>54</xdr:row>
      <xdr:rowOff>67541</xdr:rowOff>
    </xdr:from>
    <xdr:to>
      <xdr:col>3</xdr:col>
      <xdr:colOff>574369</xdr:colOff>
      <xdr:row>56</xdr:row>
      <xdr:rowOff>152400</xdr:rowOff>
    </xdr:to>
    <xdr:sp macro="" textlink="">
      <xdr:nvSpPr>
        <xdr:cNvPr id="40" name="Text Box 7">
          <a:extLst>
            <a:ext uri="{FF2B5EF4-FFF2-40B4-BE49-F238E27FC236}">
              <a16:creationId xmlns:a16="http://schemas.microsoft.com/office/drawing/2014/main" id="{00000000-0008-0000-0600-000028000000}"/>
            </a:ext>
          </a:extLst>
        </xdr:cNvPr>
        <xdr:cNvSpPr txBox="1">
          <a:spLocks noChangeArrowheads="1"/>
        </xdr:cNvSpPr>
      </xdr:nvSpPr>
      <xdr:spPr bwMode="auto">
        <a:xfrm>
          <a:off x="2343150" y="8811491"/>
          <a:ext cx="4127194" cy="4087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KWD-5300CV</a:t>
          </a:r>
          <a:r>
            <a:rPr lang="en-US" sz="700" b="0" i="0" baseline="0">
              <a:solidFill>
                <a:sysClr val="windowText" lastClr="000000"/>
              </a:solidFill>
              <a:effectLst/>
              <a:latin typeface="Arial" panose="020B0604020202020204" pitchFamily="34" charset="0"/>
              <a:ea typeface="+mn-ea"/>
              <a:cs typeface="Arial" panose="020B0604020202020204" pitchFamily="34" charset="0"/>
            </a:rPr>
            <a:t> &amp;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600075</xdr:colOff>
      <xdr:row>2</xdr:row>
      <xdr:rowOff>57150</xdr:rowOff>
    </xdr:from>
    <xdr:to>
      <xdr:col>0</xdr:col>
      <xdr:colOff>1028700</xdr:colOff>
      <xdr:row>3</xdr:row>
      <xdr:rowOff>96628</xdr:rowOff>
    </xdr:to>
    <xdr:pic>
      <xdr:nvPicPr>
        <xdr:cNvPr id="42" name="図 41">
          <a:extLst>
            <a:ext uri="{FF2B5EF4-FFF2-40B4-BE49-F238E27FC236}">
              <a16:creationId xmlns:a16="http://schemas.microsoft.com/office/drawing/2014/main" id="{00000000-0008-0000-0600-00002A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600075" y="381000"/>
          <a:ext cx="428625" cy="201403"/>
        </a:xfrm>
        <a:prstGeom prst="rect">
          <a:avLst/>
        </a:prstGeom>
      </xdr:spPr>
    </xdr:pic>
    <xdr:clientData/>
  </xdr:twoCellAnchor>
  <xdr:twoCellAnchor>
    <xdr:from>
      <xdr:col>1</xdr:col>
      <xdr:colOff>1073726</xdr:colOff>
      <xdr:row>29</xdr:row>
      <xdr:rowOff>43296</xdr:rowOff>
    </xdr:from>
    <xdr:to>
      <xdr:col>1</xdr:col>
      <xdr:colOff>3067879</xdr:colOff>
      <xdr:row>36</xdr:row>
      <xdr:rowOff>130437</xdr:rowOff>
    </xdr:to>
    <xdr:sp macro="" textlink="">
      <xdr:nvSpPr>
        <xdr:cNvPr id="37" name="Text Box 7">
          <a:extLst>
            <a:ext uri="{FF2B5EF4-FFF2-40B4-BE49-F238E27FC236}">
              <a16:creationId xmlns:a16="http://schemas.microsoft.com/office/drawing/2014/main" id="{91975524-FBDF-4D89-82F1-A4EE530B27F9}"/>
            </a:ext>
          </a:extLst>
        </xdr:cNvPr>
        <xdr:cNvSpPr txBox="1">
          <a:spLocks noChangeArrowheads="1"/>
        </xdr:cNvSpPr>
      </xdr:nvSpPr>
      <xdr:spPr bwMode="auto">
        <a:xfrm>
          <a:off x="2320635" y="4814455"/>
          <a:ext cx="1994153" cy="12388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P25</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P25 Conventional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1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Conv/Trunking OTAR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Voting Scan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Packet Data Option for P25 OTAR &amp; GPS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Data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Radio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Tone Paging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3" name="正方形/長方形 5">
          <a:extLst>
            <a:ext uri="{FF2B5EF4-FFF2-40B4-BE49-F238E27FC236}">
              <a16:creationId xmlns:a16="http://schemas.microsoft.com/office/drawing/2014/main" id="{F81BEB23-6ADE-413A-8739-09953D0659CF}"/>
            </a:ext>
          </a:extLst>
        </xdr:cNvPr>
        <xdr:cNvSpPr/>
      </xdr:nvSpPr>
      <xdr:spPr>
        <a:xfrm>
          <a:off x="16482" y="20791"/>
          <a:ext cx="6603393" cy="712470"/>
        </a:xfrm>
        <a:prstGeom prst="rect">
          <a:avLst/>
        </a:prstGeom>
        <a:solidFill>
          <a:srgbClr val="1F497D"/>
        </a:solidFill>
        <a:ln w="6350" cap="flat" cmpd="sng"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w="3175">
              <a:solidFill>
                <a:sysClr val="windowText" lastClr="000000"/>
              </a:solid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D41B8F70-D82C-4AB4-B3DD-4CC95283D5CD}"/>
            </a:ext>
          </a:extLst>
        </xdr:cNvPr>
        <xdr:cNvSpPr txBox="1">
          <a:spLocks noChangeArrowheads="1"/>
        </xdr:cNvSpPr>
      </xdr:nvSpPr>
      <xdr:spPr bwMode="auto">
        <a:xfrm>
          <a:off x="636271" y="125731"/>
          <a:ext cx="5236844" cy="636269"/>
        </a:xfrm>
        <a:prstGeom prst="rect">
          <a:avLst/>
        </a:prstGeom>
        <a:noFill/>
        <a:ln w="9525">
          <a:noFill/>
          <a:miter lim="800000"/>
          <a:headEnd/>
          <a:tailEnd/>
        </a:ln>
      </xdr:spPr>
      <xdr:txBody>
        <a:bodyPr vertOverflow="clip" wrap="square" lIns="45720" tIns="36576" rIns="45720"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800" b="1" i="0" u="none" strike="noStrike" kern="0" cap="none" spc="0" normalizeH="0" baseline="0" noProof="0">
              <a:ln>
                <a:noFill/>
              </a:ln>
              <a:solidFill>
                <a:sysClr val="window" lastClr="FFFFFF"/>
              </a:solidFill>
              <a:effectLst/>
              <a:uLnTx/>
              <a:uFillTx/>
              <a:latin typeface="Arial"/>
              <a:cs typeface="Arial"/>
            </a:rPr>
            <a:t>NX-5200/5300</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 lastClr="FFFFFF"/>
              </a:solidFill>
              <a:effectLst/>
              <a:uLnTx/>
              <a:uFillTx/>
              <a:latin typeface="Arial"/>
              <a:cs typeface="Arial"/>
            </a:rPr>
            <a:t> VHF/UHF</a:t>
          </a:r>
          <a:r>
            <a:rPr kumimoji="0"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a:cs typeface="Arial"/>
            </a:rPr>
            <a:t> </a:t>
          </a:r>
          <a:r>
            <a:rPr kumimoji="0" lang="en-US" altLang="ja-JP" sz="1000" b="1" i="0" u="none" strike="noStrike" kern="0" cap="none" spc="0" normalizeH="0" baseline="0" noProof="0">
              <a:ln>
                <a:noFill/>
              </a:ln>
              <a:solidFill>
                <a:sysClr val="window" lastClr="FFFFFF"/>
              </a:solidFill>
              <a:effectLst/>
              <a:uLnTx/>
              <a:uFillTx/>
              <a:latin typeface="Arial"/>
              <a:cs typeface="Arial"/>
            </a:rPr>
            <a:t>Digital &amp; FM Analog Portable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70E26213-D604-4468-B3A3-C2426B26D504}"/>
            </a:ext>
          </a:extLst>
        </xdr:cNvPr>
        <xdr:cNvSpPr txBox="1"/>
      </xdr:nvSpPr>
      <xdr:spPr>
        <a:xfrm>
          <a:off x="4764405" y="87630"/>
          <a:ext cx="1798320" cy="293370"/>
        </a:xfrm>
        <a:prstGeom prst="rect">
          <a:avLst/>
        </a:prstGeom>
        <a:noFill/>
        <a:ln w="9525" cmpd="sng">
          <a:no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rgbClr val="4BACC6">
                  <a:lumMod val="60000"/>
                  <a:lumOff val="40000"/>
                </a:srgbClr>
              </a:solidFill>
              <a:effectLst/>
              <a:uLnTx/>
              <a:uFillTx/>
              <a:latin typeface="Calibri" panose="020F0502020204030204"/>
              <a:ea typeface="+mn-ea"/>
              <a:cs typeface="+mn-cs"/>
            </a:rPr>
            <a:t>Table of Contents</a:t>
          </a: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6" name="Picture 5">
          <a:extLst>
            <a:ext uri="{FF2B5EF4-FFF2-40B4-BE49-F238E27FC236}">
              <a16:creationId xmlns:a16="http://schemas.microsoft.com/office/drawing/2014/main" id="{1021BF74-8D82-4992-A0E0-C33FD850C9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65" y="129540"/>
          <a:ext cx="1097222" cy="133350"/>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7" name="Picture 6" descr="http://www.triton92.com/images/products/apco_p25_logo.gif">
          <a:extLst>
            <a:ext uri="{FF2B5EF4-FFF2-40B4-BE49-F238E27FC236}">
              <a16:creationId xmlns:a16="http://schemas.microsoft.com/office/drawing/2014/main" id="{3A4B4590-93F4-444F-8D8D-89C406611DE2}"/>
            </a:ext>
          </a:extLst>
        </xdr:cNvPr>
        <xdr:cNvPicPr>
          <a:picLocks noChangeAspect="1" noChangeArrowheads="1"/>
        </xdr:cNvPicPr>
      </xdr:nvPicPr>
      <xdr:blipFill>
        <a:blip xmlns:r="http://schemas.openxmlformats.org/officeDocument/2006/relationships" r:embed="rId3" cstate="print">
          <a:duotone>
            <a:srgbClr val="4BACC6">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64770" y="312420"/>
          <a:ext cx="506169"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8" name="Text Box 7">
          <a:extLst>
            <a:ext uri="{FF2B5EF4-FFF2-40B4-BE49-F238E27FC236}">
              <a16:creationId xmlns:a16="http://schemas.microsoft.com/office/drawing/2014/main" id="{3EF00D67-7947-4DD1-8D15-7B0E2DD3D63A}"/>
            </a:ext>
          </a:extLst>
        </xdr:cNvPr>
        <xdr:cNvSpPr txBox="1">
          <a:spLocks noChangeArrowheads="1"/>
        </xdr:cNvSpPr>
      </xdr:nvSpPr>
      <xdr:spPr bwMode="auto">
        <a:xfrm>
          <a:off x="2298923" y="935091"/>
          <a:ext cx="4215514" cy="15796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panose="020B0600070205080204" pitchFamily="34" charset="-128"/>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9" name="Text Box 7">
          <a:extLst>
            <a:ext uri="{FF2B5EF4-FFF2-40B4-BE49-F238E27FC236}">
              <a16:creationId xmlns:a16="http://schemas.microsoft.com/office/drawing/2014/main" id="{B06B5AE4-4BC5-4FFF-AE61-F544BB14356B}"/>
            </a:ext>
          </a:extLst>
        </xdr:cNvPr>
        <xdr:cNvSpPr txBox="1">
          <a:spLocks noChangeArrowheads="1"/>
        </xdr:cNvSpPr>
      </xdr:nvSpPr>
      <xdr:spPr bwMode="auto">
        <a:xfrm>
          <a:off x="2294609" y="6340163"/>
          <a:ext cx="4223134" cy="156058"/>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0" name="正方形/長方形 5">
          <a:extLst>
            <a:ext uri="{FF2B5EF4-FFF2-40B4-BE49-F238E27FC236}">
              <a16:creationId xmlns:a16="http://schemas.microsoft.com/office/drawing/2014/main" id="{BAC12CEC-F9FD-4679-8432-EBEAD6EFE88C}"/>
            </a:ext>
          </a:extLst>
        </xdr:cNvPr>
        <xdr:cNvSpPr/>
      </xdr:nvSpPr>
      <xdr:spPr>
        <a:xfrm>
          <a:off x="16482" y="20791"/>
          <a:ext cx="6603393" cy="712470"/>
        </a:xfrm>
        <a:prstGeom prst="rect">
          <a:avLst/>
        </a:prstGeom>
        <a:solidFill>
          <a:srgbClr val="1F497D"/>
        </a:solidFill>
        <a:ln w="6350" cap="flat" cmpd="sng"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w="3175">
              <a:solidFill>
                <a:sysClr val="windowText" lastClr="000000"/>
              </a:solid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9A60895C-9E1B-4C46-969B-B3BE33A7819E}"/>
            </a:ext>
          </a:extLst>
        </xdr:cNvPr>
        <xdr:cNvSpPr txBox="1">
          <a:spLocks noChangeArrowheads="1"/>
        </xdr:cNvSpPr>
      </xdr:nvSpPr>
      <xdr:spPr bwMode="auto">
        <a:xfrm>
          <a:off x="636271" y="125731"/>
          <a:ext cx="5236844" cy="636269"/>
        </a:xfrm>
        <a:prstGeom prst="rect">
          <a:avLst/>
        </a:prstGeom>
        <a:noFill/>
        <a:ln w="9525">
          <a:noFill/>
          <a:miter lim="800000"/>
          <a:headEnd/>
          <a:tailEnd/>
        </a:ln>
      </xdr:spPr>
      <xdr:txBody>
        <a:bodyPr vertOverflow="clip" wrap="square" lIns="45720" tIns="36576" rIns="45720"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800" b="1" i="0" u="none" strike="noStrike" kern="0" cap="none" spc="0" normalizeH="0" baseline="0" noProof="0">
              <a:ln>
                <a:noFill/>
              </a:ln>
              <a:solidFill>
                <a:sysClr val="window" lastClr="FFFFFF"/>
              </a:solidFill>
              <a:effectLst/>
              <a:uLnTx/>
              <a:uFillTx/>
              <a:latin typeface="Arial"/>
              <a:cs typeface="Arial"/>
            </a:rPr>
            <a:t>NX-5200/5300</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 lastClr="FFFFFF"/>
              </a:solidFill>
              <a:effectLst/>
              <a:uLnTx/>
              <a:uFillTx/>
              <a:latin typeface="Arial"/>
              <a:cs typeface="Arial"/>
            </a:rPr>
            <a:t> VHF/UHF</a:t>
          </a:r>
          <a:r>
            <a:rPr kumimoji="0"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a:cs typeface="Arial"/>
            </a:rPr>
            <a:t> </a:t>
          </a:r>
          <a:r>
            <a:rPr kumimoji="0" lang="en-US" altLang="ja-JP" sz="1000" b="1" i="0" u="none" strike="noStrike" kern="0" cap="none" spc="0" normalizeH="0" baseline="0" noProof="0">
              <a:ln>
                <a:noFill/>
              </a:ln>
              <a:solidFill>
                <a:sysClr val="window" lastClr="FFFFFF"/>
              </a:solidFill>
              <a:effectLst/>
              <a:uLnTx/>
              <a:uFillTx/>
              <a:latin typeface="Arial"/>
              <a:cs typeface="Arial"/>
            </a:rPr>
            <a:t>Digital &amp; FM Analog Portable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16A57067-6D9C-4CDC-A067-3DB25B40E567}"/>
            </a:ext>
          </a:extLst>
        </xdr:cNvPr>
        <xdr:cNvSpPr txBox="1"/>
      </xdr:nvSpPr>
      <xdr:spPr>
        <a:xfrm>
          <a:off x="4764405" y="87630"/>
          <a:ext cx="1798320" cy="293370"/>
        </a:xfrm>
        <a:prstGeom prst="rect">
          <a:avLst/>
        </a:prstGeom>
        <a:noFill/>
        <a:ln w="9525" cmpd="sng">
          <a:no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rgbClr val="4BACC6">
                  <a:lumMod val="60000"/>
                  <a:lumOff val="40000"/>
                </a:srgbClr>
              </a:solidFill>
              <a:effectLst/>
              <a:uLnTx/>
              <a:uFillTx/>
              <a:latin typeface="Calibri" panose="020F0502020204030204"/>
              <a:ea typeface="+mn-ea"/>
              <a:cs typeface="+mn-cs"/>
            </a:rPr>
            <a:t>Table of Contents</a:t>
          </a: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13" name="Picture 12">
          <a:extLst>
            <a:ext uri="{FF2B5EF4-FFF2-40B4-BE49-F238E27FC236}">
              <a16:creationId xmlns:a16="http://schemas.microsoft.com/office/drawing/2014/main" id="{9B201B31-C600-4646-AE1B-012D45DFE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65" y="129540"/>
          <a:ext cx="1097222" cy="133350"/>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4" name="Picture 13" descr="http://www.triton92.com/images/products/apco_p25_logo.gif">
          <a:extLst>
            <a:ext uri="{FF2B5EF4-FFF2-40B4-BE49-F238E27FC236}">
              <a16:creationId xmlns:a16="http://schemas.microsoft.com/office/drawing/2014/main" id="{DDAC6E69-0F3D-47EE-A1BB-F704565BD8EA}"/>
            </a:ext>
          </a:extLst>
        </xdr:cNvPr>
        <xdr:cNvPicPr>
          <a:picLocks noChangeAspect="1" noChangeArrowheads="1"/>
        </xdr:cNvPicPr>
      </xdr:nvPicPr>
      <xdr:blipFill>
        <a:blip xmlns:r="http://schemas.openxmlformats.org/officeDocument/2006/relationships" r:embed="rId3" cstate="print">
          <a:duotone>
            <a:srgbClr val="4BACC6">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64770" y="312420"/>
          <a:ext cx="506169"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5" name="Text Box 7">
          <a:extLst>
            <a:ext uri="{FF2B5EF4-FFF2-40B4-BE49-F238E27FC236}">
              <a16:creationId xmlns:a16="http://schemas.microsoft.com/office/drawing/2014/main" id="{BCF9D00C-1400-4169-BC61-C6BDB350994B}"/>
            </a:ext>
          </a:extLst>
        </xdr:cNvPr>
        <xdr:cNvSpPr txBox="1">
          <a:spLocks noChangeArrowheads="1"/>
        </xdr:cNvSpPr>
      </xdr:nvSpPr>
      <xdr:spPr bwMode="auto">
        <a:xfrm>
          <a:off x="2298923" y="935091"/>
          <a:ext cx="4215514" cy="15796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panose="020B0600070205080204" pitchFamily="34" charset="-128"/>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16" name="Text Box 7">
          <a:extLst>
            <a:ext uri="{FF2B5EF4-FFF2-40B4-BE49-F238E27FC236}">
              <a16:creationId xmlns:a16="http://schemas.microsoft.com/office/drawing/2014/main" id="{77026294-90FB-4D71-9277-40E430886B0D}"/>
            </a:ext>
          </a:extLst>
        </xdr:cNvPr>
        <xdr:cNvSpPr txBox="1">
          <a:spLocks noChangeArrowheads="1"/>
        </xdr:cNvSpPr>
      </xdr:nvSpPr>
      <xdr:spPr bwMode="auto">
        <a:xfrm>
          <a:off x="2294609" y="6340163"/>
          <a:ext cx="4223134" cy="156058"/>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99394</xdr:colOff>
      <xdr:row>22</xdr:row>
      <xdr:rowOff>66264</xdr:rowOff>
    </xdr:from>
    <xdr:to>
      <xdr:col>1</xdr:col>
      <xdr:colOff>1002614</xdr:colOff>
      <xdr:row>36</xdr:row>
      <xdr:rowOff>124240</xdr:rowOff>
    </xdr:to>
    <xdr:sp macro="" textlink="">
      <xdr:nvSpPr>
        <xdr:cNvPr id="17" name="Text Box 7">
          <a:extLst>
            <a:ext uri="{FF2B5EF4-FFF2-40B4-BE49-F238E27FC236}">
              <a16:creationId xmlns:a16="http://schemas.microsoft.com/office/drawing/2014/main" id="{5452EC68-76CD-4B37-9E77-22EA34DD83EC}"/>
            </a:ext>
          </a:extLst>
        </xdr:cNvPr>
        <xdr:cNvSpPr txBox="1">
          <a:spLocks noChangeArrowheads="1"/>
        </xdr:cNvSpPr>
      </xdr:nvSpPr>
      <xdr:spPr bwMode="auto">
        <a:xfrm>
          <a:off x="95584" y="3836259"/>
          <a:ext cx="2082415" cy="246208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50" b="1" i="0" u="none" strike="noStrike" kern="0" cap="none" spc="0" normalizeH="0" baseline="0" noProof="0">
              <a:ln>
                <a:noFill/>
              </a:ln>
              <a:solidFill>
                <a:sysClr val="windowText" lastClr="000000"/>
              </a:solidFill>
              <a:effectLst/>
              <a:uLnTx/>
              <a:uFillTx/>
              <a:latin typeface="Arial" pitchFamily="34" charset="0"/>
              <a:cs typeface="Arial" pitchFamily="34" charset="0"/>
            </a:rPr>
            <a:t>All NX-5000S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cs typeface="Arial" pitchFamily="34" charset="0"/>
            </a:rPr>
            <a:t>• Belt Clip (KBH-11)</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Universal Connector Cap</a:t>
          </a:r>
          <a:endParaRPr kumimoji="0" lang="en-US" altLang="ja-JP"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Premium Warranty: 3 Years*</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Purchase Battery, Charger, Antenna separately</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8" name="正方形/長方形 5">
          <a:extLst>
            <a:ext uri="{FF2B5EF4-FFF2-40B4-BE49-F238E27FC236}">
              <a16:creationId xmlns:a16="http://schemas.microsoft.com/office/drawing/2014/main" id="{DA1514A2-43BD-4D74-AC0C-85B0150920A2}"/>
            </a:ext>
          </a:extLst>
        </xdr:cNvPr>
        <xdr:cNvSpPr/>
      </xdr:nvSpPr>
      <xdr:spPr>
        <a:xfrm>
          <a:off x="16482" y="20791"/>
          <a:ext cx="6603393" cy="712470"/>
        </a:xfrm>
        <a:prstGeom prst="rect">
          <a:avLst/>
        </a:prstGeom>
        <a:solidFill>
          <a:srgbClr val="1F497D"/>
        </a:solidFill>
        <a:ln w="6350" cap="flat" cmpd="sng"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w="3175">
              <a:solidFill>
                <a:sysClr val="windowText" lastClr="000000"/>
              </a:solid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EA33858F-A2D7-4A59-B837-5E51DEE8ABB0}"/>
            </a:ext>
          </a:extLst>
        </xdr:cNvPr>
        <xdr:cNvSpPr txBox="1">
          <a:spLocks noChangeArrowheads="1"/>
        </xdr:cNvSpPr>
      </xdr:nvSpPr>
      <xdr:spPr bwMode="auto">
        <a:xfrm>
          <a:off x="636271" y="125731"/>
          <a:ext cx="5236844" cy="636269"/>
        </a:xfrm>
        <a:prstGeom prst="rect">
          <a:avLst/>
        </a:prstGeom>
        <a:noFill/>
        <a:ln w="9525">
          <a:noFill/>
          <a:miter lim="800000"/>
          <a:headEnd/>
          <a:tailEnd/>
        </a:ln>
      </xdr:spPr>
      <xdr:txBody>
        <a:bodyPr vertOverflow="clip" wrap="square" lIns="45720" tIns="36576" rIns="45720"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800" b="1" i="0" u="none" strike="noStrike" kern="0" cap="none" spc="0" normalizeH="0" baseline="0" noProof="0">
              <a:ln>
                <a:noFill/>
              </a:ln>
              <a:solidFill>
                <a:sysClr val="window" lastClr="FFFFFF"/>
              </a:solidFill>
              <a:effectLst/>
              <a:uLnTx/>
              <a:uFillTx/>
              <a:latin typeface="Arial"/>
              <a:cs typeface="Arial"/>
            </a:rPr>
            <a:t>NX-5200S/5300S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 lastClr="FFFFFF"/>
              </a:solidFill>
              <a:effectLst/>
              <a:uLnTx/>
              <a:uFillTx/>
              <a:latin typeface="Arial"/>
              <a:cs typeface="Arial"/>
            </a:rPr>
            <a:t> VHF/UHF</a:t>
          </a:r>
          <a:r>
            <a:rPr kumimoji="0"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a:cs typeface="Arial"/>
            </a:rPr>
            <a:t> </a:t>
          </a:r>
          <a:r>
            <a:rPr kumimoji="0" lang="en-US" altLang="ja-JP" sz="1000" b="1" i="0" u="none" strike="noStrike" kern="0" cap="none" spc="0" normalizeH="0" baseline="0" noProof="0">
              <a:ln>
                <a:noFill/>
              </a:ln>
              <a:solidFill>
                <a:sysClr val="window" lastClr="FFFFFF"/>
              </a:solidFill>
              <a:effectLst/>
              <a:uLnTx/>
              <a:uFillTx/>
              <a:latin typeface="Arial"/>
              <a:cs typeface="Arial"/>
            </a:rPr>
            <a:t>Digital &amp; FM Analog Portable Radios</a:t>
          </a:r>
        </a:p>
      </xdr:txBody>
    </xdr:sp>
    <xdr:clientData/>
  </xdr:twoCellAnchor>
  <xdr:twoCellAnchor>
    <xdr:from>
      <xdr:col>1</xdr:col>
      <xdr:colOff>1095376</xdr:colOff>
      <xdr:row>6</xdr:row>
      <xdr:rowOff>115939</xdr:rowOff>
    </xdr:from>
    <xdr:to>
      <xdr:col>1</xdr:col>
      <xdr:colOff>3147392</xdr:colOff>
      <xdr:row>29</xdr:row>
      <xdr:rowOff>91105</xdr:rowOff>
    </xdr:to>
    <xdr:sp macro="" textlink="">
      <xdr:nvSpPr>
        <xdr:cNvPr id="20" name="Text Box 7">
          <a:extLst>
            <a:ext uri="{FF2B5EF4-FFF2-40B4-BE49-F238E27FC236}">
              <a16:creationId xmlns:a16="http://schemas.microsoft.com/office/drawing/2014/main" id="{8858F1C0-23D9-4BFD-B614-C003BF6870A5}"/>
            </a:ext>
          </a:extLst>
        </xdr:cNvPr>
        <xdr:cNvSpPr txBox="1">
          <a:spLocks noChangeArrowheads="1"/>
        </xdr:cNvSpPr>
      </xdr:nvSpPr>
      <xdr:spPr bwMode="auto">
        <a:xfrm>
          <a:off x="2265046" y="1144639"/>
          <a:ext cx="2050111" cy="392232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5 W (380-470,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Standard Key Models (w/o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Key Models (w/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Mono color 1.74" (240 x 180 pixels)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Transflective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On/Off Volume Knob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16-Position Mechanical Selector (w/ a stopper)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4-way Directional-pad (D-pad)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2 Position Lever Switch</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3 Side PF Keys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Dual</a:t>
          </a:r>
          <a:r>
            <a:rPr kumimoji="0" lang="en-US" sz="700" b="0"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 / Antenna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 Module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Motion Sensor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KPG-D1(N)K)</a:t>
          </a:r>
          <a:endParaRPr kumimoji="0" lang="en-US" sz="700" b="0" i="0" u="none" strike="noStrike" kern="0" cap="none" spc="0" normalizeH="0" baseline="0" noProof="0">
            <a:ln>
              <a:noFill/>
            </a:ln>
            <a:solidFill>
              <a:srgbClr val="FF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IP67/68 Immersion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Encode/Decode Format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4A7DA737-65D4-4A90-9259-611262C1F463}"/>
            </a:ext>
          </a:extLst>
        </xdr:cNvPr>
        <xdr:cNvSpPr txBox="1"/>
      </xdr:nvSpPr>
      <xdr:spPr>
        <a:xfrm>
          <a:off x="4764405" y="87630"/>
          <a:ext cx="1798320" cy="293370"/>
        </a:xfrm>
        <a:prstGeom prst="rect">
          <a:avLst/>
        </a:prstGeom>
        <a:noFill/>
        <a:ln w="9525" cmpd="sng">
          <a:no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rgbClr val="4BACC6">
                  <a:lumMod val="60000"/>
                  <a:lumOff val="40000"/>
                </a:srgbClr>
              </a:solidFill>
              <a:effectLst/>
              <a:uLnTx/>
              <a:uFillTx/>
              <a:latin typeface="Calibri" panose="020F0502020204030204"/>
              <a:ea typeface="+mn-ea"/>
              <a:cs typeface="+mn-cs"/>
            </a:rPr>
            <a:t>Table of Contents</a:t>
          </a: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22" name="Picture 21">
          <a:extLst>
            <a:ext uri="{FF2B5EF4-FFF2-40B4-BE49-F238E27FC236}">
              <a16:creationId xmlns:a16="http://schemas.microsoft.com/office/drawing/2014/main" id="{84F9D5EC-6E17-4E94-849C-C7F06249FE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65" y="129540"/>
          <a:ext cx="1097222" cy="133350"/>
        </a:xfrm>
        <a:prstGeom prst="rect">
          <a:avLst/>
        </a:prstGeom>
      </xdr:spPr>
    </xdr:pic>
    <xdr:clientData/>
  </xdr:twoCellAnchor>
  <xdr:twoCellAnchor>
    <xdr:from>
      <xdr:col>0</xdr:col>
      <xdr:colOff>47624</xdr:colOff>
      <xdr:row>19</xdr:row>
      <xdr:rowOff>85726</xdr:rowOff>
    </xdr:from>
    <xdr:to>
      <xdr:col>1</xdr:col>
      <xdr:colOff>161925</xdr:colOff>
      <xdr:row>20</xdr:row>
      <xdr:rowOff>95250</xdr:rowOff>
    </xdr:to>
    <xdr:sp macro="" textlink="">
      <xdr:nvSpPr>
        <xdr:cNvPr id="23" name="Text Box 7">
          <a:extLst>
            <a:ext uri="{FF2B5EF4-FFF2-40B4-BE49-F238E27FC236}">
              <a16:creationId xmlns:a16="http://schemas.microsoft.com/office/drawing/2014/main" id="{95E49744-816C-4B66-AC42-B4D6706AF69C}"/>
            </a:ext>
          </a:extLst>
        </xdr:cNvPr>
        <xdr:cNvSpPr txBox="1">
          <a:spLocks noChangeArrowheads="1"/>
        </xdr:cNvSpPr>
      </xdr:nvSpPr>
      <xdr:spPr bwMode="auto">
        <a:xfrm>
          <a:off x="49529" y="3345181"/>
          <a:ext cx="1285876" cy="175259"/>
        </a:xfrm>
        <a:prstGeom prst="rect">
          <a:avLst/>
        </a:prstGeom>
        <a:no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750" b="1" i="0" u="none" strike="noStrike" kern="0" cap="none" spc="0" normalizeH="0" baseline="0" noProof="0">
              <a:ln>
                <a:noFill/>
              </a:ln>
              <a:solidFill>
                <a:sysClr val="windowText" lastClr="000000"/>
              </a:solidFill>
              <a:effectLst/>
              <a:uLnTx/>
              <a:uFillTx/>
              <a:latin typeface="Arial" pitchFamily="34" charset="0"/>
              <a:cs typeface="Arial" pitchFamily="34" charset="0"/>
            </a:rPr>
            <a:t>&lt;Standard Key Model &gt;</a:t>
          </a:r>
          <a:endParaRPr kumimoji="0" lang="en-US" altLang="ja-JP" sz="8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57149</xdr:colOff>
      <xdr:row>19</xdr:row>
      <xdr:rowOff>85726</xdr:rowOff>
    </xdr:from>
    <xdr:to>
      <xdr:col>1</xdr:col>
      <xdr:colOff>1085850</xdr:colOff>
      <xdr:row>20</xdr:row>
      <xdr:rowOff>114301</xdr:rowOff>
    </xdr:to>
    <xdr:sp macro="" textlink="">
      <xdr:nvSpPr>
        <xdr:cNvPr id="24" name="Text Box 7">
          <a:extLst>
            <a:ext uri="{FF2B5EF4-FFF2-40B4-BE49-F238E27FC236}">
              <a16:creationId xmlns:a16="http://schemas.microsoft.com/office/drawing/2014/main" id="{73DFE328-7933-4025-8298-F8580774F038}"/>
            </a:ext>
          </a:extLst>
        </xdr:cNvPr>
        <xdr:cNvSpPr txBox="1">
          <a:spLocks noChangeArrowheads="1"/>
        </xdr:cNvSpPr>
      </xdr:nvSpPr>
      <xdr:spPr bwMode="auto">
        <a:xfrm>
          <a:off x="1232534" y="3345181"/>
          <a:ext cx="1021081" cy="198120"/>
        </a:xfrm>
        <a:prstGeom prst="rect">
          <a:avLst/>
        </a:prstGeom>
        <a:no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750" b="1" i="0" u="none" strike="noStrike" kern="0" cap="none" spc="0" normalizeH="0" baseline="0" noProof="0">
              <a:ln>
                <a:noFill/>
              </a:ln>
              <a:solidFill>
                <a:sysClr val="windowText" lastClr="000000"/>
              </a:solidFill>
              <a:effectLst/>
              <a:uLnTx/>
              <a:uFillTx/>
              <a:latin typeface="Arial" pitchFamily="34" charset="0"/>
              <a:cs typeface="Arial" pitchFamily="34" charset="0"/>
            </a:rPr>
            <a:t>&lt;Full Key Model &gt;</a:t>
          </a:r>
          <a:endParaRPr kumimoji="0" lang="en-US" altLang="ja-JP" sz="8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5" name="Text Box 7">
          <a:extLst>
            <a:ext uri="{FF2B5EF4-FFF2-40B4-BE49-F238E27FC236}">
              <a16:creationId xmlns:a16="http://schemas.microsoft.com/office/drawing/2014/main" id="{5F489B0F-D7E6-4973-94FC-26C259912AFE}"/>
            </a:ext>
          </a:extLst>
        </xdr:cNvPr>
        <xdr:cNvSpPr txBox="1">
          <a:spLocks noChangeArrowheads="1"/>
        </xdr:cNvSpPr>
      </xdr:nvSpPr>
      <xdr:spPr bwMode="auto">
        <a:xfrm>
          <a:off x="2298923" y="935091"/>
          <a:ext cx="4215514" cy="15796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panose="020B0600070205080204" pitchFamily="34" charset="-128"/>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3217332</xdr:colOff>
      <xdr:row>6</xdr:row>
      <xdr:rowOff>60187</xdr:rowOff>
    </xdr:from>
    <xdr:to>
      <xdr:col>3</xdr:col>
      <xdr:colOff>595312</xdr:colOff>
      <xdr:row>37</xdr:row>
      <xdr:rowOff>95250</xdr:rowOff>
    </xdr:to>
    <xdr:sp macro="" textlink="">
      <xdr:nvSpPr>
        <xdr:cNvPr id="26" name="Text Box 7">
          <a:extLst>
            <a:ext uri="{FF2B5EF4-FFF2-40B4-BE49-F238E27FC236}">
              <a16:creationId xmlns:a16="http://schemas.microsoft.com/office/drawing/2014/main" id="{1FC3AF30-342A-4A59-ABEF-C7F15C956C0E}"/>
            </a:ext>
          </a:extLst>
        </xdr:cNvPr>
        <xdr:cNvSpPr txBox="1">
          <a:spLocks noChangeArrowheads="1"/>
        </xdr:cNvSpPr>
      </xdr:nvSpPr>
      <xdr:spPr bwMode="auto">
        <a:xfrm>
          <a:off x="4392717" y="1085077"/>
          <a:ext cx="2151910" cy="535001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Voice Inversion Scrambler</a:t>
          </a: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27" name="Text Box 7">
          <a:extLst>
            <a:ext uri="{FF2B5EF4-FFF2-40B4-BE49-F238E27FC236}">
              <a16:creationId xmlns:a16="http://schemas.microsoft.com/office/drawing/2014/main" id="{E0D5AB5F-8D58-42EE-9B38-DD050C7E26F4}"/>
            </a:ext>
          </a:extLst>
        </xdr:cNvPr>
        <xdr:cNvSpPr txBox="1">
          <a:spLocks noChangeArrowheads="1"/>
        </xdr:cNvSpPr>
      </xdr:nvSpPr>
      <xdr:spPr bwMode="auto">
        <a:xfrm>
          <a:off x="2294609" y="6340163"/>
          <a:ext cx="4223134" cy="156058"/>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a:t>
          </a:r>
        </a:p>
      </xdr:txBody>
    </xdr:sp>
    <xdr:clientData/>
  </xdr:twoCellAnchor>
  <xdr:twoCellAnchor>
    <xdr:from>
      <xdr:col>0</xdr:col>
      <xdr:colOff>161925</xdr:colOff>
      <xdr:row>37</xdr:row>
      <xdr:rowOff>4051</xdr:rowOff>
    </xdr:from>
    <xdr:to>
      <xdr:col>1</xdr:col>
      <xdr:colOff>790576</xdr:colOff>
      <xdr:row>44</xdr:row>
      <xdr:rowOff>143694</xdr:rowOff>
    </xdr:to>
    <xdr:sp macro="" textlink="">
      <xdr:nvSpPr>
        <xdr:cNvPr id="28" name="Text Box 7">
          <a:extLst>
            <a:ext uri="{FF2B5EF4-FFF2-40B4-BE49-F238E27FC236}">
              <a16:creationId xmlns:a16="http://schemas.microsoft.com/office/drawing/2014/main" id="{C3192E13-E356-4CB4-9B98-A28717080949}"/>
            </a:ext>
          </a:extLst>
        </xdr:cNvPr>
        <xdr:cNvSpPr txBox="1">
          <a:spLocks noChangeArrowheads="1"/>
        </xdr:cNvSpPr>
      </xdr:nvSpPr>
      <xdr:spPr bwMode="auto">
        <a:xfrm>
          <a:off x="163830" y="6349606"/>
          <a:ext cx="1796416" cy="1316933"/>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±10kHz ranges) are not allowed;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144.0000    • 384.0000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147.4560    • 403.2000     • 480.0000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422.4000     • 499.2000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172.0325    • 432.0000     • 518.4000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1127166</xdr:colOff>
      <xdr:row>46</xdr:row>
      <xdr:rowOff>61253</xdr:rowOff>
    </xdr:from>
    <xdr:to>
      <xdr:col>3</xdr:col>
      <xdr:colOff>583061</xdr:colOff>
      <xdr:row>49</xdr:row>
      <xdr:rowOff>140805</xdr:rowOff>
    </xdr:to>
    <xdr:sp macro="" textlink="">
      <xdr:nvSpPr>
        <xdr:cNvPr id="29" name="Text Box 7">
          <a:extLst>
            <a:ext uri="{FF2B5EF4-FFF2-40B4-BE49-F238E27FC236}">
              <a16:creationId xmlns:a16="http://schemas.microsoft.com/office/drawing/2014/main" id="{940C2740-33DE-451B-B8FF-53FED2CD8AF0}"/>
            </a:ext>
          </a:extLst>
        </xdr:cNvPr>
        <xdr:cNvSpPr txBox="1">
          <a:spLocks noChangeArrowheads="1"/>
        </xdr:cNvSpPr>
      </xdr:nvSpPr>
      <xdr:spPr bwMode="auto">
        <a:xfrm>
          <a:off x="2294931" y="7925093"/>
          <a:ext cx="4245065" cy="59390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DMR Tier 2 Conventional &amp; S-Trunking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(Factory Installed)</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3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KWD-5301TR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ARC4 Enhanced Encryption (KWD-5500EE)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1118088</xdr:colOff>
      <xdr:row>28</xdr:row>
      <xdr:rowOff>91479</xdr:rowOff>
    </xdr:from>
    <xdr:to>
      <xdr:col>1</xdr:col>
      <xdr:colOff>2937363</xdr:colOff>
      <xdr:row>33</xdr:row>
      <xdr:rowOff>143990</xdr:rowOff>
    </xdr:to>
    <xdr:sp macro="" textlink="">
      <xdr:nvSpPr>
        <xdr:cNvPr id="30" name="Text Box 7">
          <a:extLst>
            <a:ext uri="{FF2B5EF4-FFF2-40B4-BE49-F238E27FC236}">
              <a16:creationId xmlns:a16="http://schemas.microsoft.com/office/drawing/2014/main" id="{E764B510-A0B7-4B7C-AA87-393D96BA8692}"/>
            </a:ext>
          </a:extLst>
        </xdr:cNvPr>
        <xdr:cNvSpPr txBox="1">
          <a:spLocks noChangeArrowheads="1"/>
        </xdr:cNvSpPr>
      </xdr:nvSpPr>
      <xdr:spPr bwMode="auto">
        <a:xfrm>
          <a:off x="2293473" y="4895889"/>
          <a:ext cx="1815465" cy="90404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1" u="none" strike="noStrike" kern="0" cap="none" spc="0" normalizeH="0" baseline="0" noProof="0">
            <a:ln>
              <a:noFill/>
            </a:ln>
            <a:solidFill>
              <a:sysClr val="windowText" lastClr="000000"/>
            </a:solidFill>
            <a:effectLst/>
            <a:uLnTx/>
            <a:uFillTx/>
            <a:latin typeface="Arial" panose="020B0604020202020204" pitchFamily="34" charset="0"/>
            <a:ea typeface="ＭＳ Ｐゴシック" panose="020B0600070205080204" pitchFamily="34" charset="-128"/>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1" u="none" strike="noStrike" kern="0" cap="none" spc="0" normalizeH="0" baseline="0" noProof="0">
            <a:ln>
              <a:noFill/>
            </a:ln>
            <a:solidFill>
              <a:sysClr val="windowText" lastClr="000000"/>
            </a:solidFill>
            <a:effectLst/>
            <a:uLnTx/>
            <a:uFillTx/>
            <a:latin typeface="Arial" panose="020B0604020202020204" pitchFamily="34" charset="0"/>
            <a:ea typeface="ＭＳ Ｐゴシック" panose="020B0600070205080204" pitchFamily="34" charset="-128"/>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1" u="none" strike="noStrike" kern="0" cap="none" spc="0" normalizeH="0" baseline="0" noProof="0">
              <a:ln>
                <a:noFill/>
              </a:ln>
              <a:solidFill>
                <a:sysClr val="windowText" lastClr="000000"/>
              </a:solidFill>
              <a:effectLst/>
              <a:uLnTx/>
              <a:uFillTx/>
              <a:latin typeface="Arial" panose="020B0604020202020204" pitchFamily="34" charset="0"/>
              <a:ea typeface="ＭＳ Ｐゴシック" panose="020B0600070205080204" pitchFamily="34" charset="-128"/>
              <a:cs typeface="Arial" panose="020B0604020202020204" pitchFamily="34" charset="0"/>
            </a:rPr>
            <a:t>1. Designed to operate digital, </a:t>
          </a:r>
          <a:r>
            <a:rPr kumimoji="0" lang="en-US" altLang="ja-JP" sz="700" b="0" i="1" u="sng" strike="noStrike" kern="0" cap="none" spc="0" normalizeH="0" baseline="0" noProof="0">
              <a:ln>
                <a:noFill/>
              </a:ln>
              <a:solidFill>
                <a:sysClr val="windowText" lastClr="000000"/>
              </a:solidFill>
              <a:effectLst/>
              <a:uLnTx/>
              <a:uFillTx/>
              <a:latin typeface="Arial" panose="020B0604020202020204" pitchFamily="34" charset="0"/>
              <a:ea typeface="ＭＳ Ｐゴシック" panose="020B0600070205080204" pitchFamily="34" charset="-128"/>
              <a:cs typeface="Arial" panose="020B0604020202020204" pitchFamily="34" charset="0"/>
            </a:rPr>
            <a:t>DMR OR NXDN</a:t>
          </a:r>
          <a:r>
            <a:rPr kumimoji="0" lang="en-US" altLang="ja-JP" sz="700" b="0" i="1" u="none" strike="noStrike" kern="0" cap="none" spc="0" normalizeH="0" baseline="0" noProof="0">
              <a:ln>
                <a:noFill/>
              </a:ln>
              <a:solidFill>
                <a:sysClr val="windowText" lastClr="000000"/>
              </a:solidFill>
              <a:effectLst/>
              <a:uLnTx/>
              <a:uFillTx/>
              <a:latin typeface="Arial" panose="020B0604020202020204" pitchFamily="34" charset="0"/>
              <a:ea typeface="ＭＳ Ｐゴシック" panose="020B0600070205080204" pitchFamily="34" charset="-128"/>
              <a:cs typeface="Arial" panose="020B0604020202020204" pitchFamily="34" charset="0"/>
            </a:rPr>
            <a:t>, along with analog FM; a single FM digital protocol is selected with programming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114300</xdr:colOff>
      <xdr:row>2</xdr:row>
      <xdr:rowOff>61280</xdr:rowOff>
    </xdr:from>
    <xdr:to>
      <xdr:col>0</xdr:col>
      <xdr:colOff>552450</xdr:colOff>
      <xdr:row>3</xdr:row>
      <xdr:rowOff>96948</xdr:rowOff>
    </xdr:to>
    <xdr:pic>
      <xdr:nvPicPr>
        <xdr:cNvPr id="31" name="図 42">
          <a:extLst>
            <a:ext uri="{FF2B5EF4-FFF2-40B4-BE49-F238E27FC236}">
              <a16:creationId xmlns:a16="http://schemas.microsoft.com/office/drawing/2014/main" id="{ACAE9C91-D0E4-423D-9438-72B256243986}"/>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114300" y="400370"/>
          <a:ext cx="430530" cy="210928"/>
        </a:xfrm>
        <a:prstGeom prst="rect">
          <a:avLst/>
        </a:prstGeom>
      </xdr:spPr>
    </xdr:pic>
    <xdr:clientData/>
  </xdr:twoCellAnchor>
  <xdr:twoCellAnchor>
    <xdr:from>
      <xdr:col>1</xdr:col>
      <xdr:colOff>1127189</xdr:colOff>
      <xdr:row>37</xdr:row>
      <xdr:rowOff>140805</xdr:rowOff>
    </xdr:from>
    <xdr:to>
      <xdr:col>3</xdr:col>
      <xdr:colOff>530886</xdr:colOff>
      <xdr:row>43</xdr:row>
      <xdr:rowOff>140805</xdr:rowOff>
    </xdr:to>
    <xdr:sp macro="" textlink="">
      <xdr:nvSpPr>
        <xdr:cNvPr id="32" name="Text Box 7">
          <a:extLst>
            <a:ext uri="{FF2B5EF4-FFF2-40B4-BE49-F238E27FC236}">
              <a16:creationId xmlns:a16="http://schemas.microsoft.com/office/drawing/2014/main" id="{93618A90-745C-43E0-9C28-467D8AE5BEAF}"/>
            </a:ext>
          </a:extLst>
        </xdr:cNvPr>
        <xdr:cNvSpPr txBox="1">
          <a:spLocks noChangeArrowheads="1"/>
        </xdr:cNvSpPr>
      </xdr:nvSpPr>
      <xdr:spPr bwMode="auto">
        <a:xfrm>
          <a:off x="2294954" y="6480645"/>
          <a:ext cx="4189057" cy="10287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314868</xdr:colOff>
      <xdr:row>6</xdr:row>
      <xdr:rowOff>43960</xdr:rowOff>
    </xdr:from>
    <xdr:to>
      <xdr:col>1</xdr:col>
      <xdr:colOff>892941</xdr:colOff>
      <xdr:row>19</xdr:row>
      <xdr:rowOff>18171</xdr:rowOff>
    </xdr:to>
    <xdr:pic>
      <xdr:nvPicPr>
        <xdr:cNvPr id="33" name="Picture 32">
          <a:extLst>
            <a:ext uri="{FF2B5EF4-FFF2-40B4-BE49-F238E27FC236}">
              <a16:creationId xmlns:a16="http://schemas.microsoft.com/office/drawing/2014/main" id="{261B429B-16FD-4A47-83D0-E67947FE6A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6773" y="1074565"/>
          <a:ext cx="1738218" cy="2201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1127166</xdr:colOff>
      <xdr:row>43</xdr:row>
      <xdr:rowOff>53926</xdr:rowOff>
    </xdr:from>
    <xdr:to>
      <xdr:col>3</xdr:col>
      <xdr:colOff>583061</xdr:colOff>
      <xdr:row>46</xdr:row>
      <xdr:rowOff>75499</xdr:rowOff>
    </xdr:to>
    <xdr:sp macro="" textlink="">
      <xdr:nvSpPr>
        <xdr:cNvPr id="34" name="Text Box 7">
          <a:extLst>
            <a:ext uri="{FF2B5EF4-FFF2-40B4-BE49-F238E27FC236}">
              <a16:creationId xmlns:a16="http://schemas.microsoft.com/office/drawing/2014/main" id="{F50AF7D4-5085-4E46-B002-546513E44FAB}"/>
            </a:ext>
          </a:extLst>
        </xdr:cNvPr>
        <xdr:cNvSpPr txBox="1">
          <a:spLocks noChangeArrowheads="1"/>
        </xdr:cNvSpPr>
      </xdr:nvSpPr>
      <xdr:spPr bwMode="auto">
        <a:xfrm>
          <a:off x="2294931" y="7430086"/>
          <a:ext cx="4245065" cy="51306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panose="020F0502020204030204"/>
              <a:ea typeface="ＭＳ Ｐゴシック" panose="020B0600070205080204" pitchFamily="34" charset="-128"/>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panose="020B0600070205080204" pitchFamily="34" charset="-128"/>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 NXDN Conventional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ＭＳ Ｐゴシック" panose="020B0600070205080204" pitchFamily="34" charset="-128"/>
              <a:cs typeface="Arial" pitchFamily="34" charset="0"/>
            </a:rPr>
            <a:t>(Factory Installed)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Type-C Trunking Gen1 &amp; Gen2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KWD-5201TR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800-000002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800-000003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5" name="Picture 8">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800-00000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800-000009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800-00000A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800-00000B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12" name="Picture 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800-00000E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74546</xdr:rowOff>
    </xdr:from>
    <xdr:to>
      <xdr:col>1</xdr:col>
      <xdr:colOff>1038225</xdr:colOff>
      <xdr:row>34</xdr:row>
      <xdr:rowOff>47626</xdr:rowOff>
    </xdr:to>
    <xdr:sp macro="" textlink="">
      <xdr:nvSpPr>
        <xdr:cNvPr id="16" name="Text Box 7">
          <a:extLst>
            <a:ext uri="{FF2B5EF4-FFF2-40B4-BE49-F238E27FC236}">
              <a16:creationId xmlns:a16="http://schemas.microsoft.com/office/drawing/2014/main" id="{00000000-0008-0000-0800-000010000000}"/>
            </a:ext>
          </a:extLst>
        </xdr:cNvPr>
        <xdr:cNvSpPr txBox="1">
          <a:spLocks noChangeArrowheads="1"/>
        </xdr:cNvSpPr>
      </xdr:nvSpPr>
      <xdr:spPr bwMode="auto">
        <a:xfrm>
          <a:off x="133767" y="3313046"/>
          <a:ext cx="2047458" cy="224003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800-000011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800-000012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NX-3200/3300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1095375</xdr:colOff>
      <xdr:row>6</xdr:row>
      <xdr:rowOff>149070</xdr:rowOff>
    </xdr:from>
    <xdr:to>
      <xdr:col>1</xdr:col>
      <xdr:colOff>3114675</xdr:colOff>
      <xdr:row>33</xdr:row>
      <xdr:rowOff>16564</xdr:rowOff>
    </xdr:to>
    <xdr:sp macro="" textlink="">
      <xdr:nvSpPr>
        <xdr:cNvPr id="19" name="Text Box 7">
          <a:extLst>
            <a:ext uri="{FF2B5EF4-FFF2-40B4-BE49-F238E27FC236}">
              <a16:creationId xmlns:a16="http://schemas.microsoft.com/office/drawing/2014/main" id="{00000000-0008-0000-0800-000013000000}"/>
            </a:ext>
          </a:extLst>
        </xdr:cNvPr>
        <xdr:cNvSpPr txBox="1">
          <a:spLocks noChangeArrowheads="1"/>
        </xdr:cNvSpPr>
      </xdr:nvSpPr>
      <xdr:spPr bwMode="auto">
        <a:xfrm>
          <a:off x="2238375" y="1101570"/>
          <a:ext cx="2019300" cy="4340103"/>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512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(w/o LCD and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 and D-pad/4key)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a:effectLst/>
              <a:latin typeface="Arial" panose="020B0604020202020204" pitchFamily="34" charset="0"/>
              <a:cs typeface="Arial" panose="020B0604020202020204"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800-00001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22712</xdr:colOff>
      <xdr:row>1</xdr:row>
      <xdr:rowOff>91440</xdr:rowOff>
    </xdr:to>
    <xdr:pic>
      <xdr:nvPicPr>
        <xdr:cNvPr id="21" name="Picture 53">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xdr:from>
      <xdr:col>0</xdr:col>
      <xdr:colOff>47624</xdr:colOff>
      <xdr:row>18</xdr:row>
      <xdr:rowOff>151981</xdr:rowOff>
    </xdr:from>
    <xdr:to>
      <xdr:col>1</xdr:col>
      <xdr:colOff>1018762</xdr:colOff>
      <xdr:row>19</xdr:row>
      <xdr:rowOff>157365</xdr:rowOff>
    </xdr:to>
    <xdr:sp macro="" textlink="">
      <xdr:nvSpPr>
        <xdr:cNvPr id="22" name="Text Box 7">
          <a:extLst>
            <a:ext uri="{FF2B5EF4-FFF2-40B4-BE49-F238E27FC236}">
              <a16:creationId xmlns:a16="http://schemas.microsoft.com/office/drawing/2014/main" id="{00000000-0008-0000-0800-000016000000}"/>
            </a:ext>
          </a:extLst>
        </xdr:cNvPr>
        <xdr:cNvSpPr txBox="1">
          <a:spLocks noChangeArrowheads="1"/>
        </xdr:cNvSpPr>
      </xdr:nvSpPr>
      <xdr:spPr bwMode="auto">
        <a:xfrm>
          <a:off x="47624" y="3066631"/>
          <a:ext cx="2171288" cy="167309"/>
        </a:xfrm>
        <a:prstGeom prst="rect">
          <a:avLst/>
        </a:prstGeom>
        <a:noFill/>
        <a:ln w="9525">
          <a:noFill/>
          <a:miter lim="800000"/>
          <a:headEnd/>
          <a:tailEnd/>
        </a:ln>
      </xdr:spPr>
      <xdr:txBody>
        <a:bodyPr vertOverflow="clip" wrap="square" lIns="27432" tIns="22860" rIns="0" bIns="0" anchor="t" upright="1"/>
        <a:lstStyle/>
        <a:p>
          <a:pPr lvl="0" algn="l"/>
          <a:r>
            <a:rPr lang="en-US" altLang="ja-JP" sz="750" b="1" i="0" u="none" strike="noStrike">
              <a:solidFill>
                <a:sysClr val="windowText" lastClr="000000"/>
              </a:solidFill>
              <a:latin typeface="Arial" pitchFamily="34" charset="0"/>
              <a:cs typeface="Arial" pitchFamily="34" charset="0"/>
            </a:rPr>
            <a:t>         Basic         Standard</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Key      </a:t>
          </a:r>
          <a:r>
            <a:rPr lang="en-US" altLang="ja-JP" sz="750" b="1" i="0" u="none" strike="noStrike" baseline="0">
              <a:solidFill>
                <a:sysClr val="windowText" lastClr="000000"/>
              </a:solidFill>
              <a:latin typeface="Arial" pitchFamily="34" charset="0"/>
              <a:cs typeface="Arial" pitchFamily="34" charset="0"/>
            </a:rPr>
            <a:t> Full Key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800-00001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6</xdr:row>
      <xdr:rowOff>132665</xdr:rowOff>
    </xdr:from>
    <xdr:to>
      <xdr:col>3</xdr:col>
      <xdr:colOff>588065</xdr:colOff>
      <xdr:row>38</xdr:row>
      <xdr:rowOff>133350</xdr:rowOff>
    </xdr:to>
    <xdr:sp macro="" textlink="">
      <xdr:nvSpPr>
        <xdr:cNvPr id="24" name="Text Box 7">
          <a:extLst>
            <a:ext uri="{FF2B5EF4-FFF2-40B4-BE49-F238E27FC236}">
              <a16:creationId xmlns:a16="http://schemas.microsoft.com/office/drawing/2014/main" id="{00000000-0008-0000-0800-000018000000}"/>
            </a:ext>
          </a:extLst>
        </xdr:cNvPr>
        <xdr:cNvSpPr txBox="1">
          <a:spLocks noChangeArrowheads="1"/>
        </xdr:cNvSpPr>
      </xdr:nvSpPr>
      <xdr:spPr bwMode="auto">
        <a:xfrm>
          <a:off x="4282110" y="1066115"/>
          <a:ext cx="2097155" cy="518228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1106966</xdr:colOff>
      <xdr:row>39</xdr:row>
      <xdr:rowOff>18566</xdr:rowOff>
    </xdr:from>
    <xdr:to>
      <xdr:col>3</xdr:col>
      <xdr:colOff>546645</xdr:colOff>
      <xdr:row>40</xdr:row>
      <xdr:rowOff>6912</xdr:rowOff>
    </xdr:to>
    <xdr:sp macro="" textlink="">
      <xdr:nvSpPr>
        <xdr:cNvPr id="25" name="Text Box 7">
          <a:extLst>
            <a:ext uri="{FF2B5EF4-FFF2-40B4-BE49-F238E27FC236}">
              <a16:creationId xmlns:a16="http://schemas.microsoft.com/office/drawing/2014/main" id="{00000000-0008-0000-0800-000019000000}"/>
            </a:ext>
          </a:extLst>
        </xdr:cNvPr>
        <xdr:cNvSpPr txBox="1">
          <a:spLocks noChangeArrowheads="1"/>
        </xdr:cNvSpPr>
      </xdr:nvSpPr>
      <xdr:spPr bwMode="auto">
        <a:xfrm>
          <a:off x="2279783" y="6147696"/>
          <a:ext cx="4217088" cy="153999"/>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1081664</xdr:colOff>
      <xdr:row>40</xdr:row>
      <xdr:rowOff>9204</xdr:rowOff>
    </xdr:from>
    <xdr:to>
      <xdr:col>3</xdr:col>
      <xdr:colOff>485361</xdr:colOff>
      <xdr:row>46</xdr:row>
      <xdr:rowOff>33875</xdr:rowOff>
    </xdr:to>
    <xdr:sp macro="" textlink="">
      <xdr:nvSpPr>
        <xdr:cNvPr id="26" name="Text Box 7">
          <a:extLst>
            <a:ext uri="{FF2B5EF4-FFF2-40B4-BE49-F238E27FC236}">
              <a16:creationId xmlns:a16="http://schemas.microsoft.com/office/drawing/2014/main" id="{00000000-0008-0000-0800-00001A000000}"/>
            </a:ext>
          </a:extLst>
        </xdr:cNvPr>
        <xdr:cNvSpPr txBox="1">
          <a:spLocks noChangeArrowheads="1"/>
        </xdr:cNvSpPr>
      </xdr:nvSpPr>
      <xdr:spPr bwMode="auto">
        <a:xfrm>
          <a:off x="2254481" y="6303987"/>
          <a:ext cx="4181106" cy="1025210"/>
        </a:xfrm>
        <a:prstGeom prst="rect">
          <a:avLst/>
        </a:prstGeom>
        <a:no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KWD-3501TR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133350</xdr:colOff>
      <xdr:row>1</xdr:row>
      <xdr:rowOff>149203</xdr:rowOff>
    </xdr:from>
    <xdr:to>
      <xdr:col>0</xdr:col>
      <xdr:colOff>554355</xdr:colOff>
      <xdr:row>3</xdr:row>
      <xdr:rowOff>17231</xdr:rowOff>
    </xdr:to>
    <xdr:pic>
      <xdr:nvPicPr>
        <xdr:cNvPr id="33" name="図 32">
          <a:extLst>
            <a:ext uri="{FF2B5EF4-FFF2-40B4-BE49-F238E27FC236}">
              <a16:creationId xmlns:a16="http://schemas.microsoft.com/office/drawing/2014/main" id="{00000000-0008-0000-0800-000021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124828</xdr:colOff>
      <xdr:row>9</xdr:row>
      <xdr:rowOff>33129</xdr:rowOff>
    </xdr:from>
    <xdr:to>
      <xdr:col>0</xdr:col>
      <xdr:colOff>783887</xdr:colOff>
      <xdr:row>18</xdr:row>
      <xdr:rowOff>97541</xdr:rowOff>
    </xdr:to>
    <xdr:pic>
      <xdr:nvPicPr>
        <xdr:cNvPr id="34" name="図 33">
          <a:extLst>
            <a:ext uri="{FF2B5EF4-FFF2-40B4-BE49-F238E27FC236}">
              <a16:creationId xmlns:a16="http://schemas.microsoft.com/office/drawing/2014/main" id="{00000000-0008-0000-0800-000022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24828" y="1490454"/>
          <a:ext cx="655249" cy="1517927"/>
        </a:xfrm>
        <a:prstGeom prst="rect">
          <a:avLst/>
        </a:prstGeom>
      </xdr:spPr>
    </xdr:pic>
    <xdr:clientData/>
  </xdr:twoCellAnchor>
  <xdr:twoCellAnchor editAs="oneCell">
    <xdr:from>
      <xdr:col>1</xdr:col>
      <xdr:colOff>285366</xdr:colOff>
      <xdr:row>9</xdr:row>
      <xdr:rowOff>49894</xdr:rowOff>
    </xdr:from>
    <xdr:to>
      <xdr:col>1</xdr:col>
      <xdr:colOff>973538</xdr:colOff>
      <xdr:row>18</xdr:row>
      <xdr:rowOff>95395</xdr:rowOff>
    </xdr:to>
    <xdr:pic>
      <xdr:nvPicPr>
        <xdr:cNvPr id="35" name="図 34">
          <a:extLst>
            <a:ext uri="{FF2B5EF4-FFF2-40B4-BE49-F238E27FC236}">
              <a16:creationId xmlns:a16="http://schemas.microsoft.com/office/drawing/2014/main" id="{00000000-0008-0000-0800-000023000000}"/>
            </a:ext>
          </a:extLst>
        </xdr:cNvPr>
        <xdr:cNvPicPr>
          <a:picLocks noChangeAspect="1"/>
        </xdr:cNvPicPr>
      </xdr:nvPicPr>
      <xdr:blipFill rotWithShape="1">
        <a:blip xmlns:r="http://schemas.openxmlformats.org/officeDocument/2006/relationships" r:embed="rId6"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485516" y="1507219"/>
          <a:ext cx="691982" cy="1506636"/>
        </a:xfrm>
        <a:prstGeom prst="rect">
          <a:avLst/>
        </a:prstGeom>
      </xdr:spPr>
    </xdr:pic>
    <xdr:clientData/>
  </xdr:twoCellAnchor>
  <xdr:twoCellAnchor editAs="oneCell">
    <xdr:from>
      <xdr:col>0</xdr:col>
      <xdr:colOff>807971</xdr:colOff>
      <xdr:row>9</xdr:row>
      <xdr:rowOff>36289</xdr:rowOff>
    </xdr:from>
    <xdr:to>
      <xdr:col>1</xdr:col>
      <xdr:colOff>303266</xdr:colOff>
      <xdr:row>18</xdr:row>
      <xdr:rowOff>93220</xdr:rowOff>
    </xdr:to>
    <xdr:pic>
      <xdr:nvPicPr>
        <xdr:cNvPr id="36" name="図 35">
          <a:extLst>
            <a:ext uri="{FF2B5EF4-FFF2-40B4-BE49-F238E27FC236}">
              <a16:creationId xmlns:a16="http://schemas.microsoft.com/office/drawing/2014/main" id="{00000000-0008-0000-0800-000024000000}"/>
            </a:ext>
          </a:extLst>
        </xdr:cNvPr>
        <xdr:cNvPicPr>
          <a:picLocks noChangeAspect="1"/>
        </xdr:cNvPicPr>
      </xdr:nvPicPr>
      <xdr:blipFill rotWithShape="1">
        <a:blip xmlns:r="http://schemas.openxmlformats.org/officeDocument/2006/relationships" r:embed="rId7"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807971" y="1493614"/>
          <a:ext cx="695445" cy="1506636"/>
        </a:xfrm>
        <a:prstGeom prst="rect">
          <a:avLst/>
        </a:prstGeom>
      </xdr:spPr>
    </xdr:pic>
    <xdr:clientData/>
  </xdr:twoCellAnchor>
  <xdr:twoCellAnchor>
    <xdr:from>
      <xdr:col>0</xdr:col>
      <xdr:colOff>163287</xdr:colOff>
      <xdr:row>35</xdr:row>
      <xdr:rowOff>70758</xdr:rowOff>
    </xdr:from>
    <xdr:to>
      <xdr:col>1</xdr:col>
      <xdr:colOff>675667</xdr:colOff>
      <xdr:row>48</xdr:row>
      <xdr:rowOff>104775</xdr:rowOff>
    </xdr:to>
    <xdr:sp macro="" textlink="">
      <xdr:nvSpPr>
        <xdr:cNvPr id="37" name="Text Box 7">
          <a:extLst>
            <a:ext uri="{FF2B5EF4-FFF2-40B4-BE49-F238E27FC236}">
              <a16:creationId xmlns:a16="http://schemas.microsoft.com/office/drawing/2014/main" id="{00000000-0008-0000-0800-000025000000}"/>
            </a:ext>
          </a:extLst>
        </xdr:cNvPr>
        <xdr:cNvSpPr txBox="1">
          <a:spLocks noChangeArrowheads="1"/>
        </xdr:cNvSpPr>
      </xdr:nvSpPr>
      <xdr:spPr bwMode="auto">
        <a:xfrm>
          <a:off x="163287" y="5738133"/>
          <a:ext cx="1655380" cy="1815192"/>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160.0000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1089992</xdr:colOff>
      <xdr:row>45</xdr:row>
      <xdr:rowOff>147017</xdr:rowOff>
    </xdr:from>
    <xdr:to>
      <xdr:col>3</xdr:col>
      <xdr:colOff>604217</xdr:colOff>
      <xdr:row>48</xdr:row>
      <xdr:rowOff>57565</xdr:rowOff>
    </xdr:to>
    <xdr:sp macro="" textlink="">
      <xdr:nvSpPr>
        <xdr:cNvPr id="38" name="Text Box 7">
          <a:extLst>
            <a:ext uri="{FF2B5EF4-FFF2-40B4-BE49-F238E27FC236}">
              <a16:creationId xmlns:a16="http://schemas.microsoft.com/office/drawing/2014/main" id="{00000000-0008-0000-0800-000026000000}"/>
            </a:ext>
          </a:extLst>
        </xdr:cNvPr>
        <xdr:cNvSpPr txBox="1">
          <a:spLocks noChangeArrowheads="1"/>
        </xdr:cNvSpPr>
      </xdr:nvSpPr>
      <xdr:spPr bwMode="auto">
        <a:xfrm>
          <a:off x="2262809" y="7276687"/>
          <a:ext cx="4291634" cy="407504"/>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C, D, E, F, G and are also approved for non-Incendive use in Class I, Div. 2,  Groups A, B hazardous locations.</a:t>
          </a:r>
        </a:p>
      </xdr:txBody>
    </xdr:sp>
    <xdr:clientData/>
  </xdr:twoCellAnchor>
  <xdr:twoCellAnchor>
    <xdr:from>
      <xdr:col>1</xdr:col>
      <xdr:colOff>1113182</xdr:colOff>
      <xdr:row>33</xdr:row>
      <xdr:rowOff>91523</xdr:rowOff>
    </xdr:from>
    <xdr:to>
      <xdr:col>1</xdr:col>
      <xdr:colOff>3132482</xdr:colOff>
      <xdr:row>36</xdr:row>
      <xdr:rowOff>120098</xdr:rowOff>
    </xdr:to>
    <xdr:sp macro="" textlink="">
      <xdr:nvSpPr>
        <xdr:cNvPr id="39" name="Text Box 7">
          <a:extLst>
            <a:ext uri="{FF2B5EF4-FFF2-40B4-BE49-F238E27FC236}">
              <a16:creationId xmlns:a16="http://schemas.microsoft.com/office/drawing/2014/main" id="{00000000-0008-0000-0800-000027000000}"/>
            </a:ext>
          </a:extLst>
        </xdr:cNvPr>
        <xdr:cNvSpPr txBox="1">
          <a:spLocks noChangeArrowheads="1"/>
        </xdr:cNvSpPr>
      </xdr:nvSpPr>
      <xdr:spPr bwMode="auto">
        <a:xfrm>
          <a:off x="2256182" y="5516632"/>
          <a:ext cx="2019300" cy="525531"/>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900-000002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9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0</xdr:col>
      <xdr:colOff>1165712</xdr:colOff>
      <xdr:row>1</xdr:row>
      <xdr:rowOff>91440</xdr:rowOff>
    </xdr:to>
    <xdr:pic>
      <xdr:nvPicPr>
        <xdr:cNvPr id="5" name="Picture 8">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9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900-000009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900-00000A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900-00000B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0</xdr:col>
      <xdr:colOff>1165712</xdr:colOff>
      <xdr:row>1</xdr:row>
      <xdr:rowOff>91440</xdr:rowOff>
    </xdr:to>
    <xdr:pic>
      <xdr:nvPicPr>
        <xdr:cNvPr id="12" name="Picture 3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900-00000E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74546</xdr:rowOff>
    </xdr:from>
    <xdr:to>
      <xdr:col>1</xdr:col>
      <xdr:colOff>1038225</xdr:colOff>
      <xdr:row>36</xdr:row>
      <xdr:rowOff>33131</xdr:rowOff>
    </xdr:to>
    <xdr:sp macro="" textlink="">
      <xdr:nvSpPr>
        <xdr:cNvPr id="16" name="Text Box 7">
          <a:extLst>
            <a:ext uri="{FF2B5EF4-FFF2-40B4-BE49-F238E27FC236}">
              <a16:creationId xmlns:a16="http://schemas.microsoft.com/office/drawing/2014/main" id="{00000000-0008-0000-0900-000010000000}"/>
            </a:ext>
          </a:extLst>
        </xdr:cNvPr>
        <xdr:cNvSpPr txBox="1">
          <a:spLocks noChangeArrowheads="1"/>
        </xdr:cNvSpPr>
      </xdr:nvSpPr>
      <xdr:spPr bwMode="auto">
        <a:xfrm>
          <a:off x="133767" y="3387589"/>
          <a:ext cx="2047458" cy="260902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altLang="ja-JP" sz="800" b="0" i="0" strike="noStrike">
              <a:solidFill>
                <a:sysClr val="windowText" lastClr="000000"/>
              </a:solidFill>
              <a:latin typeface="Arial" pitchFamily="34" charset="0"/>
              <a:cs typeface="Arial" pitchFamily="34" charset="0"/>
            </a:rPr>
            <a:t>• Antenna (KRA-38K)</a:t>
          </a:r>
        </a:p>
        <a:p>
          <a:pPr lvl="0"/>
          <a:r>
            <a:rPr lang="en-US" sz="800" b="0" i="0">
              <a:solidFill>
                <a:sysClr val="windowText" lastClr="000000"/>
              </a:solidFill>
              <a:latin typeface="Arial" pitchFamily="34" charset="0"/>
              <a:ea typeface="+mn-ea"/>
              <a:cs typeface="Arial" pitchFamily="34" charset="0"/>
            </a:rPr>
            <a:t>•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a:t>
          </a:r>
          <a:r>
            <a:rPr lang="en-US" sz="700" b="0" i="1" baseline="0">
              <a:solidFill>
                <a:sysClr val="windowText" lastClr="000000"/>
              </a:solidFill>
              <a:effectLst/>
              <a:latin typeface="Arial" panose="020B0604020202020204" pitchFamily="34" charset="0"/>
              <a:ea typeface="+mn-ea"/>
              <a:cs typeface="Arial" panose="020B0604020202020204" pitchFamily="34" charset="0"/>
            </a:rPr>
            <a:t> and</a:t>
          </a:r>
          <a:r>
            <a:rPr lang="en-US" sz="700" b="0" i="1">
              <a:solidFill>
                <a:sysClr val="windowText" lastClr="000000"/>
              </a:solidFill>
              <a:effectLst/>
              <a:latin typeface="Arial" panose="020B0604020202020204" pitchFamily="34" charset="0"/>
              <a:ea typeface="+mn-ea"/>
              <a:cs typeface="Arial" panose="020B0604020202020204" pitchFamily="34" charset="0"/>
            </a:rPr>
            <a:t> Charger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900-000011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900-000012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NX-3400</a:t>
          </a:r>
        </a:p>
        <a:p>
          <a:pPr algn="ctr" rtl="1">
            <a:defRPr sz="1000"/>
          </a:pPr>
          <a:r>
            <a:rPr lang="en-US" altLang="ja-JP" sz="1000" b="1" i="0" strike="noStrike">
              <a:solidFill>
                <a:schemeClr val="bg1"/>
              </a:solidFill>
              <a:latin typeface="Arial"/>
              <a:cs typeface="Arial"/>
            </a:rPr>
            <a:t> 800/900MHz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1095375</xdr:colOff>
      <xdr:row>7</xdr:row>
      <xdr:rowOff>24834</xdr:rowOff>
    </xdr:from>
    <xdr:to>
      <xdr:col>1</xdr:col>
      <xdr:colOff>3114675</xdr:colOff>
      <xdr:row>31</xdr:row>
      <xdr:rowOff>152400</xdr:rowOff>
    </xdr:to>
    <xdr:sp macro="" textlink="">
      <xdr:nvSpPr>
        <xdr:cNvPr id="19" name="Text Box 7">
          <a:extLst>
            <a:ext uri="{FF2B5EF4-FFF2-40B4-BE49-F238E27FC236}">
              <a16:creationId xmlns:a16="http://schemas.microsoft.com/office/drawing/2014/main" id="{00000000-0008-0000-0900-000013000000}"/>
            </a:ext>
          </a:extLst>
        </xdr:cNvPr>
        <xdr:cNvSpPr txBox="1">
          <a:spLocks noChangeArrowheads="1"/>
        </xdr:cNvSpPr>
      </xdr:nvSpPr>
      <xdr:spPr bwMode="auto">
        <a:xfrm>
          <a:off x="2238375" y="1158309"/>
          <a:ext cx="2019300" cy="4013766"/>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3 W (806-941 MHz) Model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512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900-00001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0</xdr:col>
      <xdr:colOff>1165712</xdr:colOff>
      <xdr:row>1</xdr:row>
      <xdr:rowOff>91440</xdr:rowOff>
    </xdr:to>
    <xdr:pic>
      <xdr:nvPicPr>
        <xdr:cNvPr id="21" name="Picture 53">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900-00001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7</xdr:row>
      <xdr:rowOff>24995</xdr:rowOff>
    </xdr:from>
    <xdr:to>
      <xdr:col>3</xdr:col>
      <xdr:colOff>588065</xdr:colOff>
      <xdr:row>38</xdr:row>
      <xdr:rowOff>109904</xdr:rowOff>
    </xdr:to>
    <xdr:sp macro="" textlink="">
      <xdr:nvSpPr>
        <xdr:cNvPr id="24" name="Text Box 7">
          <a:extLst>
            <a:ext uri="{FF2B5EF4-FFF2-40B4-BE49-F238E27FC236}">
              <a16:creationId xmlns:a16="http://schemas.microsoft.com/office/drawing/2014/main" id="{00000000-0008-0000-0900-000018000000}"/>
            </a:ext>
          </a:extLst>
        </xdr:cNvPr>
        <xdr:cNvSpPr txBox="1">
          <a:spLocks noChangeArrowheads="1"/>
        </xdr:cNvSpPr>
      </xdr:nvSpPr>
      <xdr:spPr bwMode="auto">
        <a:xfrm>
          <a:off x="4335841" y="1136245"/>
          <a:ext cx="2333570" cy="48474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Over-the-Air Alias</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39</xdr:row>
      <xdr:rowOff>12217</xdr:rowOff>
    </xdr:from>
    <xdr:to>
      <xdr:col>3</xdr:col>
      <xdr:colOff>566523</xdr:colOff>
      <xdr:row>40</xdr:row>
      <xdr:rowOff>6038</xdr:rowOff>
    </xdr:to>
    <xdr:sp macro="" textlink="">
      <xdr:nvSpPr>
        <xdr:cNvPr id="25" name="Text Box 7">
          <a:extLst>
            <a:ext uri="{FF2B5EF4-FFF2-40B4-BE49-F238E27FC236}">
              <a16:creationId xmlns:a16="http://schemas.microsoft.com/office/drawing/2014/main" id="{00000000-0008-0000-0900-000019000000}"/>
            </a:ext>
          </a:extLst>
        </xdr:cNvPr>
        <xdr:cNvSpPr txBox="1">
          <a:spLocks noChangeArrowheads="1"/>
        </xdr:cNvSpPr>
      </xdr:nvSpPr>
      <xdr:spPr bwMode="auto">
        <a:xfrm>
          <a:off x="2323575" y="6044717"/>
          <a:ext cx="4324294"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1101542</xdr:colOff>
      <xdr:row>40</xdr:row>
      <xdr:rowOff>28961</xdr:rowOff>
    </xdr:from>
    <xdr:to>
      <xdr:col>3</xdr:col>
      <xdr:colOff>505239</xdr:colOff>
      <xdr:row>46</xdr:row>
      <xdr:rowOff>107673</xdr:rowOff>
    </xdr:to>
    <xdr:sp macro="" textlink="">
      <xdr:nvSpPr>
        <xdr:cNvPr id="26" name="Text Box 7">
          <a:extLst>
            <a:ext uri="{FF2B5EF4-FFF2-40B4-BE49-F238E27FC236}">
              <a16:creationId xmlns:a16="http://schemas.microsoft.com/office/drawing/2014/main" id="{00000000-0008-0000-0900-00001A000000}"/>
            </a:ext>
          </a:extLst>
        </xdr:cNvPr>
        <xdr:cNvSpPr txBox="1">
          <a:spLocks noChangeArrowheads="1"/>
        </xdr:cNvSpPr>
      </xdr:nvSpPr>
      <xdr:spPr bwMode="auto">
        <a:xfrm>
          <a:off x="2244542" y="6489396"/>
          <a:ext cx="4050240" cy="1072625"/>
        </a:xfrm>
        <a:prstGeom prst="rect">
          <a:avLst/>
        </a:prstGeom>
        <a:no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1" i="0" u="none" strike="noStrike" baseline="0">
              <a:solidFill>
                <a:sysClr val="windowText" lastClr="000000"/>
              </a:solidFill>
              <a:effectLst/>
              <a:latin typeface="Arial" panose="020B0604020202020204" pitchFamily="34" charset="0"/>
              <a:ea typeface="+mn-ea"/>
              <a:cs typeface="Arial" panose="020B0604020202020204" pitchFamily="34" charset="0"/>
            </a:rPr>
            <a:t> &amp;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133350</xdr:colOff>
      <xdr:row>1</xdr:row>
      <xdr:rowOff>149203</xdr:rowOff>
    </xdr:from>
    <xdr:to>
      <xdr:col>0</xdr:col>
      <xdr:colOff>554355</xdr:colOff>
      <xdr:row>3</xdr:row>
      <xdr:rowOff>17231</xdr:rowOff>
    </xdr:to>
    <xdr:pic>
      <xdr:nvPicPr>
        <xdr:cNvPr id="32" name="図 32">
          <a:extLst>
            <a:ext uri="{FF2B5EF4-FFF2-40B4-BE49-F238E27FC236}">
              <a16:creationId xmlns:a16="http://schemas.microsoft.com/office/drawing/2014/main" id="{00000000-0008-0000-0900-000020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658083</xdr:colOff>
      <xdr:row>8</xdr:row>
      <xdr:rowOff>41612</xdr:rowOff>
    </xdr:from>
    <xdr:to>
      <xdr:col>1</xdr:col>
      <xdr:colOff>174680</xdr:colOff>
      <xdr:row>17</xdr:row>
      <xdr:rowOff>94732</xdr:rowOff>
    </xdr:to>
    <xdr:pic>
      <xdr:nvPicPr>
        <xdr:cNvPr id="34" name="図 34">
          <a:extLst>
            <a:ext uri="{FF2B5EF4-FFF2-40B4-BE49-F238E27FC236}">
              <a16:creationId xmlns:a16="http://schemas.microsoft.com/office/drawing/2014/main" id="{00000000-0008-0000-0900-000022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658083" y="1366829"/>
          <a:ext cx="691982" cy="1540180"/>
        </a:xfrm>
        <a:prstGeom prst="rect">
          <a:avLst/>
        </a:prstGeom>
      </xdr:spPr>
    </xdr:pic>
    <xdr:clientData/>
  </xdr:twoCellAnchor>
  <xdr:twoCellAnchor>
    <xdr:from>
      <xdr:col>1</xdr:col>
      <xdr:colOff>1104900</xdr:colOff>
      <xdr:row>31</xdr:row>
      <xdr:rowOff>49696</xdr:rowOff>
    </xdr:from>
    <xdr:to>
      <xdr:col>1</xdr:col>
      <xdr:colOff>3124200</xdr:colOff>
      <xdr:row>35</xdr:row>
      <xdr:rowOff>95250</xdr:rowOff>
    </xdr:to>
    <xdr:sp macro="" textlink="">
      <xdr:nvSpPr>
        <xdr:cNvPr id="38" name="Text Box 7">
          <a:extLst>
            <a:ext uri="{FF2B5EF4-FFF2-40B4-BE49-F238E27FC236}">
              <a16:creationId xmlns:a16="http://schemas.microsoft.com/office/drawing/2014/main" id="{00000000-0008-0000-0900-000026000000}"/>
            </a:ext>
          </a:extLst>
        </xdr:cNvPr>
        <xdr:cNvSpPr txBox="1">
          <a:spLocks noChangeArrowheads="1"/>
        </xdr:cNvSpPr>
      </xdr:nvSpPr>
      <xdr:spPr bwMode="auto">
        <a:xfrm>
          <a:off x="2247900" y="5184913"/>
          <a:ext cx="2019300" cy="708163"/>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215348</xdr:colOff>
      <xdr:row>36</xdr:row>
      <xdr:rowOff>99392</xdr:rowOff>
    </xdr:from>
    <xdr:to>
      <xdr:col>1</xdr:col>
      <xdr:colOff>682818</xdr:colOff>
      <xdr:row>42</xdr:row>
      <xdr:rowOff>125834</xdr:rowOff>
    </xdr:to>
    <xdr:sp macro="" textlink="">
      <xdr:nvSpPr>
        <xdr:cNvPr id="33" name="Text Box 7">
          <a:extLst>
            <a:ext uri="{FF2B5EF4-FFF2-40B4-BE49-F238E27FC236}">
              <a16:creationId xmlns:a16="http://schemas.microsoft.com/office/drawing/2014/main" id="{00000000-0008-0000-0900-000021000000}"/>
            </a:ext>
          </a:extLst>
        </xdr:cNvPr>
        <xdr:cNvSpPr txBox="1">
          <a:spLocks noChangeArrowheads="1"/>
        </xdr:cNvSpPr>
      </xdr:nvSpPr>
      <xdr:spPr bwMode="auto">
        <a:xfrm>
          <a:off x="215348" y="6062870"/>
          <a:ext cx="1610470" cy="1020355"/>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1068457</xdr:colOff>
      <xdr:row>46</xdr:row>
      <xdr:rowOff>107675</xdr:rowOff>
    </xdr:from>
    <xdr:to>
      <xdr:col>3</xdr:col>
      <xdr:colOff>582682</xdr:colOff>
      <xdr:row>49</xdr:row>
      <xdr:rowOff>18224</xdr:rowOff>
    </xdr:to>
    <xdr:sp macro="" textlink="">
      <xdr:nvSpPr>
        <xdr:cNvPr id="35" name="Text Box 7">
          <a:extLst>
            <a:ext uri="{FF2B5EF4-FFF2-40B4-BE49-F238E27FC236}">
              <a16:creationId xmlns:a16="http://schemas.microsoft.com/office/drawing/2014/main" id="{00000000-0008-0000-0900-000023000000}"/>
            </a:ext>
          </a:extLst>
        </xdr:cNvPr>
        <xdr:cNvSpPr txBox="1">
          <a:spLocks noChangeArrowheads="1"/>
        </xdr:cNvSpPr>
      </xdr:nvSpPr>
      <xdr:spPr bwMode="auto">
        <a:xfrm>
          <a:off x="2211457" y="7562023"/>
          <a:ext cx="4160768" cy="407505"/>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C, D, E, F, G and are also approved for non-Incendive use in Class I, Div. 2,  Groups A, B hazardous locations.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anoda\AppData\Local\Microsoft\Windows\Temporary%20Internet%20Files\Content.Outlook\KV34HHD3\P25_Dealer_May2016_v0.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5210G・5310G"/>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94"/>
  <sheetViews>
    <sheetView showGridLines="0" view="pageBreakPreview" topLeftCell="A12" zoomScale="90" zoomScaleNormal="100" zoomScaleSheetLayoutView="90" zoomScalePageLayoutView="85" workbookViewId="0">
      <selection activeCell="P26" sqref="P26"/>
    </sheetView>
  </sheetViews>
  <sheetFormatPr defaultRowHeight="12.75"/>
  <sheetData>
    <row r="1" spans="3:11">
      <c r="I1" s="352"/>
      <c r="J1" s="352"/>
      <c r="K1" s="352"/>
    </row>
    <row r="2" spans="3:11">
      <c r="J2" s="352"/>
      <c r="K2" s="352"/>
    </row>
    <row r="3" spans="3:11">
      <c r="C3" s="960" t="s">
        <v>1549</v>
      </c>
      <c r="D3" s="961"/>
      <c r="E3" s="961"/>
      <c r="F3" s="961"/>
      <c r="G3" s="961"/>
      <c r="H3" s="961"/>
      <c r="I3" s="961"/>
      <c r="J3" s="961"/>
      <c r="K3" s="352"/>
    </row>
    <row r="4" spans="3:11">
      <c r="C4" s="961"/>
      <c r="D4" s="961"/>
      <c r="E4" s="961"/>
      <c r="F4" s="961"/>
      <c r="G4" s="961"/>
      <c r="H4" s="961"/>
      <c r="I4" s="961"/>
      <c r="J4" s="961"/>
      <c r="K4" s="352"/>
    </row>
    <row r="5" spans="3:11">
      <c r="C5" s="961"/>
      <c r="D5" s="961"/>
      <c r="E5" s="961"/>
      <c r="F5" s="961"/>
      <c r="G5" s="961"/>
      <c r="H5" s="961"/>
      <c r="I5" s="961"/>
      <c r="J5" s="961"/>
      <c r="K5" s="352"/>
    </row>
    <row r="6" spans="3:11">
      <c r="C6" s="961"/>
      <c r="D6" s="961"/>
      <c r="E6" s="961"/>
      <c r="F6" s="961"/>
      <c r="G6" s="961"/>
      <c r="H6" s="961"/>
      <c r="I6" s="961"/>
      <c r="J6" s="961"/>
      <c r="K6" s="352"/>
    </row>
    <row r="7" spans="3:11">
      <c r="C7" s="961"/>
      <c r="D7" s="961"/>
      <c r="E7" s="961"/>
      <c r="F7" s="961"/>
      <c r="G7" s="961"/>
      <c r="H7" s="961"/>
      <c r="I7" s="961"/>
      <c r="J7" s="961"/>
      <c r="K7" s="352"/>
    </row>
    <row r="8" spans="3:11">
      <c r="C8" s="961"/>
      <c r="D8" s="961"/>
      <c r="E8" s="961"/>
      <c r="F8" s="961"/>
      <c r="G8" s="961"/>
      <c r="H8" s="961"/>
      <c r="I8" s="961"/>
      <c r="J8" s="961"/>
      <c r="K8" s="352"/>
    </row>
    <row r="9" spans="3:11">
      <c r="C9" s="961"/>
      <c r="D9" s="961"/>
      <c r="E9" s="961"/>
      <c r="F9" s="961"/>
      <c r="G9" s="961"/>
      <c r="H9" s="961"/>
      <c r="I9" s="961"/>
      <c r="J9" s="961"/>
    </row>
    <row r="23" spans="1:10">
      <c r="A23" s="957"/>
      <c r="B23" s="958"/>
      <c r="C23" s="958"/>
      <c r="D23" s="958"/>
      <c r="E23" s="958"/>
      <c r="F23" s="958"/>
      <c r="G23" s="958"/>
      <c r="H23" s="958"/>
      <c r="I23" s="958"/>
      <c r="J23" s="958"/>
    </row>
    <row r="24" spans="1:10">
      <c r="A24" s="958"/>
      <c r="B24" s="958"/>
      <c r="C24" s="958"/>
      <c r="D24" s="958"/>
      <c r="E24" s="958"/>
      <c r="F24" s="958"/>
      <c r="G24" s="958"/>
      <c r="H24" s="958"/>
      <c r="I24" s="958"/>
      <c r="J24" s="958"/>
    </row>
    <row r="25" spans="1:10">
      <c r="A25" s="958"/>
      <c r="B25" s="958"/>
      <c r="C25" s="958"/>
      <c r="D25" s="958"/>
      <c r="E25" s="958"/>
      <c r="F25" s="958"/>
      <c r="G25" s="958"/>
      <c r="H25" s="958"/>
      <c r="I25" s="958"/>
      <c r="J25" s="958"/>
    </row>
    <row r="26" spans="1:10">
      <c r="A26" s="958"/>
      <c r="B26" s="958"/>
      <c r="C26" s="958"/>
      <c r="D26" s="958"/>
      <c r="E26" s="958"/>
      <c r="F26" s="958"/>
      <c r="G26" s="958"/>
      <c r="H26" s="958"/>
      <c r="I26" s="958"/>
      <c r="J26" s="958"/>
    </row>
    <row r="31" spans="1:10">
      <c r="A31" s="959"/>
      <c r="B31" s="959"/>
      <c r="C31" s="959"/>
      <c r="D31" s="959"/>
      <c r="E31" s="959"/>
      <c r="F31" s="959"/>
      <c r="G31" s="959"/>
      <c r="H31" s="959"/>
      <c r="I31" s="959"/>
      <c r="J31" s="959"/>
    </row>
    <row r="94" spans="6:6">
      <c r="F94" t="s">
        <v>7</v>
      </c>
    </row>
  </sheetData>
  <mergeCells count="3">
    <mergeCell ref="A23:J26"/>
    <mergeCell ref="A31:J31"/>
    <mergeCell ref="C3:J9"/>
  </mergeCells>
  <phoneticPr fontId="85"/>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J319"/>
  <sheetViews>
    <sheetView showGridLines="0" showWhiteSpace="0" view="pageBreakPreview" topLeftCell="A173" zoomScaleNormal="100" zoomScaleSheetLayoutView="100" zoomScalePageLayoutView="110" workbookViewId="0">
      <selection activeCell="D174" sqref="D174:D184"/>
    </sheetView>
  </sheetViews>
  <sheetFormatPr defaultColWidth="9.140625" defaultRowHeight="12.75"/>
  <cols>
    <col min="1" max="1" width="17.140625" style="3" customWidth="1"/>
    <col min="2" max="2" width="60.5703125" style="2" customWidth="1"/>
    <col min="3" max="4" width="9.5703125" style="1" customWidth="1"/>
    <col min="5" max="5" width="12.425781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row>
    <row r="21" spans="1:6">
      <c r="A21" s="51"/>
      <c r="B21" s="42"/>
      <c r="F21" s="498"/>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c r="A31" s="51"/>
      <c r="B31" s="42"/>
    </row>
    <row r="32" spans="1:6">
      <c r="A32" s="51"/>
      <c r="B32" s="42"/>
    </row>
    <row r="33" spans="1:6">
      <c r="A33" s="51"/>
      <c r="B33" s="42"/>
    </row>
    <row r="34" spans="1:6">
      <c r="A34" s="51"/>
      <c r="B34" s="42"/>
    </row>
    <row r="35" spans="1:6">
      <c r="A35" s="51"/>
      <c r="B35" s="42"/>
    </row>
    <row r="36" spans="1:6">
      <c r="A36" s="51"/>
      <c r="B36" s="42"/>
    </row>
    <row r="37" spans="1:6">
      <c r="A37" s="51"/>
      <c r="B37" s="42"/>
    </row>
    <row r="38" spans="1:6">
      <c r="A38" s="51"/>
      <c r="B38" s="42"/>
    </row>
    <row r="39" spans="1:6">
      <c r="A39" s="51"/>
      <c r="B39" s="42"/>
    </row>
    <row r="40" spans="1:6">
      <c r="A40" s="51"/>
      <c r="B40" s="42"/>
    </row>
    <row r="41" spans="1:6">
      <c r="A41" s="300"/>
      <c r="B41" s="42"/>
    </row>
    <row r="42" spans="1:6">
      <c r="A42" s="51"/>
      <c r="B42" s="42"/>
    </row>
    <row r="43" spans="1:6">
      <c r="A43" s="51"/>
      <c r="B43" s="42"/>
      <c r="F43" s="498"/>
    </row>
    <row r="44" spans="1:6">
      <c r="A44" s="51"/>
      <c r="B44" s="42"/>
    </row>
    <row r="45" spans="1:6">
      <c r="A45" s="51"/>
      <c r="B45" s="42"/>
    </row>
    <row r="46" spans="1:6">
      <c r="A46" s="51"/>
      <c r="B46" s="42"/>
    </row>
    <row r="47" spans="1:6" ht="65.25" customHeight="1">
      <c r="A47" s="51"/>
      <c r="B47" s="42"/>
    </row>
    <row r="48" spans="1:6" ht="4.5" customHeight="1">
      <c r="A48" s="51"/>
      <c r="B48" s="42"/>
    </row>
    <row r="49" spans="1:10" s="49" customFormat="1" ht="48.6" customHeight="1">
      <c r="A49" s="200" t="s">
        <v>79</v>
      </c>
      <c r="B49" s="201"/>
      <c r="C49" s="269"/>
      <c r="D49" s="269" t="s">
        <v>17</v>
      </c>
      <c r="E49" s="818" t="s">
        <v>1551</v>
      </c>
    </row>
    <row r="50" spans="1:10" s="29" customFormat="1">
      <c r="A50" s="136" t="s">
        <v>451</v>
      </c>
      <c r="B50" s="137" t="s">
        <v>569</v>
      </c>
      <c r="C50" s="24"/>
      <c r="D50" s="306">
        <v>572.79999999999995</v>
      </c>
      <c r="E50" s="29">
        <f>D50*0.7</f>
        <v>400.95999999999992</v>
      </c>
      <c r="F50" s="70"/>
      <c r="G50" s="70"/>
      <c r="I50" s="70"/>
      <c r="J50" s="70"/>
    </row>
    <row r="51" spans="1:10" s="29" customFormat="1" ht="14.25" customHeight="1">
      <c r="A51" s="136" t="s">
        <v>452</v>
      </c>
      <c r="B51" s="137" t="s">
        <v>577</v>
      </c>
      <c r="C51" s="24"/>
      <c r="D51" s="306">
        <v>674.2</v>
      </c>
      <c r="E51" s="29">
        <f t="shared" ref="E51:E55" si="0">D51*0.7</f>
        <v>471.94</v>
      </c>
      <c r="F51" s="70"/>
      <c r="G51" s="70"/>
      <c r="I51" s="70"/>
      <c r="J51" s="70"/>
    </row>
    <row r="52" spans="1:10" s="29" customFormat="1">
      <c r="A52" s="136" t="s">
        <v>453</v>
      </c>
      <c r="B52" s="137" t="s">
        <v>578</v>
      </c>
      <c r="C52" s="24"/>
      <c r="D52" s="306">
        <v>733.8</v>
      </c>
      <c r="E52" s="29">
        <f t="shared" si="0"/>
        <v>513.66</v>
      </c>
      <c r="F52" s="70"/>
      <c r="G52" s="70"/>
      <c r="I52" s="70"/>
      <c r="J52" s="70"/>
    </row>
    <row r="53" spans="1:10" s="29" customFormat="1">
      <c r="A53" s="136" t="s">
        <v>454</v>
      </c>
      <c r="B53" s="137" t="s">
        <v>572</v>
      </c>
      <c r="C53" s="24"/>
      <c r="D53" s="306">
        <v>572.79999999999995</v>
      </c>
      <c r="E53" s="29">
        <f t="shared" si="0"/>
        <v>400.95999999999992</v>
      </c>
      <c r="F53" s="70"/>
      <c r="G53" s="70"/>
      <c r="I53" s="70"/>
      <c r="J53" s="70"/>
    </row>
    <row r="54" spans="1:10" s="29" customFormat="1">
      <c r="A54" s="136" t="s">
        <v>455</v>
      </c>
      <c r="B54" s="137" t="s">
        <v>579</v>
      </c>
      <c r="C54" s="24"/>
      <c r="D54" s="306">
        <v>674.2</v>
      </c>
      <c r="E54" s="29">
        <f t="shared" si="0"/>
        <v>471.94</v>
      </c>
      <c r="F54" s="70"/>
      <c r="G54" s="70"/>
      <c r="I54" s="70"/>
      <c r="J54" s="70"/>
    </row>
    <row r="55" spans="1:10" s="29" customFormat="1" ht="15" customHeight="1">
      <c r="A55" s="34" t="s">
        <v>456</v>
      </c>
      <c r="B55" s="17" t="s">
        <v>580</v>
      </c>
      <c r="C55" s="24"/>
      <c r="D55" s="306">
        <v>733.8</v>
      </c>
      <c r="E55" s="29">
        <f t="shared" si="0"/>
        <v>513.66</v>
      </c>
      <c r="F55" s="70"/>
      <c r="G55" s="70"/>
      <c r="I55" s="70"/>
      <c r="J55" s="70"/>
    </row>
    <row r="56" spans="1:10" s="49" customFormat="1" ht="38.25">
      <c r="A56" s="200" t="s">
        <v>534</v>
      </c>
      <c r="B56" s="201"/>
      <c r="C56" s="269"/>
      <c r="D56" s="269" t="s">
        <v>17</v>
      </c>
      <c r="E56" s="818" t="s">
        <v>1551</v>
      </c>
      <c r="F56" s="70"/>
      <c r="G56" s="70"/>
      <c r="I56" s="70"/>
      <c r="J56" s="70"/>
    </row>
    <row r="57" spans="1:10" s="29" customFormat="1" ht="22.5">
      <c r="A57" s="103" t="s">
        <v>528</v>
      </c>
      <c r="B57" s="31" t="s">
        <v>1182</v>
      </c>
      <c r="C57" s="24"/>
      <c r="D57" s="505">
        <v>601.20000000000005</v>
      </c>
      <c r="E57" s="29">
        <f t="shared" ref="E57:E62" si="1">D57*0.7</f>
        <v>420.84000000000003</v>
      </c>
      <c r="F57" s="498"/>
      <c r="G57" s="70"/>
      <c r="I57" s="70"/>
      <c r="J57" s="70"/>
    </row>
    <row r="58" spans="1:10" s="29" customFormat="1" ht="22.5">
      <c r="A58" s="103" t="s">
        <v>529</v>
      </c>
      <c r="B58" s="31" t="s">
        <v>1183</v>
      </c>
      <c r="C58" s="24"/>
      <c r="D58" s="505">
        <v>702.5</v>
      </c>
      <c r="E58" s="29">
        <f t="shared" si="1"/>
        <v>491.74999999999994</v>
      </c>
      <c r="F58" s="498"/>
      <c r="G58" s="70"/>
      <c r="I58" s="70"/>
      <c r="J58" s="70"/>
    </row>
    <row r="59" spans="1:10" s="29" customFormat="1" ht="22.5">
      <c r="A59" s="103" t="s">
        <v>530</v>
      </c>
      <c r="B59" s="31" t="s">
        <v>1184</v>
      </c>
      <c r="C59" s="24"/>
      <c r="D59" s="505">
        <v>762.2</v>
      </c>
      <c r="E59" s="29">
        <f t="shared" si="1"/>
        <v>533.54</v>
      </c>
      <c r="F59" s="498"/>
      <c r="G59" s="70"/>
      <c r="I59" s="70"/>
      <c r="J59" s="70"/>
    </row>
    <row r="60" spans="1:10" s="29" customFormat="1" ht="22.5">
      <c r="A60" s="264" t="s">
        <v>531</v>
      </c>
      <c r="B60" s="17" t="s">
        <v>1185</v>
      </c>
      <c r="C60" s="24"/>
      <c r="D60" s="505">
        <v>601.20000000000005</v>
      </c>
      <c r="E60" s="29">
        <f t="shared" si="1"/>
        <v>420.84000000000003</v>
      </c>
      <c r="F60" s="498"/>
      <c r="G60" s="70"/>
      <c r="I60" s="70"/>
      <c r="J60" s="70"/>
    </row>
    <row r="61" spans="1:10" s="29" customFormat="1" ht="22.5">
      <c r="A61" s="264" t="s">
        <v>532</v>
      </c>
      <c r="B61" s="17" t="s">
        <v>1186</v>
      </c>
      <c r="C61" s="24"/>
      <c r="D61" s="505">
        <v>702.5</v>
      </c>
      <c r="E61" s="29">
        <f t="shared" si="1"/>
        <v>491.74999999999994</v>
      </c>
      <c r="F61" s="498"/>
      <c r="G61" s="70"/>
      <c r="I61" s="70"/>
      <c r="J61" s="70"/>
    </row>
    <row r="62" spans="1:10" s="29" customFormat="1" ht="22.5">
      <c r="A62" s="133" t="s">
        <v>533</v>
      </c>
      <c r="B62" s="79" t="s">
        <v>1187</v>
      </c>
      <c r="C62" s="217"/>
      <c r="D62" s="506">
        <v>762.2</v>
      </c>
      <c r="E62" s="29">
        <f t="shared" si="1"/>
        <v>533.54</v>
      </c>
      <c r="F62" s="498"/>
      <c r="G62" s="70"/>
      <c r="I62" s="70"/>
      <c r="J62" s="70"/>
    </row>
    <row r="63" spans="1:10" s="29" customFormat="1" ht="38.25">
      <c r="A63" s="200" t="s">
        <v>599</v>
      </c>
      <c r="B63" s="201"/>
      <c r="C63" s="269"/>
      <c r="D63" s="269" t="s">
        <v>17</v>
      </c>
      <c r="E63" s="818" t="s">
        <v>1551</v>
      </c>
      <c r="F63" s="70"/>
      <c r="G63" s="70"/>
      <c r="I63" s="70"/>
      <c r="J63" s="70"/>
    </row>
    <row r="64" spans="1:10" s="29" customFormat="1">
      <c r="A64" s="418" t="s">
        <v>597</v>
      </c>
      <c r="B64" s="137" t="s">
        <v>601</v>
      </c>
      <c r="C64" s="24"/>
      <c r="D64" s="306">
        <v>913.2</v>
      </c>
      <c r="E64" s="29">
        <f t="shared" ref="E64:E65" si="2">D64*0.7</f>
        <v>639.24</v>
      </c>
      <c r="F64" s="70"/>
      <c r="G64" s="70"/>
      <c r="I64" s="70"/>
      <c r="J64" s="70"/>
    </row>
    <row r="65" spans="1:10" s="29" customFormat="1">
      <c r="A65" s="418" t="s">
        <v>598</v>
      </c>
      <c r="B65" s="137" t="s">
        <v>602</v>
      </c>
      <c r="C65" s="24"/>
      <c r="D65" s="491">
        <v>913.2</v>
      </c>
      <c r="E65" s="29">
        <f t="shared" si="2"/>
        <v>639.24</v>
      </c>
      <c r="F65" s="70"/>
      <c r="G65" s="70"/>
      <c r="I65" s="70"/>
      <c r="J65" s="70"/>
    </row>
    <row r="66" spans="1:10" s="29" customFormat="1" ht="52.7" customHeight="1">
      <c r="A66" s="200" t="s">
        <v>600</v>
      </c>
      <c r="B66" s="201"/>
      <c r="C66" s="269"/>
      <c r="D66" s="269" t="s">
        <v>17</v>
      </c>
      <c r="E66" s="818" t="s">
        <v>1551</v>
      </c>
      <c r="F66" s="70"/>
      <c r="G66" s="70"/>
      <c r="I66" s="70"/>
      <c r="J66" s="70"/>
    </row>
    <row r="67" spans="1:10" s="29" customFormat="1">
      <c r="A67" s="423" t="s">
        <v>630</v>
      </c>
      <c r="B67" s="303" t="s">
        <v>633</v>
      </c>
      <c r="C67" s="24"/>
      <c r="D67" s="491">
        <v>874.3</v>
      </c>
      <c r="E67" s="29">
        <f t="shared" ref="E67:E74" si="3">D67*0.7</f>
        <v>612.00999999999988</v>
      </c>
      <c r="F67" s="70"/>
      <c r="G67" s="70"/>
      <c r="I67" s="70"/>
      <c r="J67" s="70"/>
    </row>
    <row r="68" spans="1:10" s="29" customFormat="1">
      <c r="A68" s="419" t="s">
        <v>631</v>
      </c>
      <c r="B68" s="137" t="s">
        <v>634</v>
      </c>
      <c r="C68" s="24"/>
      <c r="D68" s="491">
        <v>874.3</v>
      </c>
      <c r="E68" s="29">
        <f t="shared" si="3"/>
        <v>612.00999999999988</v>
      </c>
      <c r="F68" s="70"/>
      <c r="G68" s="70"/>
      <c r="I68" s="70"/>
      <c r="J68" s="70"/>
    </row>
    <row r="69" spans="1:10" s="29" customFormat="1">
      <c r="A69" s="424" t="s">
        <v>778</v>
      </c>
      <c r="B69" s="137" t="s">
        <v>779</v>
      </c>
      <c r="C69" s="24"/>
      <c r="D69" s="491">
        <v>728.6</v>
      </c>
      <c r="E69" s="29">
        <f t="shared" si="3"/>
        <v>510.02</v>
      </c>
      <c r="F69" s="70"/>
      <c r="G69" s="70"/>
      <c r="I69" s="70"/>
      <c r="J69" s="70"/>
    </row>
    <row r="70" spans="1:10" s="49" customFormat="1">
      <c r="A70" s="418" t="s">
        <v>774</v>
      </c>
      <c r="B70" s="137" t="s">
        <v>775</v>
      </c>
      <c r="C70" s="24"/>
      <c r="D70" s="491">
        <v>830</v>
      </c>
      <c r="E70" s="29">
        <f t="shared" si="3"/>
        <v>581</v>
      </c>
      <c r="F70" s="70"/>
      <c r="G70" s="70"/>
      <c r="I70" s="70"/>
      <c r="J70" s="70"/>
    </row>
    <row r="71" spans="1:10" s="49" customFormat="1">
      <c r="A71" s="419" t="s">
        <v>780</v>
      </c>
      <c r="B71" s="137" t="s">
        <v>781</v>
      </c>
      <c r="C71" s="24"/>
      <c r="D71" s="491">
        <v>889.6</v>
      </c>
      <c r="E71" s="29">
        <f t="shared" si="3"/>
        <v>622.72</v>
      </c>
      <c r="F71" s="70"/>
      <c r="G71" s="70"/>
      <c r="I71" s="70"/>
      <c r="J71" s="70"/>
    </row>
    <row r="72" spans="1:10" s="49" customFormat="1">
      <c r="A72" s="423" t="s">
        <v>782</v>
      </c>
      <c r="B72" s="303" t="s">
        <v>783</v>
      </c>
      <c r="C72" s="24"/>
      <c r="D72" s="491">
        <v>728.6</v>
      </c>
      <c r="E72" s="29">
        <f t="shared" si="3"/>
        <v>510.02</v>
      </c>
      <c r="F72" s="70"/>
      <c r="G72" s="70"/>
      <c r="I72" s="70"/>
      <c r="J72" s="70"/>
    </row>
    <row r="73" spans="1:10" s="48" customFormat="1">
      <c r="A73" s="419" t="s">
        <v>776</v>
      </c>
      <c r="B73" s="77" t="s">
        <v>777</v>
      </c>
      <c r="C73" s="24"/>
      <c r="D73" s="491">
        <v>830</v>
      </c>
      <c r="E73" s="29">
        <f t="shared" si="3"/>
        <v>581</v>
      </c>
      <c r="F73" s="70"/>
      <c r="G73" s="70"/>
      <c r="I73" s="70"/>
      <c r="J73" s="70"/>
    </row>
    <row r="74" spans="1:10" s="48" customFormat="1">
      <c r="A74" s="423" t="s">
        <v>784</v>
      </c>
      <c r="B74" s="303" t="s">
        <v>785</v>
      </c>
      <c r="C74" s="24"/>
      <c r="D74" s="491">
        <v>889.6</v>
      </c>
      <c r="E74" s="29">
        <f t="shared" si="3"/>
        <v>622.72</v>
      </c>
      <c r="F74" s="70"/>
      <c r="G74" s="70"/>
      <c r="I74" s="70"/>
      <c r="J74" s="70"/>
    </row>
    <row r="75" spans="1:10" s="49" customFormat="1" ht="38.25">
      <c r="A75" s="200" t="s">
        <v>370</v>
      </c>
      <c r="B75" s="201"/>
      <c r="C75" s="269"/>
      <c r="D75" s="269" t="s">
        <v>17</v>
      </c>
      <c r="E75" s="818" t="s">
        <v>1551</v>
      </c>
      <c r="F75" s="70"/>
      <c r="G75" s="70"/>
      <c r="I75" s="70"/>
      <c r="J75" s="70"/>
    </row>
    <row r="76" spans="1:10" s="88" customFormat="1">
      <c r="A76" s="227"/>
      <c r="B76" s="216" t="s">
        <v>543</v>
      </c>
      <c r="C76" s="228"/>
      <c r="D76" s="228"/>
      <c r="E76" s="826"/>
      <c r="F76" s="70"/>
      <c r="G76" s="70"/>
      <c r="I76" s="70"/>
      <c r="J76" s="70"/>
    </row>
    <row r="77" spans="1:10" s="29" customFormat="1">
      <c r="A77" s="29" t="s">
        <v>563</v>
      </c>
      <c r="B77" s="31" t="s">
        <v>569</v>
      </c>
      <c r="C77" s="24"/>
      <c r="D77" s="306">
        <v>572.79999999999995</v>
      </c>
      <c r="E77" s="29">
        <f t="shared" ref="E77:E82" si="4">D77*0.7</f>
        <v>400.95999999999992</v>
      </c>
      <c r="F77" s="70"/>
      <c r="G77" s="70"/>
      <c r="I77" s="70"/>
      <c r="J77" s="70"/>
    </row>
    <row r="78" spans="1:10" s="29" customFormat="1">
      <c r="A78" s="33" t="s">
        <v>564</v>
      </c>
      <c r="B78" s="137" t="s">
        <v>570</v>
      </c>
      <c r="C78" s="24"/>
      <c r="D78" s="306">
        <v>674.2</v>
      </c>
      <c r="E78" s="29">
        <f t="shared" si="4"/>
        <v>471.94</v>
      </c>
      <c r="F78" s="70"/>
      <c r="G78" s="70"/>
      <c r="I78" s="70"/>
      <c r="J78" s="70"/>
    </row>
    <row r="79" spans="1:10" s="29" customFormat="1">
      <c r="A79" s="33" t="s">
        <v>565</v>
      </c>
      <c r="B79" s="119" t="s">
        <v>571</v>
      </c>
      <c r="C79" s="24"/>
      <c r="D79" s="306">
        <v>733.8</v>
      </c>
      <c r="E79" s="29">
        <f t="shared" si="4"/>
        <v>513.66</v>
      </c>
      <c r="F79" s="70"/>
      <c r="G79" s="70"/>
      <c r="I79" s="70"/>
      <c r="J79" s="70"/>
    </row>
    <row r="80" spans="1:10" s="29" customFormat="1">
      <c r="A80" s="33" t="s">
        <v>566</v>
      </c>
      <c r="B80" s="141" t="s">
        <v>572</v>
      </c>
      <c r="C80" s="24"/>
      <c r="D80" s="306">
        <v>572.79999999999995</v>
      </c>
      <c r="E80" s="29">
        <f t="shared" si="4"/>
        <v>400.95999999999992</v>
      </c>
      <c r="F80" s="70"/>
      <c r="G80" s="70"/>
      <c r="I80" s="70"/>
      <c r="J80" s="70"/>
    </row>
    <row r="81" spans="1:10" s="29" customFormat="1">
      <c r="A81" s="33" t="s">
        <v>567</v>
      </c>
      <c r="B81" s="194" t="s">
        <v>573</v>
      </c>
      <c r="C81" s="24"/>
      <c r="D81" s="306">
        <v>674.2</v>
      </c>
      <c r="E81" s="29">
        <f t="shared" si="4"/>
        <v>471.94</v>
      </c>
      <c r="F81" s="70"/>
      <c r="G81" s="70"/>
      <c r="I81" s="70"/>
      <c r="J81" s="70"/>
    </row>
    <row r="82" spans="1:10" s="29" customFormat="1">
      <c r="A82" s="133" t="s">
        <v>568</v>
      </c>
      <c r="B82" s="266" t="s">
        <v>574</v>
      </c>
      <c r="C82" s="24"/>
      <c r="D82" s="306">
        <v>733.8</v>
      </c>
      <c r="E82" s="29">
        <f t="shared" si="4"/>
        <v>513.66</v>
      </c>
      <c r="F82" s="70"/>
      <c r="G82" s="70"/>
      <c r="I82" s="70"/>
      <c r="J82" s="70"/>
    </row>
    <row r="83" spans="1:10" s="48" customFormat="1">
      <c r="A83" s="116" t="s">
        <v>908</v>
      </c>
      <c r="B83" s="116"/>
      <c r="C83" s="116"/>
      <c r="D83" s="116"/>
      <c r="F83" s="70"/>
      <c r="G83" s="70"/>
      <c r="I83" s="70"/>
      <c r="J83" s="70"/>
    </row>
    <row r="84" spans="1:10" s="49" customFormat="1" ht="44.45" customHeight="1">
      <c r="A84" s="196" t="s">
        <v>1121</v>
      </c>
      <c r="B84" s="202"/>
      <c r="C84" s="269"/>
      <c r="D84" s="269"/>
      <c r="E84" s="818" t="s">
        <v>1551</v>
      </c>
      <c r="F84" s="70"/>
      <c r="G84" s="70"/>
      <c r="I84" s="70"/>
      <c r="J84" s="70"/>
    </row>
    <row r="85" spans="1:10" s="48" customFormat="1" ht="12" customHeight="1">
      <c r="A85" s="972" t="s">
        <v>1129</v>
      </c>
      <c r="B85" s="972"/>
      <c r="C85" s="972"/>
      <c r="D85" s="972"/>
      <c r="F85" s="70"/>
      <c r="G85" s="70"/>
      <c r="I85" s="70"/>
      <c r="J85" s="70"/>
    </row>
    <row r="86" spans="1:10" s="48" customFormat="1" ht="12" customHeight="1">
      <c r="A86" s="972" t="s">
        <v>1122</v>
      </c>
      <c r="B86" s="972"/>
      <c r="C86" s="972"/>
      <c r="D86" s="972"/>
      <c r="F86" s="70"/>
      <c r="G86" s="70"/>
      <c r="I86" s="70"/>
      <c r="J86" s="70"/>
    </row>
    <row r="87" spans="1:10" s="48" customFormat="1">
      <c r="A87" s="452" t="s">
        <v>1123</v>
      </c>
      <c r="B87" s="452"/>
      <c r="C87" s="452"/>
      <c r="D87" s="452"/>
      <c r="F87" s="70"/>
      <c r="G87" s="70"/>
      <c r="I87" s="70"/>
      <c r="J87" s="70"/>
    </row>
    <row r="88" spans="1:10" s="48" customFormat="1">
      <c r="A88" s="452"/>
      <c r="B88" s="452"/>
      <c r="C88" s="452"/>
      <c r="D88" s="452"/>
      <c r="F88" s="70"/>
      <c r="G88" s="70"/>
      <c r="I88" s="70"/>
      <c r="J88" s="70"/>
    </row>
    <row r="89" spans="1:10" s="48" customFormat="1">
      <c r="A89" s="452" t="s">
        <v>1124</v>
      </c>
      <c r="B89" s="452"/>
      <c r="C89" s="452"/>
      <c r="D89" s="452"/>
      <c r="F89" s="70"/>
      <c r="G89" s="70"/>
      <c r="I89" s="70"/>
      <c r="J89" s="70"/>
    </row>
    <row r="90" spans="1:10" s="48" customFormat="1">
      <c r="A90" s="452" t="s">
        <v>1125</v>
      </c>
      <c r="B90" s="452"/>
      <c r="C90" s="452"/>
      <c r="D90" s="452"/>
      <c r="F90" s="70"/>
      <c r="G90" s="70"/>
      <c r="I90" s="70"/>
      <c r="J90" s="70"/>
    </row>
    <row r="91" spans="1:10" s="48" customFormat="1">
      <c r="A91" s="452" t="s">
        <v>1126</v>
      </c>
      <c r="B91" s="452"/>
      <c r="C91" s="452"/>
      <c r="D91" s="452"/>
      <c r="F91" s="70"/>
      <c r="G91" s="70"/>
      <c r="I91" s="70"/>
      <c r="J91" s="70"/>
    </row>
    <row r="92" spans="1:10" s="48" customFormat="1" ht="31.5" customHeight="1">
      <c r="A92" s="976" t="s">
        <v>1135</v>
      </c>
      <c r="B92" s="976"/>
      <c r="C92" s="976"/>
      <c r="D92" s="976"/>
      <c r="F92" s="70"/>
      <c r="G92" s="70"/>
      <c r="I92" s="70"/>
      <c r="J92" s="70"/>
    </row>
    <row r="93" spans="1:10" s="29" customFormat="1" ht="38.25">
      <c r="A93" s="232" t="s">
        <v>461</v>
      </c>
      <c r="B93" s="233"/>
      <c r="C93" s="272"/>
      <c r="D93" s="272" t="s">
        <v>17</v>
      </c>
      <c r="E93" s="818" t="s">
        <v>1551</v>
      </c>
      <c r="F93" s="70"/>
      <c r="G93" s="70"/>
      <c r="I93" s="70"/>
      <c r="J93" s="70"/>
    </row>
    <row r="94" spans="1:10" s="145" customFormat="1">
      <c r="A94" s="136" t="s">
        <v>462</v>
      </c>
      <c r="B94" s="137" t="s">
        <v>463</v>
      </c>
      <c r="C94" s="291"/>
      <c r="D94" s="291">
        <v>172.8</v>
      </c>
      <c r="E94" s="70">
        <f t="shared" ref="E94:E140" si="5">D94*0.7</f>
        <v>120.96</v>
      </c>
      <c r="F94" s="70"/>
      <c r="G94" s="70"/>
      <c r="I94" s="70"/>
      <c r="J94" s="70"/>
    </row>
    <row r="95" spans="1:10" s="143" customFormat="1">
      <c r="A95" s="139" t="s">
        <v>464</v>
      </c>
      <c r="B95" s="141" t="s">
        <v>210</v>
      </c>
      <c r="C95" s="291"/>
      <c r="D95" s="291">
        <v>135</v>
      </c>
      <c r="E95" s="70">
        <f t="shared" si="5"/>
        <v>94.5</v>
      </c>
      <c r="F95" s="70"/>
      <c r="G95" s="70"/>
      <c r="I95" s="70"/>
      <c r="J95" s="70"/>
    </row>
    <row r="96" spans="1:10" s="143" customFormat="1" ht="29.25">
      <c r="A96" s="218" t="s">
        <v>465</v>
      </c>
      <c r="B96" s="121" t="s">
        <v>622</v>
      </c>
      <c r="C96" s="292"/>
      <c r="D96" s="291">
        <v>37.799999999999997</v>
      </c>
      <c r="E96" s="70">
        <f t="shared" si="5"/>
        <v>26.459999999999997</v>
      </c>
      <c r="F96" s="70"/>
      <c r="G96" s="70"/>
      <c r="I96" s="70"/>
      <c r="J96" s="70"/>
    </row>
    <row r="97" spans="1:10" s="143" customFormat="1">
      <c r="A97" s="338" t="s">
        <v>653</v>
      </c>
      <c r="B97" s="339" t="s">
        <v>655</v>
      </c>
      <c r="C97" s="340"/>
      <c r="D97" s="291">
        <v>108</v>
      </c>
      <c r="E97" s="70">
        <f t="shared" si="5"/>
        <v>75.599999999999994</v>
      </c>
      <c r="F97" s="70"/>
      <c r="G97" s="70"/>
      <c r="I97" s="70"/>
      <c r="J97" s="70"/>
    </row>
    <row r="98" spans="1:10" s="146" customFormat="1">
      <c r="A98" s="139" t="s">
        <v>466</v>
      </c>
      <c r="B98" s="141" t="s">
        <v>1181</v>
      </c>
      <c r="C98" s="417"/>
      <c r="D98" s="291">
        <v>45</v>
      </c>
      <c r="E98" s="70">
        <f t="shared" si="5"/>
        <v>31.499999999999996</v>
      </c>
      <c r="F98" s="498"/>
      <c r="G98" s="70"/>
      <c r="I98" s="70"/>
      <c r="J98" s="70"/>
    </row>
    <row r="99" spans="1:10" s="143" customFormat="1">
      <c r="A99" s="136" t="s">
        <v>467</v>
      </c>
      <c r="B99" s="144" t="s">
        <v>449</v>
      </c>
      <c r="C99" s="291"/>
      <c r="D99" s="291">
        <v>43.2</v>
      </c>
      <c r="E99" s="70">
        <f t="shared" si="5"/>
        <v>30.24</v>
      </c>
      <c r="F99" s="70"/>
      <c r="G99" s="70"/>
      <c r="I99" s="70"/>
      <c r="J99" s="70"/>
    </row>
    <row r="100" spans="1:10" s="143" customFormat="1" ht="56.25">
      <c r="A100" s="264" t="s">
        <v>468</v>
      </c>
      <c r="B100" s="293" t="s">
        <v>469</v>
      </c>
      <c r="C100" s="286"/>
      <c r="D100" s="291">
        <v>486</v>
      </c>
      <c r="E100" s="70">
        <f t="shared" si="5"/>
        <v>340.2</v>
      </c>
      <c r="F100" s="70"/>
      <c r="G100" s="70"/>
      <c r="I100" s="70"/>
      <c r="J100" s="70"/>
    </row>
    <row r="101" spans="1:10" s="143" customFormat="1" ht="47.25">
      <c r="A101" s="33" t="s">
        <v>470</v>
      </c>
      <c r="B101" s="17" t="s">
        <v>471</v>
      </c>
      <c r="C101" s="296"/>
      <c r="D101" s="291">
        <v>43.2</v>
      </c>
      <c r="E101" s="70">
        <f t="shared" si="5"/>
        <v>30.24</v>
      </c>
      <c r="F101" s="70"/>
      <c r="G101" s="70"/>
      <c r="I101" s="70"/>
      <c r="J101" s="70"/>
    </row>
    <row r="102" spans="1:10" s="143" customFormat="1" ht="33.75">
      <c r="A102" s="33" t="s">
        <v>590</v>
      </c>
      <c r="B102" s="17" t="s">
        <v>591</v>
      </c>
      <c r="C102" s="296"/>
      <c r="D102" s="291">
        <v>108</v>
      </c>
      <c r="E102" s="70">
        <f t="shared" si="5"/>
        <v>75.599999999999994</v>
      </c>
      <c r="F102" s="70"/>
      <c r="G102" s="70"/>
      <c r="I102" s="70"/>
      <c r="J102" s="70"/>
    </row>
    <row r="103" spans="1:10" s="29" customFormat="1" ht="38.25">
      <c r="A103" s="195" t="s">
        <v>78</v>
      </c>
      <c r="B103" s="166"/>
      <c r="C103" s="295"/>
      <c r="D103" s="295" t="s">
        <v>17</v>
      </c>
      <c r="E103" s="818" t="s">
        <v>1551</v>
      </c>
      <c r="F103" s="70"/>
      <c r="G103" s="70"/>
      <c r="I103" s="70"/>
      <c r="J103" s="70"/>
    </row>
    <row r="104" spans="1:10" s="29" customFormat="1">
      <c r="A104" s="3" t="s">
        <v>65</v>
      </c>
      <c r="B104" s="31" t="s">
        <v>112</v>
      </c>
      <c r="C104" s="422"/>
      <c r="D104" s="306">
        <v>20</v>
      </c>
      <c r="E104" s="70">
        <f t="shared" si="5"/>
        <v>14</v>
      </c>
      <c r="F104" s="70"/>
      <c r="G104" s="70"/>
      <c r="I104" s="70"/>
      <c r="J104" s="70"/>
    </row>
    <row r="105" spans="1:10" s="29" customFormat="1">
      <c r="A105" s="34" t="s">
        <v>63</v>
      </c>
      <c r="B105" s="17" t="s">
        <v>111</v>
      </c>
      <c r="C105" s="417"/>
      <c r="D105" s="491">
        <v>20</v>
      </c>
      <c r="E105" s="70">
        <f t="shared" si="5"/>
        <v>14</v>
      </c>
      <c r="F105" s="70"/>
      <c r="G105" s="70"/>
      <c r="I105" s="70"/>
      <c r="J105" s="70"/>
    </row>
    <row r="106" spans="1:10" s="29" customFormat="1">
      <c r="A106" s="34" t="s">
        <v>61</v>
      </c>
      <c r="B106" s="17" t="s">
        <v>60</v>
      </c>
      <c r="C106" s="417"/>
      <c r="D106" s="491">
        <v>20</v>
      </c>
      <c r="E106" s="70">
        <f t="shared" si="5"/>
        <v>14</v>
      </c>
      <c r="F106" s="70"/>
      <c r="G106" s="70"/>
      <c r="I106" s="70"/>
      <c r="J106" s="70"/>
    </row>
    <row r="107" spans="1:10" s="37" customFormat="1">
      <c r="A107" s="34" t="s">
        <v>59</v>
      </c>
      <c r="B107" s="17" t="s">
        <v>110</v>
      </c>
      <c r="C107" s="417"/>
      <c r="D107" s="491">
        <v>20</v>
      </c>
      <c r="E107" s="70">
        <f t="shared" si="5"/>
        <v>14</v>
      </c>
      <c r="F107" s="70"/>
      <c r="G107" s="70"/>
      <c r="I107" s="70"/>
      <c r="J107" s="70"/>
    </row>
    <row r="108" spans="1:10" s="29" customFormat="1">
      <c r="A108" s="34" t="s">
        <v>57</v>
      </c>
      <c r="B108" s="17" t="s">
        <v>958</v>
      </c>
      <c r="C108" s="417"/>
      <c r="D108" s="491">
        <v>20</v>
      </c>
      <c r="E108" s="70">
        <f t="shared" si="5"/>
        <v>14</v>
      </c>
      <c r="F108" s="70"/>
      <c r="G108" s="70"/>
      <c r="I108" s="70"/>
      <c r="J108" s="70"/>
    </row>
    <row r="109" spans="1:10" s="29" customFormat="1">
      <c r="A109" s="34" t="s">
        <v>56</v>
      </c>
      <c r="B109" s="17" t="s">
        <v>109</v>
      </c>
      <c r="C109" s="417"/>
      <c r="D109" s="491">
        <v>20</v>
      </c>
      <c r="E109" s="70">
        <f t="shared" si="5"/>
        <v>14</v>
      </c>
      <c r="F109" s="70"/>
      <c r="G109" s="70"/>
      <c r="I109" s="70"/>
      <c r="J109" s="70"/>
    </row>
    <row r="110" spans="1:10" s="29" customFormat="1">
      <c r="A110" s="36" t="s">
        <v>77</v>
      </c>
      <c r="B110" s="31" t="s">
        <v>76</v>
      </c>
      <c r="C110" s="417"/>
      <c r="D110" s="491">
        <v>20</v>
      </c>
      <c r="E110" s="70">
        <f t="shared" si="5"/>
        <v>14</v>
      </c>
      <c r="F110" s="70"/>
      <c r="G110" s="70"/>
      <c r="I110" s="70"/>
      <c r="J110" s="70"/>
    </row>
    <row r="111" spans="1:10" s="29" customFormat="1">
      <c r="A111" s="34" t="s">
        <v>75</v>
      </c>
      <c r="B111" s="17" t="s">
        <v>74</v>
      </c>
      <c r="C111" s="417"/>
      <c r="D111" s="491">
        <v>20</v>
      </c>
      <c r="E111" s="70">
        <f t="shared" si="5"/>
        <v>14</v>
      </c>
      <c r="F111" s="70"/>
      <c r="G111" s="70"/>
      <c r="I111" s="70"/>
      <c r="J111" s="70"/>
    </row>
    <row r="112" spans="1:10" s="29" customFormat="1">
      <c r="A112" s="34" t="s">
        <v>73</v>
      </c>
      <c r="B112" s="17" t="s">
        <v>72</v>
      </c>
      <c r="C112" s="417"/>
      <c r="D112" s="491">
        <v>20</v>
      </c>
      <c r="E112" s="70">
        <f t="shared" si="5"/>
        <v>14</v>
      </c>
      <c r="F112" s="70"/>
      <c r="G112" s="70"/>
      <c r="I112" s="70"/>
      <c r="J112" s="70"/>
    </row>
    <row r="113" spans="1:10" s="29" customFormat="1">
      <c r="A113" s="34" t="s">
        <v>71</v>
      </c>
      <c r="B113" s="17" t="s">
        <v>70</v>
      </c>
      <c r="C113" s="417"/>
      <c r="D113" s="491">
        <v>20</v>
      </c>
      <c r="E113" s="70">
        <f t="shared" si="5"/>
        <v>14</v>
      </c>
      <c r="F113" s="70"/>
      <c r="G113" s="70"/>
      <c r="I113" s="70"/>
      <c r="J113" s="70"/>
    </row>
    <row r="114" spans="1:10" s="29" customFormat="1">
      <c r="A114" s="34" t="s">
        <v>69</v>
      </c>
      <c r="B114" s="17" t="s">
        <v>68</v>
      </c>
      <c r="C114" s="417"/>
      <c r="D114" s="491">
        <v>20</v>
      </c>
      <c r="E114" s="70">
        <f t="shared" si="5"/>
        <v>14</v>
      </c>
      <c r="F114" s="70"/>
      <c r="G114" s="70"/>
      <c r="I114" s="70"/>
      <c r="J114" s="70"/>
    </row>
    <row r="115" spans="1:10" s="29" customFormat="1">
      <c r="A115" s="72" t="s">
        <v>67</v>
      </c>
      <c r="B115" s="79" t="s">
        <v>66</v>
      </c>
      <c r="C115" s="417"/>
      <c r="D115" s="491">
        <v>20</v>
      </c>
      <c r="E115" s="70">
        <f t="shared" si="5"/>
        <v>14</v>
      </c>
      <c r="F115" s="70"/>
      <c r="G115" s="70"/>
      <c r="I115" s="70"/>
      <c r="J115" s="70"/>
    </row>
    <row r="116" spans="1:10" s="20" customFormat="1" ht="15">
      <c r="A116" s="516" t="s">
        <v>139</v>
      </c>
      <c r="B116" s="517" t="s">
        <v>118</v>
      </c>
      <c r="C116" s="657"/>
      <c r="D116" s="658">
        <v>16.7</v>
      </c>
      <c r="E116" s="527">
        <f t="shared" si="5"/>
        <v>11.69</v>
      </c>
      <c r="F116" s="70" t="s">
        <v>1243</v>
      </c>
      <c r="G116" s="70"/>
      <c r="I116" s="70"/>
      <c r="J116" s="70"/>
    </row>
    <row r="117" spans="1:10" s="20" customFormat="1" ht="15">
      <c r="A117" s="516" t="s">
        <v>138</v>
      </c>
      <c r="B117" s="517" t="s">
        <v>117</v>
      </c>
      <c r="C117" s="657"/>
      <c r="D117" s="658">
        <v>16.7</v>
      </c>
      <c r="E117" s="527">
        <f t="shared" si="5"/>
        <v>11.69</v>
      </c>
      <c r="F117" s="70" t="s">
        <v>1243</v>
      </c>
      <c r="G117" s="70"/>
      <c r="I117" s="70"/>
      <c r="J117" s="70"/>
    </row>
    <row r="118" spans="1:10" s="20" customFormat="1" ht="15">
      <c r="A118" s="516" t="s">
        <v>137</v>
      </c>
      <c r="B118" s="518" t="s">
        <v>116</v>
      </c>
      <c r="C118" s="657"/>
      <c r="D118" s="658">
        <v>16.7</v>
      </c>
      <c r="E118" s="527">
        <f t="shared" si="5"/>
        <v>11.69</v>
      </c>
      <c r="F118" s="70" t="s">
        <v>1243</v>
      </c>
      <c r="G118" s="70"/>
      <c r="I118" s="70"/>
      <c r="J118" s="70"/>
    </row>
    <row r="119" spans="1:10" s="20" customFormat="1" ht="15">
      <c r="A119" s="516" t="s">
        <v>136</v>
      </c>
      <c r="B119" s="517" t="s">
        <v>135</v>
      </c>
      <c r="C119" s="657"/>
      <c r="D119" s="658">
        <v>16.7</v>
      </c>
      <c r="E119" s="527">
        <f t="shared" si="5"/>
        <v>11.69</v>
      </c>
      <c r="F119" s="70" t="s">
        <v>1243</v>
      </c>
      <c r="G119" s="70"/>
      <c r="I119" s="70"/>
      <c r="J119" s="70"/>
    </row>
    <row r="120" spans="1:10" s="20" customFormat="1" ht="15">
      <c r="A120" s="516" t="s">
        <v>134</v>
      </c>
      <c r="B120" s="517" t="s">
        <v>133</v>
      </c>
      <c r="C120" s="657"/>
      <c r="D120" s="658">
        <v>16.7</v>
      </c>
      <c r="E120" s="527">
        <f t="shared" si="5"/>
        <v>11.69</v>
      </c>
      <c r="F120" s="70" t="s">
        <v>1243</v>
      </c>
      <c r="G120" s="70"/>
      <c r="I120" s="70"/>
      <c r="J120" s="70"/>
    </row>
    <row r="121" spans="1:10" s="20" customFormat="1" ht="15">
      <c r="A121" s="516" t="s">
        <v>191</v>
      </c>
      <c r="B121" s="517" t="s">
        <v>115</v>
      </c>
      <c r="C121" s="657"/>
      <c r="D121" s="658">
        <v>16.7</v>
      </c>
      <c r="E121" s="527">
        <f t="shared" si="5"/>
        <v>11.69</v>
      </c>
      <c r="F121" s="70" t="s">
        <v>1243</v>
      </c>
      <c r="G121" s="70"/>
      <c r="I121" s="70"/>
      <c r="J121" s="70"/>
    </row>
    <row r="122" spans="1:10" s="29" customFormat="1">
      <c r="A122" s="34" t="s">
        <v>54</v>
      </c>
      <c r="B122" s="17" t="s">
        <v>53</v>
      </c>
      <c r="C122" s="417"/>
      <c r="D122" s="491">
        <v>41.8</v>
      </c>
      <c r="E122" s="70">
        <f t="shared" si="5"/>
        <v>29.259999999999994</v>
      </c>
      <c r="F122" s="70"/>
      <c r="G122" s="70"/>
      <c r="I122" s="70"/>
      <c r="J122" s="70"/>
    </row>
    <row r="123" spans="1:10" s="29" customFormat="1">
      <c r="A123" s="72" t="s">
        <v>52</v>
      </c>
      <c r="B123" s="79" t="s">
        <v>51</v>
      </c>
      <c r="C123" s="422"/>
      <c r="D123" s="488">
        <v>51.2</v>
      </c>
      <c r="E123" s="70">
        <f t="shared" si="5"/>
        <v>35.839999999999996</v>
      </c>
      <c r="F123" s="70"/>
      <c r="G123" s="70"/>
      <c r="I123" s="70"/>
      <c r="J123" s="70"/>
    </row>
    <row r="124" spans="1:10" s="29" customFormat="1" ht="38.25">
      <c r="A124" s="195" t="s">
        <v>50</v>
      </c>
      <c r="B124" s="166"/>
      <c r="C124" s="295"/>
      <c r="D124" s="295" t="s">
        <v>17</v>
      </c>
      <c r="E124" s="818" t="s">
        <v>1551</v>
      </c>
      <c r="F124" s="70"/>
      <c r="G124" s="70"/>
      <c r="I124" s="70"/>
      <c r="J124" s="70"/>
    </row>
    <row r="125" spans="1:10" s="29" customFormat="1">
      <c r="A125" s="173" t="s">
        <v>518</v>
      </c>
      <c r="B125" s="95" t="s">
        <v>645</v>
      </c>
      <c r="C125" s="422"/>
      <c r="D125" s="306">
        <v>160.19999999999999</v>
      </c>
      <c r="E125" s="70">
        <f t="shared" si="5"/>
        <v>112.13999999999999</v>
      </c>
      <c r="F125" s="70"/>
      <c r="G125" s="70"/>
      <c r="I125" s="70"/>
      <c r="J125" s="70"/>
    </row>
    <row r="126" spans="1:10" s="143" customFormat="1">
      <c r="A126" s="40" t="s">
        <v>632</v>
      </c>
      <c r="B126" s="31" t="s">
        <v>646</v>
      </c>
      <c r="C126" s="417"/>
      <c r="D126" s="491">
        <v>121.3</v>
      </c>
      <c r="E126" s="70">
        <f t="shared" si="5"/>
        <v>84.91</v>
      </c>
      <c r="F126" s="70"/>
      <c r="G126" s="70"/>
      <c r="I126" s="70"/>
      <c r="J126" s="70"/>
    </row>
    <row r="127" spans="1:10" s="143" customFormat="1">
      <c r="A127" s="33" t="s">
        <v>773</v>
      </c>
      <c r="B127" s="17" t="s">
        <v>647</v>
      </c>
      <c r="C127" s="417"/>
      <c r="D127" s="491">
        <v>77</v>
      </c>
      <c r="E127" s="70">
        <f t="shared" si="5"/>
        <v>53.9</v>
      </c>
      <c r="F127" s="70"/>
      <c r="G127" s="70"/>
      <c r="I127" s="70"/>
      <c r="J127" s="70"/>
    </row>
    <row r="128" spans="1:10" s="143" customFormat="1">
      <c r="A128" s="36" t="s">
        <v>106</v>
      </c>
      <c r="B128" s="31" t="s">
        <v>648</v>
      </c>
      <c r="C128" s="417"/>
      <c r="D128" s="491">
        <v>97.3</v>
      </c>
      <c r="E128" s="70">
        <f t="shared" si="5"/>
        <v>68.11</v>
      </c>
      <c r="F128" s="70"/>
      <c r="G128" s="70"/>
      <c r="I128" s="70"/>
      <c r="J128" s="70"/>
    </row>
    <row r="129" spans="1:10" s="143" customFormat="1" ht="22.5">
      <c r="A129" s="32" t="s">
        <v>551</v>
      </c>
      <c r="B129" s="39" t="s">
        <v>649</v>
      </c>
      <c r="C129" s="417"/>
      <c r="D129" s="491">
        <v>197</v>
      </c>
      <c r="E129" s="70">
        <f t="shared" si="5"/>
        <v>137.89999999999998</v>
      </c>
      <c r="F129" s="70"/>
      <c r="G129" s="70"/>
      <c r="I129" s="70"/>
      <c r="J129" s="70"/>
    </row>
    <row r="130" spans="1:10" s="143" customFormat="1">
      <c r="A130" s="215" t="s">
        <v>108</v>
      </c>
      <c r="B130" s="83" t="s">
        <v>107</v>
      </c>
      <c r="C130" s="417"/>
      <c r="D130" s="491">
        <v>65.7</v>
      </c>
      <c r="E130" s="70">
        <f>D130*0.7</f>
        <v>45.99</v>
      </c>
      <c r="F130" s="70"/>
      <c r="G130" s="70"/>
      <c r="I130" s="70"/>
      <c r="J130" s="70"/>
    </row>
    <row r="131" spans="1:10" s="143" customFormat="1">
      <c r="A131" s="989" t="s">
        <v>1560</v>
      </c>
      <c r="B131" s="989"/>
      <c r="C131" s="989"/>
      <c r="D131" s="989"/>
      <c r="E131" s="928"/>
      <c r="F131" s="479"/>
      <c r="G131" s="479"/>
      <c r="H131" s="894"/>
      <c r="I131" s="894"/>
      <c r="J131" s="70"/>
    </row>
    <row r="132" spans="1:10" s="143" customFormat="1" ht="22.5">
      <c r="A132" s="18" t="s">
        <v>301</v>
      </c>
      <c r="B132" s="28" t="s">
        <v>644</v>
      </c>
      <c r="C132" s="417"/>
      <c r="D132" s="491">
        <v>58.8</v>
      </c>
      <c r="E132" s="70">
        <f t="shared" si="5"/>
        <v>41.16</v>
      </c>
      <c r="F132" s="70"/>
      <c r="G132" s="70"/>
      <c r="I132" s="70"/>
      <c r="J132" s="70"/>
    </row>
    <row r="133" spans="1:10" s="143" customFormat="1" ht="22.5">
      <c r="A133" s="32" t="s">
        <v>300</v>
      </c>
      <c r="B133" s="28" t="s">
        <v>643</v>
      </c>
      <c r="C133" s="417"/>
      <c r="D133" s="491">
        <v>75.7</v>
      </c>
      <c r="E133" s="70">
        <f t="shared" si="5"/>
        <v>52.99</v>
      </c>
      <c r="F133" s="70"/>
      <c r="G133" s="70"/>
      <c r="I133" s="70"/>
      <c r="J133" s="70"/>
    </row>
    <row r="134" spans="1:10" s="43" customFormat="1" ht="12.75" customHeight="1">
      <c r="A134" s="978" t="s">
        <v>1561</v>
      </c>
      <c r="B134" s="978"/>
      <c r="C134" s="978"/>
      <c r="D134" s="978"/>
      <c r="E134" s="925"/>
      <c r="F134" s="479"/>
      <c r="G134" s="479"/>
      <c r="H134" s="894"/>
      <c r="I134" s="894"/>
      <c r="J134" s="70"/>
    </row>
    <row r="135" spans="1:10" s="43" customFormat="1" ht="22.5">
      <c r="A135" s="32" t="s">
        <v>105</v>
      </c>
      <c r="B135" s="28" t="s">
        <v>420</v>
      </c>
      <c r="C135" s="417"/>
      <c r="D135" s="491">
        <v>226.8</v>
      </c>
      <c r="E135" s="70">
        <f t="shared" si="5"/>
        <v>158.76</v>
      </c>
      <c r="F135" s="70"/>
      <c r="G135" s="70"/>
      <c r="I135" s="70"/>
      <c r="J135" s="70"/>
    </row>
    <row r="136" spans="1:10" s="29" customFormat="1" ht="22.5">
      <c r="A136" s="32" t="s">
        <v>47</v>
      </c>
      <c r="B136" s="28" t="s">
        <v>46</v>
      </c>
      <c r="C136" s="417"/>
      <c r="D136" s="491">
        <v>346.7</v>
      </c>
      <c r="E136" s="70">
        <f t="shared" si="5"/>
        <v>242.68999999999997</v>
      </c>
      <c r="F136" s="70"/>
      <c r="G136" s="70"/>
      <c r="I136" s="70"/>
      <c r="J136" s="70"/>
    </row>
    <row r="137" spans="1:10" s="43" customFormat="1">
      <c r="A137" s="632" t="s">
        <v>617</v>
      </c>
      <c r="B137" s="629" t="s">
        <v>639</v>
      </c>
      <c r="C137" s="886"/>
      <c r="D137" s="887">
        <v>823</v>
      </c>
      <c r="E137" s="498" t="s">
        <v>1239</v>
      </c>
      <c r="F137" s="70"/>
      <c r="G137" s="70"/>
      <c r="I137" s="70"/>
      <c r="J137" s="70"/>
    </row>
    <row r="138" spans="1:10" s="43" customFormat="1" ht="22.5">
      <c r="A138" s="512" t="s">
        <v>1554</v>
      </c>
      <c r="B138" s="884" t="s">
        <v>1555</v>
      </c>
      <c r="C138" s="514"/>
      <c r="D138" s="885">
        <v>823.8</v>
      </c>
      <c r="E138" s="528">
        <f t="shared" ref="E138:E139" si="6">D138*0.7</f>
        <v>576.66</v>
      </c>
      <c r="F138" s="527" t="s">
        <v>1234</v>
      </c>
      <c r="G138" s="70"/>
      <c r="H138" s="70"/>
      <c r="I138" s="883"/>
      <c r="J138" s="883"/>
    </row>
    <row r="139" spans="1:10" s="43" customFormat="1">
      <c r="A139" s="512" t="s">
        <v>1556</v>
      </c>
      <c r="B139" s="884" t="s">
        <v>1557</v>
      </c>
      <c r="C139" s="514"/>
      <c r="D139" s="526">
        <v>10.8</v>
      </c>
      <c r="E139" s="528">
        <f t="shared" si="6"/>
        <v>7.56</v>
      </c>
      <c r="F139" s="527" t="s">
        <v>1234</v>
      </c>
      <c r="G139" s="70"/>
      <c r="H139" s="70"/>
      <c r="I139" s="883"/>
      <c r="J139" s="883"/>
    </row>
    <row r="140" spans="1:10" s="43" customFormat="1">
      <c r="A140" s="32" t="s">
        <v>836</v>
      </c>
      <c r="B140" s="132" t="s">
        <v>835</v>
      </c>
      <c r="C140" s="422"/>
      <c r="D140" s="930">
        <v>72.8</v>
      </c>
      <c r="E140" s="70">
        <f t="shared" si="5"/>
        <v>50.959999999999994</v>
      </c>
      <c r="F140" s="70"/>
      <c r="G140" s="70"/>
      <c r="I140" s="70"/>
      <c r="J140" s="70"/>
    </row>
    <row r="141" spans="1:10" s="43" customFormat="1">
      <c r="A141" s="32"/>
      <c r="B141" s="132"/>
      <c r="C141" s="19"/>
      <c r="D141" s="19"/>
      <c r="F141" s="70"/>
      <c r="G141" s="70"/>
      <c r="I141" s="70"/>
      <c r="J141" s="70"/>
    </row>
    <row r="142" spans="1:10" s="43" customFormat="1" ht="38.25">
      <c r="A142" s="195" t="s">
        <v>433</v>
      </c>
      <c r="B142" s="166"/>
      <c r="C142" s="295"/>
      <c r="D142" s="295" t="s">
        <v>17</v>
      </c>
      <c r="E142" s="818" t="s">
        <v>1551</v>
      </c>
      <c r="F142" s="70"/>
      <c r="G142" s="70"/>
      <c r="I142" s="70"/>
      <c r="J142" s="70"/>
    </row>
    <row r="143" spans="1:10" s="43" customFormat="1" ht="12.75" customHeight="1">
      <c r="A143" s="978" t="s">
        <v>1562</v>
      </c>
      <c r="B143" s="978"/>
      <c r="C143" s="978"/>
      <c r="D143" s="978"/>
      <c r="E143" s="925"/>
      <c r="F143" s="479"/>
      <c r="G143" s="479"/>
      <c r="H143" s="894"/>
      <c r="I143" s="894"/>
      <c r="J143" s="70"/>
    </row>
    <row r="144" spans="1:10" s="29" customFormat="1" ht="26.25" customHeight="1">
      <c r="A144" s="283" t="s">
        <v>104</v>
      </c>
      <c r="B144" s="132" t="s">
        <v>613</v>
      </c>
      <c r="C144" s="422"/>
      <c r="D144" s="491">
        <v>142</v>
      </c>
      <c r="E144" s="70">
        <f t="shared" ref="E144:E145" si="7">D144*0.7</f>
        <v>99.399999999999991</v>
      </c>
      <c r="F144" s="70"/>
      <c r="G144" s="70"/>
      <c r="I144" s="70"/>
      <c r="J144" s="70"/>
    </row>
    <row r="145" spans="1:10" s="29" customFormat="1" ht="27" customHeight="1">
      <c r="A145" s="133" t="s">
        <v>472</v>
      </c>
      <c r="B145" s="79" t="s">
        <v>473</v>
      </c>
      <c r="C145" s="487"/>
      <c r="D145" s="488">
        <v>366</v>
      </c>
      <c r="E145" s="70">
        <f t="shared" si="7"/>
        <v>256.2</v>
      </c>
      <c r="F145" s="70"/>
      <c r="G145" s="70"/>
      <c r="I145" s="70"/>
      <c r="J145" s="70"/>
    </row>
    <row r="146" spans="1:10" s="29" customFormat="1" ht="38.25">
      <c r="A146" s="195" t="s">
        <v>43</v>
      </c>
      <c r="B146" s="166"/>
      <c r="C146" s="297"/>
      <c r="D146" s="297" t="s">
        <v>17</v>
      </c>
      <c r="E146" s="818" t="s">
        <v>1551</v>
      </c>
      <c r="F146" s="70"/>
      <c r="G146" s="70"/>
      <c r="I146" s="70"/>
      <c r="J146" s="70"/>
    </row>
    <row r="147" spans="1:10" s="29" customFormat="1">
      <c r="A147" s="40" t="s">
        <v>42</v>
      </c>
      <c r="B147" s="31" t="s">
        <v>41</v>
      </c>
      <c r="C147" s="416"/>
      <c r="D147" s="306">
        <v>17.8</v>
      </c>
      <c r="E147" s="70">
        <f t="shared" ref="E147:E154" si="8">D147*0.7</f>
        <v>12.459999999999999</v>
      </c>
      <c r="F147" s="70"/>
      <c r="G147" s="70"/>
      <c r="I147" s="70"/>
      <c r="J147" s="70"/>
    </row>
    <row r="148" spans="1:10" s="29" customFormat="1">
      <c r="A148" s="34" t="s">
        <v>40</v>
      </c>
      <c r="B148" s="28" t="s">
        <v>39</v>
      </c>
      <c r="C148" s="487"/>
      <c r="D148" s="306">
        <v>32</v>
      </c>
      <c r="E148" s="70">
        <f t="shared" si="8"/>
        <v>22.4</v>
      </c>
      <c r="F148" s="70"/>
      <c r="G148" s="70"/>
      <c r="I148" s="70"/>
      <c r="J148" s="70"/>
    </row>
    <row r="149" spans="1:10" s="43" customFormat="1">
      <c r="A149" s="32" t="s">
        <v>474</v>
      </c>
      <c r="B149" s="28" t="s">
        <v>475</v>
      </c>
      <c r="C149" s="487"/>
      <c r="D149" s="306">
        <v>59.5</v>
      </c>
      <c r="E149" s="70">
        <f t="shared" si="8"/>
        <v>41.65</v>
      </c>
      <c r="F149" s="70"/>
      <c r="G149" s="70"/>
      <c r="I149" s="70"/>
      <c r="J149" s="70"/>
    </row>
    <row r="150" spans="1:10" s="29" customFormat="1">
      <c r="A150" s="32" t="s">
        <v>476</v>
      </c>
      <c r="B150" s="28" t="s">
        <v>477</v>
      </c>
      <c r="C150" s="487"/>
      <c r="D150" s="306">
        <v>59.5</v>
      </c>
      <c r="E150" s="70">
        <f t="shared" si="8"/>
        <v>41.65</v>
      </c>
      <c r="F150" s="70"/>
      <c r="G150" s="70"/>
      <c r="I150" s="70"/>
      <c r="J150" s="70"/>
    </row>
    <row r="151" spans="1:10" s="29" customFormat="1">
      <c r="A151" s="32" t="s">
        <v>478</v>
      </c>
      <c r="B151" s="28" t="s">
        <v>479</v>
      </c>
      <c r="C151" s="487"/>
      <c r="D151" s="306">
        <v>59.5</v>
      </c>
      <c r="E151" s="70">
        <f t="shared" si="8"/>
        <v>41.65</v>
      </c>
      <c r="F151" s="70"/>
      <c r="G151" s="70"/>
      <c r="I151" s="70"/>
      <c r="J151" s="70"/>
    </row>
    <row r="152" spans="1:10" s="29" customFormat="1">
      <c r="A152" s="32" t="s">
        <v>480</v>
      </c>
      <c r="B152" s="28" t="s">
        <v>481</v>
      </c>
      <c r="C152" s="487"/>
      <c r="D152" s="306">
        <v>32</v>
      </c>
      <c r="E152" s="70">
        <f t="shared" si="8"/>
        <v>22.4</v>
      </c>
      <c r="F152" s="70"/>
      <c r="G152" s="70"/>
      <c r="I152" s="70"/>
      <c r="J152" s="70"/>
    </row>
    <row r="153" spans="1:10" s="29" customFormat="1">
      <c r="A153" s="32" t="s">
        <v>482</v>
      </c>
      <c r="B153" s="28" t="s">
        <v>483</v>
      </c>
      <c r="C153" s="487"/>
      <c r="D153" s="306">
        <v>32</v>
      </c>
      <c r="E153" s="70">
        <f t="shared" si="8"/>
        <v>22.4</v>
      </c>
      <c r="F153" s="70"/>
      <c r="G153" s="70"/>
      <c r="I153" s="70"/>
      <c r="J153" s="70"/>
    </row>
    <row r="154" spans="1:10" s="29" customFormat="1">
      <c r="A154" s="14" t="s">
        <v>484</v>
      </c>
      <c r="B154" s="132" t="s">
        <v>485</v>
      </c>
      <c r="C154" s="487"/>
      <c r="D154" s="488">
        <v>32</v>
      </c>
      <c r="E154" s="70">
        <f t="shared" si="8"/>
        <v>22.4</v>
      </c>
      <c r="F154" s="70"/>
      <c r="G154" s="70"/>
      <c r="I154" s="70"/>
      <c r="J154" s="70"/>
    </row>
    <row r="155" spans="1:10" s="29" customFormat="1" ht="38.25">
      <c r="A155" s="195" t="s">
        <v>277</v>
      </c>
      <c r="B155" s="166"/>
      <c r="C155" s="198"/>
      <c r="D155" s="274" t="s">
        <v>17</v>
      </c>
      <c r="E155" s="818" t="s">
        <v>1551</v>
      </c>
      <c r="F155" s="70"/>
      <c r="G155" s="70"/>
      <c r="I155" s="70"/>
      <c r="J155" s="70"/>
    </row>
    <row r="156" spans="1:10" s="29" customFormat="1" ht="81.75" customHeight="1">
      <c r="A156" s="29" t="s">
        <v>651</v>
      </c>
      <c r="B156" s="83" t="s">
        <v>1164</v>
      </c>
      <c r="C156" s="485"/>
      <c r="D156" s="489">
        <v>48.8</v>
      </c>
      <c r="E156" s="70">
        <f t="shared" ref="E156" si="9">D156*0.7</f>
        <v>34.159999999999997</v>
      </c>
      <c r="F156" s="70"/>
      <c r="G156" s="70"/>
      <c r="I156" s="70"/>
      <c r="J156" s="70"/>
    </row>
    <row r="157" spans="1:10" s="29" customFormat="1" ht="38.25">
      <c r="A157" s="195" t="s">
        <v>34</v>
      </c>
      <c r="B157" s="199"/>
      <c r="C157" s="297"/>
      <c r="D157" s="297" t="s">
        <v>17</v>
      </c>
      <c r="E157" s="818" t="s">
        <v>1551</v>
      </c>
      <c r="F157" s="70"/>
      <c r="G157" s="70"/>
      <c r="I157" s="70"/>
      <c r="J157" s="70"/>
    </row>
    <row r="158" spans="1:10" s="29" customFormat="1">
      <c r="A158" s="975" t="s">
        <v>620</v>
      </c>
      <c r="B158" s="975"/>
      <c r="C158" s="975"/>
      <c r="D158" s="975"/>
      <c r="E158" s="824"/>
      <c r="F158" s="70"/>
      <c r="G158" s="70"/>
      <c r="I158" s="70"/>
      <c r="J158" s="70"/>
    </row>
    <row r="159" spans="1:10" s="29" customFormat="1" ht="31.5">
      <c r="A159" s="33" t="s">
        <v>362</v>
      </c>
      <c r="B159" s="28" t="s">
        <v>556</v>
      </c>
      <c r="C159" s="487"/>
      <c r="D159" s="488">
        <v>104.8</v>
      </c>
      <c r="E159" s="70">
        <f t="shared" ref="E159:E171" si="10">D159*0.7</f>
        <v>73.36</v>
      </c>
      <c r="F159" s="70"/>
      <c r="G159" s="70"/>
      <c r="I159" s="70"/>
      <c r="J159" s="70"/>
    </row>
    <row r="160" spans="1:10" s="41" customFormat="1" ht="22.5">
      <c r="A160" s="33" t="s">
        <v>1064</v>
      </c>
      <c r="B160" s="28" t="s">
        <v>555</v>
      </c>
      <c r="C160" s="487"/>
      <c r="D160" s="488">
        <v>62.7</v>
      </c>
      <c r="E160" s="70">
        <f t="shared" si="10"/>
        <v>43.89</v>
      </c>
      <c r="F160" s="70"/>
      <c r="G160" s="70"/>
      <c r="I160" s="70"/>
      <c r="J160" s="70"/>
    </row>
    <row r="161" spans="1:10" s="29" customFormat="1" ht="22.5">
      <c r="A161" s="40" t="s">
        <v>102</v>
      </c>
      <c r="B161" s="39" t="s">
        <v>557</v>
      </c>
      <c r="C161" s="487"/>
      <c r="D161" s="488">
        <v>67.7</v>
      </c>
      <c r="E161" s="70">
        <f t="shared" si="10"/>
        <v>47.39</v>
      </c>
      <c r="F161" s="70"/>
      <c r="G161" s="70"/>
      <c r="I161" s="70"/>
      <c r="J161" s="70"/>
    </row>
    <row r="162" spans="1:10" ht="22.5">
      <c r="A162" s="68" t="s">
        <v>101</v>
      </c>
      <c r="B162" s="28" t="s">
        <v>558</v>
      </c>
      <c r="C162" s="487"/>
      <c r="D162" s="488">
        <v>103.7</v>
      </c>
      <c r="E162" s="70">
        <f t="shared" si="10"/>
        <v>72.59</v>
      </c>
      <c r="F162" s="70"/>
      <c r="G162" s="70"/>
      <c r="I162" s="70"/>
      <c r="J162" s="70"/>
    </row>
    <row r="163" spans="1:10" ht="40.5">
      <c r="A163" s="80" t="s">
        <v>100</v>
      </c>
      <c r="B163" s="132" t="s">
        <v>562</v>
      </c>
      <c r="C163" s="487"/>
      <c r="D163" s="488">
        <v>135.19999999999999</v>
      </c>
      <c r="E163" s="70">
        <f t="shared" si="10"/>
        <v>94.639999999999986</v>
      </c>
      <c r="F163" s="70"/>
      <c r="G163" s="70"/>
      <c r="I163" s="70"/>
      <c r="J163" s="70"/>
    </row>
    <row r="164" spans="1:10" s="37" customFormat="1" ht="22.5">
      <c r="A164" s="78" t="s">
        <v>99</v>
      </c>
      <c r="B164" s="28" t="s">
        <v>1175</v>
      </c>
      <c r="C164" s="487"/>
      <c r="D164" s="488">
        <v>133.30000000000001</v>
      </c>
      <c r="E164" s="70">
        <f t="shared" si="10"/>
        <v>93.31</v>
      </c>
      <c r="F164" s="70"/>
      <c r="G164" s="70"/>
      <c r="I164" s="70"/>
      <c r="J164" s="70"/>
    </row>
    <row r="165" spans="1:10" ht="29.25">
      <c r="A165" s="67" t="s">
        <v>98</v>
      </c>
      <c r="B165" s="39" t="s">
        <v>486</v>
      </c>
      <c r="C165" s="487"/>
      <c r="D165" s="488">
        <v>215.5</v>
      </c>
      <c r="E165" s="70">
        <f t="shared" si="10"/>
        <v>150.85</v>
      </c>
      <c r="F165" s="70"/>
      <c r="G165" s="70"/>
      <c r="I165" s="70"/>
      <c r="J165" s="70"/>
    </row>
    <row r="166" spans="1:10" s="41" customFormat="1" ht="35.25" customHeight="1">
      <c r="A166" s="18" t="s">
        <v>522</v>
      </c>
      <c r="B166" s="28" t="s">
        <v>559</v>
      </c>
      <c r="C166" s="487"/>
      <c r="D166" s="488">
        <v>475.3</v>
      </c>
      <c r="E166" s="70">
        <f t="shared" si="10"/>
        <v>332.71</v>
      </c>
      <c r="F166" s="70"/>
      <c r="G166" s="70"/>
      <c r="I166" s="70"/>
      <c r="J166" s="70"/>
    </row>
    <row r="167" spans="1:10" s="29" customFormat="1" ht="27" customHeight="1">
      <c r="A167" s="18" t="s">
        <v>523</v>
      </c>
      <c r="B167" s="28" t="s">
        <v>679</v>
      </c>
      <c r="C167" s="487"/>
      <c r="D167" s="488">
        <v>483.5</v>
      </c>
      <c r="E167" s="70">
        <f t="shared" si="10"/>
        <v>338.45</v>
      </c>
      <c r="F167" s="70"/>
      <c r="G167" s="70"/>
      <c r="I167" s="70"/>
      <c r="J167" s="70"/>
    </row>
    <row r="168" spans="1:10" s="29" customFormat="1" ht="33.75">
      <c r="A168" s="33" t="s">
        <v>843</v>
      </c>
      <c r="B168" s="28" t="s">
        <v>561</v>
      </c>
      <c r="C168" s="487"/>
      <c r="D168" s="488">
        <v>69</v>
      </c>
      <c r="E168" s="70">
        <f t="shared" si="10"/>
        <v>48.3</v>
      </c>
      <c r="F168" s="70"/>
      <c r="G168" s="70"/>
      <c r="I168" s="70"/>
      <c r="J168" s="70"/>
    </row>
    <row r="169" spans="1:10" s="29" customFormat="1">
      <c r="A169" s="33" t="s">
        <v>96</v>
      </c>
      <c r="B169" s="28" t="s">
        <v>95</v>
      </c>
      <c r="C169" s="487"/>
      <c r="D169" s="488">
        <v>36.299999999999997</v>
      </c>
      <c r="E169" s="70">
        <f t="shared" si="10"/>
        <v>25.409999999999997</v>
      </c>
      <c r="F169" s="70"/>
      <c r="G169" s="70"/>
      <c r="I169" s="70"/>
      <c r="J169" s="70"/>
    </row>
    <row r="170" spans="1:10" s="29" customFormat="1">
      <c r="A170" s="33" t="s">
        <v>487</v>
      </c>
      <c r="B170" s="28" t="s">
        <v>94</v>
      </c>
      <c r="C170" s="487"/>
      <c r="D170" s="488">
        <v>31.8</v>
      </c>
      <c r="E170" s="70">
        <f t="shared" si="10"/>
        <v>22.259999999999998</v>
      </c>
      <c r="F170" s="70"/>
      <c r="G170" s="70"/>
      <c r="I170" s="70"/>
      <c r="J170" s="70"/>
    </row>
    <row r="171" spans="1:10" s="29" customFormat="1">
      <c r="A171" s="133" t="s">
        <v>364</v>
      </c>
      <c r="B171" s="132" t="s">
        <v>93</v>
      </c>
      <c r="C171" s="487"/>
      <c r="D171" s="488">
        <v>38.799999999999997</v>
      </c>
      <c r="E171" s="70">
        <f t="shared" si="10"/>
        <v>27.159999999999997</v>
      </c>
      <c r="F171" s="70"/>
      <c r="G171" s="70"/>
      <c r="I171" s="70"/>
      <c r="J171" s="70"/>
    </row>
    <row r="172" spans="1:10" s="29" customFormat="1" ht="38.25">
      <c r="A172" s="195" t="s">
        <v>24</v>
      </c>
      <c r="B172" s="166"/>
      <c r="C172" s="297"/>
      <c r="D172" s="297" t="s">
        <v>17</v>
      </c>
      <c r="E172" s="818" t="s">
        <v>1551</v>
      </c>
      <c r="F172" s="70"/>
      <c r="G172" s="70"/>
      <c r="I172" s="70"/>
      <c r="J172" s="70"/>
    </row>
    <row r="173" spans="1:10" s="29" customFormat="1" ht="31.5">
      <c r="A173" s="158" t="s">
        <v>458</v>
      </c>
      <c r="B173" s="159" t="s">
        <v>459</v>
      </c>
      <c r="C173" s="367"/>
      <c r="D173" s="370">
        <v>167.3</v>
      </c>
      <c r="E173" s="70">
        <f t="shared" ref="E173:E176" si="11">D173*0.7</f>
        <v>117.11</v>
      </c>
      <c r="F173" s="70"/>
      <c r="G173" s="70"/>
      <c r="I173" s="70"/>
      <c r="J173" s="70"/>
    </row>
    <row r="174" spans="1:10" s="29" customFormat="1" ht="38.25">
      <c r="A174" s="32" t="s">
        <v>236</v>
      </c>
      <c r="B174" s="31" t="s">
        <v>460</v>
      </c>
      <c r="C174" s="487"/>
      <c r="D174" s="370">
        <v>590.20000000000005</v>
      </c>
      <c r="E174" s="70">
        <f t="shared" si="11"/>
        <v>413.14</v>
      </c>
      <c r="F174" s="70"/>
      <c r="G174" s="70"/>
      <c r="I174" s="70"/>
      <c r="J174" s="70"/>
    </row>
    <row r="175" spans="1:10" s="29" customFormat="1" ht="38.25">
      <c r="A175" s="18" t="s">
        <v>238</v>
      </c>
      <c r="B175" s="17" t="s">
        <v>917</v>
      </c>
      <c r="C175" s="296"/>
      <c r="D175" s="370">
        <v>396.8</v>
      </c>
      <c r="E175" s="70">
        <f t="shared" si="11"/>
        <v>277.76</v>
      </c>
      <c r="F175" s="70"/>
      <c r="G175" s="70"/>
      <c r="I175" s="70"/>
      <c r="J175" s="70"/>
    </row>
    <row r="176" spans="1:10" s="149" customFormat="1" ht="15">
      <c r="A176" s="208" t="s">
        <v>92</v>
      </c>
      <c r="B176" s="121" t="s">
        <v>23</v>
      </c>
      <c r="C176" s="487"/>
      <c r="D176" s="929">
        <v>193</v>
      </c>
      <c r="E176" s="70">
        <f t="shared" si="11"/>
        <v>135.1</v>
      </c>
      <c r="F176" s="70"/>
      <c r="G176" s="70"/>
      <c r="I176" s="70"/>
      <c r="J176" s="70"/>
    </row>
    <row r="177" spans="1:10" s="29" customFormat="1">
      <c r="A177" s="195" t="s">
        <v>21</v>
      </c>
      <c r="B177" s="166"/>
      <c r="C177" s="269"/>
      <c r="D177" s="269" t="s">
        <v>17</v>
      </c>
      <c r="E177" s="818"/>
      <c r="F177" s="70"/>
      <c r="G177" s="70"/>
      <c r="I177" s="70"/>
      <c r="J177" s="70"/>
    </row>
    <row r="178" spans="1:10" s="10" customFormat="1">
      <c r="A178" s="36" t="s">
        <v>91</v>
      </c>
      <c r="B178" s="31" t="s">
        <v>90</v>
      </c>
      <c r="C178" s="35"/>
      <c r="D178" s="35">
        <v>16.2</v>
      </c>
      <c r="F178" s="70"/>
      <c r="G178" s="70"/>
      <c r="I178" s="70"/>
      <c r="J178" s="70"/>
    </row>
    <row r="179" spans="1:10" s="10" customFormat="1">
      <c r="A179" s="34" t="s">
        <v>20</v>
      </c>
      <c r="B179" s="17" t="s">
        <v>89</v>
      </c>
      <c r="C179" s="27"/>
      <c r="D179" s="35">
        <v>18</v>
      </c>
      <c r="F179" s="70"/>
      <c r="G179" s="70"/>
      <c r="I179" s="70"/>
      <c r="J179" s="70"/>
    </row>
    <row r="180" spans="1:10" s="10" customFormat="1" ht="31.5" customHeight="1">
      <c r="A180" s="40" t="s">
        <v>243</v>
      </c>
      <c r="B180" s="31" t="s">
        <v>341</v>
      </c>
      <c r="C180" s="298"/>
      <c r="D180" s="35">
        <v>129.69999999999999</v>
      </c>
      <c r="F180" s="70"/>
      <c r="G180" s="70"/>
      <c r="I180" s="70"/>
      <c r="J180" s="70"/>
    </row>
    <row r="181" spans="1:10" s="10" customFormat="1" ht="33.75">
      <c r="A181" s="33" t="s">
        <v>488</v>
      </c>
      <c r="B181" s="17" t="s">
        <v>982</v>
      </c>
      <c r="C181" s="27"/>
      <c r="D181" s="35">
        <v>40.5</v>
      </c>
      <c r="F181" s="70"/>
      <c r="G181" s="70"/>
      <c r="I181" s="70"/>
      <c r="J181" s="70"/>
    </row>
    <row r="182" spans="1:10" s="10" customFormat="1">
      <c r="A182" s="33" t="s">
        <v>489</v>
      </c>
      <c r="B182" s="17" t="s">
        <v>1177</v>
      </c>
      <c r="C182" s="27"/>
      <c r="D182" s="35">
        <v>27</v>
      </c>
      <c r="F182" s="70"/>
      <c r="G182" s="70"/>
      <c r="I182" s="70"/>
      <c r="J182" s="70"/>
    </row>
    <row r="183" spans="1:10" ht="20.25">
      <c r="A183" s="133" t="s">
        <v>550</v>
      </c>
      <c r="B183" s="79" t="s">
        <v>582</v>
      </c>
      <c r="C183" s="71"/>
      <c r="D183" s="35">
        <v>36</v>
      </c>
      <c r="F183" s="70"/>
      <c r="G183" s="70"/>
      <c r="I183" s="70"/>
      <c r="J183" s="70"/>
    </row>
    <row r="184" spans="1:10">
      <c r="A184" s="33" t="s">
        <v>652</v>
      </c>
      <c r="B184" s="17" t="s">
        <v>1162</v>
      </c>
      <c r="C184" s="27"/>
      <c r="D184" s="35">
        <v>28.8</v>
      </c>
      <c r="F184" s="70"/>
      <c r="G184" s="70"/>
      <c r="I184" s="70"/>
      <c r="J184" s="70"/>
    </row>
    <row r="185" spans="1:10">
      <c r="A185" s="29"/>
      <c r="B185" s="13"/>
    </row>
    <row r="186" spans="1:10" s="156" customFormat="1">
      <c r="A186" s="973" t="s">
        <v>490</v>
      </c>
      <c r="B186" s="973"/>
      <c r="C186" s="971"/>
      <c r="D186" s="971"/>
    </row>
    <row r="187" spans="1:10" s="156" customFormat="1" ht="196.5" customHeight="1">
      <c r="A187" s="970" t="s">
        <v>491</v>
      </c>
      <c r="B187" s="970"/>
      <c r="C187" s="970"/>
      <c r="D187" s="970"/>
    </row>
    <row r="188" spans="1:10" ht="3.75" customHeight="1"/>
    <row r="306" spans="1:4" s="4" customFormat="1">
      <c r="A306" s="3"/>
      <c r="B306" s="2"/>
      <c r="C306" s="1"/>
      <c r="D306" s="1"/>
    </row>
    <row r="307" spans="1:4" s="4" customFormat="1">
      <c r="A307" s="3"/>
      <c r="B307" s="2"/>
      <c r="C307" s="1"/>
      <c r="D307" s="1"/>
    </row>
    <row r="317" spans="1:4">
      <c r="B317" s="9"/>
    </row>
    <row r="318" spans="1:4">
      <c r="A318" s="7"/>
      <c r="B318" s="8"/>
      <c r="C318" s="5"/>
      <c r="D318" s="5"/>
    </row>
    <row r="319" spans="1:4">
      <c r="A319" s="7"/>
      <c r="B319" s="6"/>
      <c r="C319" s="5"/>
      <c r="D319" s="5"/>
    </row>
  </sheetData>
  <mergeCells count="9">
    <mergeCell ref="A85:D85"/>
    <mergeCell ref="A86:D86"/>
    <mergeCell ref="A186:D186"/>
    <mergeCell ref="A187:D187"/>
    <mergeCell ref="A158:D158"/>
    <mergeCell ref="A92:D92"/>
    <mergeCell ref="A131:D131"/>
    <mergeCell ref="A134:D134"/>
    <mergeCell ref="A143:D143"/>
  </mergeCells>
  <printOptions horizontalCentered="1"/>
  <pageMargins left="0.23622047244094499" right="0.23622047244094499" top="0.98425196850393704" bottom="0.74803040244969399" header="0.31496062992126" footer="0.31496062992126"/>
  <pageSetup scale="94" fitToWidth="0" fitToHeight="0"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3" manualBreakCount="3">
    <brk id="48" max="4" man="1"/>
    <brk id="92" max="4" man="1"/>
    <brk id="166"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1"/>
  <sheetViews>
    <sheetView showGridLines="0" view="pageBreakPreview" topLeftCell="A126" zoomScaleNormal="100" zoomScaleSheetLayoutView="100" zoomScalePageLayoutView="115" workbookViewId="0">
      <selection activeCell="D127" sqref="D127:D137"/>
    </sheetView>
  </sheetViews>
  <sheetFormatPr defaultColWidth="9.140625" defaultRowHeight="12.75"/>
  <cols>
    <col min="1" max="1" width="17.140625" style="3" customWidth="1"/>
    <col min="2" max="2" width="60" style="2" customWidth="1"/>
    <col min="3" max="4" width="9.5703125" style="1" customWidth="1"/>
    <col min="5" max="5" width="12.57031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c r="F20" s="498"/>
    </row>
    <row r="21" spans="1:6">
      <c r="A21" s="51"/>
      <c r="B21" s="42"/>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c r="A31" s="51"/>
      <c r="B31" s="42"/>
    </row>
    <row r="32" spans="1:6">
      <c r="A32" s="51"/>
      <c r="B32" s="42"/>
    </row>
    <row r="33" spans="1:6">
      <c r="A33" s="51"/>
      <c r="B33" s="42"/>
    </row>
    <row r="34" spans="1:6">
      <c r="A34" s="51"/>
      <c r="B34" s="42"/>
    </row>
    <row r="35" spans="1:6">
      <c r="A35" s="51"/>
      <c r="B35" s="42"/>
    </row>
    <row r="36" spans="1:6">
      <c r="A36" s="51"/>
      <c r="B36" s="42"/>
    </row>
    <row r="37" spans="1:6">
      <c r="A37" s="51"/>
      <c r="B37" s="42"/>
    </row>
    <row r="38" spans="1:6">
      <c r="A38" s="51"/>
      <c r="B38" s="42"/>
    </row>
    <row r="39" spans="1:6">
      <c r="A39" s="51"/>
      <c r="B39" s="42"/>
    </row>
    <row r="40" spans="1:6">
      <c r="A40" s="51"/>
      <c r="B40" s="42"/>
    </row>
    <row r="41" spans="1:6">
      <c r="A41" s="300"/>
      <c r="B41" s="42"/>
    </row>
    <row r="42" spans="1:6">
      <c r="A42" s="51"/>
      <c r="B42" s="42"/>
    </row>
    <row r="43" spans="1:6">
      <c r="A43" s="51"/>
      <c r="B43" s="42"/>
    </row>
    <row r="44" spans="1:6">
      <c r="A44" s="51"/>
      <c r="B44" s="42"/>
      <c r="F44" s="498"/>
    </row>
    <row r="45" spans="1:6">
      <c r="A45" s="51"/>
      <c r="B45" s="42"/>
    </row>
    <row r="46" spans="1:6">
      <c r="A46" s="51"/>
      <c r="B46" s="42"/>
    </row>
    <row r="47" spans="1:6">
      <c r="A47" s="51"/>
      <c r="B47" s="42"/>
    </row>
    <row r="48" spans="1:6">
      <c r="A48" s="51"/>
      <c r="B48" s="42"/>
    </row>
    <row r="49" spans="1:10">
      <c r="A49" s="51"/>
      <c r="B49" s="42"/>
    </row>
    <row r="50" spans="1:10">
      <c r="A50" s="51"/>
      <c r="B50" s="42"/>
    </row>
    <row r="51" spans="1:10">
      <c r="A51" s="51"/>
      <c r="B51" s="42"/>
    </row>
    <row r="52" spans="1:10" s="49" customFormat="1" ht="46.35" customHeight="1">
      <c r="A52" s="200" t="s">
        <v>79</v>
      </c>
      <c r="B52" s="201"/>
      <c r="C52" s="269"/>
      <c r="D52" s="269" t="s">
        <v>17</v>
      </c>
      <c r="E52" s="818" t="s">
        <v>1551</v>
      </c>
    </row>
    <row r="53" spans="1:10" s="49" customFormat="1">
      <c r="A53" s="336" t="s">
        <v>667</v>
      </c>
      <c r="B53" s="341" t="s">
        <v>668</v>
      </c>
      <c r="C53" s="357"/>
      <c r="D53" s="358">
        <v>801.3</v>
      </c>
      <c r="E53" s="832">
        <f>D53*0.7</f>
        <v>560.91</v>
      </c>
      <c r="F53" s="479"/>
      <c r="G53" s="479"/>
      <c r="I53" s="479"/>
      <c r="J53" s="479"/>
    </row>
    <row r="54" spans="1:10" s="29" customFormat="1" ht="55.35" customHeight="1">
      <c r="A54" s="200" t="s">
        <v>599</v>
      </c>
      <c r="B54" s="201"/>
      <c r="C54" s="269"/>
      <c r="D54" s="269" t="s">
        <v>17</v>
      </c>
      <c r="E54" s="818" t="s">
        <v>1551</v>
      </c>
      <c r="F54" s="479"/>
      <c r="G54" s="479"/>
      <c r="I54" s="479"/>
      <c r="J54" s="479"/>
    </row>
    <row r="55" spans="1:10" s="29" customFormat="1" ht="15" customHeight="1">
      <c r="A55" s="653" t="s">
        <v>1171</v>
      </c>
      <c r="B55" s="654" t="s">
        <v>1173</v>
      </c>
      <c r="C55" s="655"/>
      <c r="D55" s="656">
        <v>1020.3</v>
      </c>
      <c r="E55" s="831">
        <f>D55*0.7</f>
        <v>714.20999999999992</v>
      </c>
      <c r="F55" s="138" t="s">
        <v>1243</v>
      </c>
      <c r="G55" s="479"/>
      <c r="I55" s="479"/>
      <c r="J55" s="479"/>
    </row>
    <row r="56" spans="1:10" s="49" customFormat="1" ht="38.25">
      <c r="A56" s="200" t="s">
        <v>370</v>
      </c>
      <c r="B56" s="201"/>
      <c r="C56" s="269"/>
      <c r="D56" s="269" t="s">
        <v>17</v>
      </c>
      <c r="E56" s="818" t="s">
        <v>1551</v>
      </c>
      <c r="F56" s="479"/>
      <c r="G56" s="479"/>
      <c r="I56" s="479"/>
      <c r="J56" s="479"/>
    </row>
    <row r="57" spans="1:10" s="88" customFormat="1" ht="23.25" customHeight="1">
      <c r="A57" s="227"/>
      <c r="B57" s="216" t="s">
        <v>543</v>
      </c>
      <c r="C57" s="228"/>
      <c r="D57" s="228"/>
      <c r="E57" s="826"/>
      <c r="F57" s="479"/>
      <c r="G57" s="479"/>
      <c r="I57" s="479"/>
      <c r="J57" s="479"/>
    </row>
    <row r="58" spans="1:10" s="29" customFormat="1">
      <c r="A58" s="133" t="s">
        <v>912</v>
      </c>
      <c r="B58" s="266" t="s">
        <v>668</v>
      </c>
      <c r="C58" s="350"/>
      <c r="D58" s="344">
        <v>801.3</v>
      </c>
      <c r="E58" s="832">
        <f>D58*0.7</f>
        <v>560.91</v>
      </c>
      <c r="F58" s="479"/>
      <c r="G58" s="479"/>
      <c r="I58" s="479"/>
      <c r="J58" s="479"/>
    </row>
    <row r="59" spans="1:10" s="48" customFormat="1">
      <c r="A59" s="116" t="s">
        <v>908</v>
      </c>
      <c r="B59" s="116"/>
      <c r="C59" s="116"/>
      <c r="D59" s="116"/>
      <c r="F59" s="479"/>
      <c r="G59" s="479"/>
      <c r="I59" s="479"/>
      <c r="J59" s="479"/>
    </row>
    <row r="60" spans="1:10" s="48" customFormat="1" ht="3.75" customHeight="1">
      <c r="F60" s="479"/>
      <c r="G60" s="479"/>
      <c r="I60" s="479"/>
      <c r="J60" s="479"/>
    </row>
    <row r="61" spans="1:10" s="49" customFormat="1">
      <c r="A61" s="196" t="s">
        <v>1121</v>
      </c>
      <c r="B61" s="202"/>
      <c r="C61" s="269"/>
      <c r="D61" s="269"/>
      <c r="F61" s="479"/>
      <c r="G61" s="479"/>
      <c r="I61" s="479"/>
      <c r="J61" s="479"/>
    </row>
    <row r="62" spans="1:10" s="48" customFormat="1" ht="12" customHeight="1">
      <c r="A62" s="972" t="s">
        <v>1129</v>
      </c>
      <c r="B62" s="972"/>
      <c r="C62" s="972"/>
      <c r="D62" s="972"/>
      <c r="F62" s="479"/>
      <c r="G62" s="479"/>
      <c r="I62" s="479"/>
      <c r="J62" s="479"/>
    </row>
    <row r="63" spans="1:10" s="48" customFormat="1" ht="12" customHeight="1">
      <c r="A63" s="972" t="s">
        <v>1122</v>
      </c>
      <c r="B63" s="972"/>
      <c r="C63" s="972"/>
      <c r="D63" s="972"/>
      <c r="F63" s="479"/>
      <c r="G63" s="479"/>
      <c r="I63" s="479"/>
      <c r="J63" s="479"/>
    </row>
    <row r="64" spans="1:10" s="48" customFormat="1">
      <c r="A64" s="452" t="s">
        <v>1123</v>
      </c>
      <c r="B64" s="452"/>
      <c r="C64" s="452"/>
      <c r="D64" s="452"/>
      <c r="F64" s="479"/>
      <c r="G64" s="479"/>
      <c r="I64" s="479"/>
      <c r="J64" s="479"/>
    </row>
    <row r="65" spans="1:10" s="48" customFormat="1">
      <c r="A65" s="452"/>
      <c r="B65" s="452"/>
      <c r="C65" s="452"/>
      <c r="D65" s="452"/>
      <c r="F65" s="479"/>
      <c r="G65" s="479"/>
      <c r="I65" s="479"/>
      <c r="J65" s="479"/>
    </row>
    <row r="66" spans="1:10" s="48" customFormat="1">
      <c r="A66" s="452" t="s">
        <v>1124</v>
      </c>
      <c r="B66" s="452"/>
      <c r="C66" s="452"/>
      <c r="D66" s="452"/>
      <c r="F66" s="479"/>
      <c r="G66" s="479"/>
      <c r="I66" s="479"/>
      <c r="J66" s="479"/>
    </row>
    <row r="67" spans="1:10" s="48" customFormat="1">
      <c r="A67" s="452" t="s">
        <v>1125</v>
      </c>
      <c r="B67" s="452"/>
      <c r="C67" s="452"/>
      <c r="D67" s="452"/>
      <c r="F67" s="479"/>
      <c r="G67" s="479"/>
      <c r="I67" s="479"/>
      <c r="J67" s="479"/>
    </row>
    <row r="68" spans="1:10" s="48" customFormat="1">
      <c r="A68" s="452" t="s">
        <v>1126</v>
      </c>
      <c r="B68" s="452"/>
      <c r="C68" s="452"/>
      <c r="D68" s="452"/>
      <c r="F68" s="479"/>
      <c r="G68" s="479"/>
      <c r="I68" s="479"/>
      <c r="J68" s="479"/>
    </row>
    <row r="69" spans="1:10" s="48" customFormat="1" ht="31.5" customHeight="1">
      <c r="A69" s="976" t="s">
        <v>1135</v>
      </c>
      <c r="B69" s="976"/>
      <c r="C69" s="976"/>
      <c r="D69" s="976"/>
      <c r="F69" s="479"/>
      <c r="G69" s="479"/>
      <c r="I69" s="479"/>
      <c r="J69" s="479"/>
    </row>
    <row r="70" spans="1:10" s="29" customFormat="1" ht="53.45" customHeight="1">
      <c r="A70" s="232" t="s">
        <v>461</v>
      </c>
      <c r="B70" s="233"/>
      <c r="C70" s="272"/>
      <c r="D70" s="834" t="s">
        <v>17</v>
      </c>
      <c r="E70" s="818" t="s">
        <v>1551</v>
      </c>
      <c r="F70" s="479"/>
      <c r="G70" s="479"/>
      <c r="I70" s="479"/>
      <c r="J70" s="479"/>
    </row>
    <row r="71" spans="1:10" s="145" customFormat="1">
      <c r="A71" s="136" t="s">
        <v>462</v>
      </c>
      <c r="B71" s="137" t="s">
        <v>463</v>
      </c>
      <c r="C71" s="291"/>
      <c r="D71" s="291">
        <v>172.8</v>
      </c>
      <c r="E71" s="832">
        <f t="shared" ref="E71:E79" si="0">D71*0.7</f>
        <v>120.96</v>
      </c>
      <c r="F71" s="70"/>
      <c r="G71" s="70"/>
      <c r="I71" s="70"/>
      <c r="J71" s="70"/>
    </row>
    <row r="72" spans="1:10" s="143" customFormat="1">
      <c r="A72" s="139" t="s">
        <v>464</v>
      </c>
      <c r="B72" s="141" t="s">
        <v>210</v>
      </c>
      <c r="C72" s="291"/>
      <c r="D72" s="291">
        <v>135</v>
      </c>
      <c r="E72" s="832">
        <f t="shared" si="0"/>
        <v>94.5</v>
      </c>
      <c r="F72" s="70"/>
      <c r="G72" s="70"/>
      <c r="I72" s="70"/>
      <c r="J72" s="70"/>
    </row>
    <row r="73" spans="1:10" s="143" customFormat="1" ht="29.25">
      <c r="A73" s="218" t="s">
        <v>465</v>
      </c>
      <c r="B73" s="121" t="s">
        <v>622</v>
      </c>
      <c r="C73" s="292"/>
      <c r="D73" s="291">
        <v>37.799999999999997</v>
      </c>
      <c r="E73" s="832">
        <f t="shared" si="0"/>
        <v>26.459999999999997</v>
      </c>
      <c r="F73" s="70"/>
      <c r="G73" s="70"/>
      <c r="I73" s="70"/>
      <c r="J73" s="70"/>
    </row>
    <row r="74" spans="1:10" s="143" customFormat="1">
      <c r="A74" s="218" t="s">
        <v>665</v>
      </c>
      <c r="B74" s="121" t="s">
        <v>1180</v>
      </c>
      <c r="C74" s="504"/>
      <c r="D74" s="291">
        <v>45</v>
      </c>
      <c r="E74" s="832">
        <f t="shared" si="0"/>
        <v>31.499999999999996</v>
      </c>
      <c r="F74" s="498"/>
      <c r="G74" s="70"/>
      <c r="I74" s="70"/>
      <c r="J74" s="70"/>
    </row>
    <row r="75" spans="1:10" s="143" customFormat="1">
      <c r="A75" s="407" t="s">
        <v>653</v>
      </c>
      <c r="B75" s="408" t="s">
        <v>666</v>
      </c>
      <c r="C75" s="409"/>
      <c r="D75" s="291">
        <v>108</v>
      </c>
      <c r="E75" s="832">
        <f t="shared" si="0"/>
        <v>75.599999999999994</v>
      </c>
      <c r="F75" s="70"/>
      <c r="G75" s="70"/>
      <c r="I75" s="70"/>
      <c r="J75" s="70"/>
    </row>
    <row r="76" spans="1:10" s="143" customFormat="1">
      <c r="A76" s="136" t="s">
        <v>467</v>
      </c>
      <c r="B76" s="144" t="s">
        <v>449</v>
      </c>
      <c r="C76" s="291"/>
      <c r="D76" s="291">
        <v>43.2</v>
      </c>
      <c r="E76" s="832">
        <f t="shared" si="0"/>
        <v>30.24</v>
      </c>
      <c r="F76" s="70"/>
      <c r="G76" s="70"/>
      <c r="I76" s="70"/>
      <c r="J76" s="70"/>
    </row>
    <row r="77" spans="1:10" s="143" customFormat="1" ht="56.25">
      <c r="A77" s="264" t="s">
        <v>468</v>
      </c>
      <c r="B77" s="293" t="s">
        <v>469</v>
      </c>
      <c r="C77" s="286"/>
      <c r="D77" s="291">
        <v>486</v>
      </c>
      <c r="E77" s="832">
        <f t="shared" si="0"/>
        <v>340.2</v>
      </c>
      <c r="F77" s="70"/>
      <c r="G77" s="70"/>
      <c r="I77" s="70"/>
      <c r="J77" s="70"/>
    </row>
    <row r="78" spans="1:10" s="143" customFormat="1" ht="48.75" customHeight="1">
      <c r="A78" s="33" t="s">
        <v>470</v>
      </c>
      <c r="B78" s="17" t="s">
        <v>471</v>
      </c>
      <c r="C78" s="296"/>
      <c r="D78" s="291">
        <v>43.2</v>
      </c>
      <c r="E78" s="832">
        <f t="shared" si="0"/>
        <v>30.24</v>
      </c>
      <c r="F78" s="70"/>
      <c r="G78" s="70"/>
      <c r="I78" s="70"/>
      <c r="J78" s="70"/>
    </row>
    <row r="79" spans="1:10" s="143" customFormat="1" ht="34.5" customHeight="1">
      <c r="A79" s="33" t="s">
        <v>590</v>
      </c>
      <c r="B79" s="17" t="s">
        <v>591</v>
      </c>
      <c r="C79" s="296"/>
      <c r="D79" s="291">
        <v>108</v>
      </c>
      <c r="E79" s="832">
        <f t="shared" si="0"/>
        <v>75.599999999999994</v>
      </c>
      <c r="F79" s="70"/>
      <c r="G79" s="70"/>
      <c r="I79" s="70"/>
      <c r="J79" s="70"/>
    </row>
    <row r="80" spans="1:10" s="29" customFormat="1" ht="38.25">
      <c r="A80" s="195" t="s">
        <v>78</v>
      </c>
      <c r="B80" s="166"/>
      <c r="C80" s="295"/>
      <c r="D80" s="835" t="s">
        <v>17</v>
      </c>
      <c r="E80" s="818" t="s">
        <v>1551</v>
      </c>
      <c r="F80" s="479"/>
      <c r="G80" s="479"/>
      <c r="I80" s="70"/>
      <c r="J80" s="70"/>
    </row>
    <row r="81" spans="1:10" s="29" customFormat="1">
      <c r="A81" s="342" t="s">
        <v>88</v>
      </c>
      <c r="B81" s="160" t="s">
        <v>87</v>
      </c>
      <c r="C81" s="289"/>
      <c r="D81" s="367">
        <v>42.5</v>
      </c>
      <c r="E81" s="832">
        <f t="shared" ref="E81:E84" si="1">D81*0.7</f>
        <v>29.749999999999996</v>
      </c>
      <c r="F81" s="479"/>
      <c r="G81" s="479"/>
      <c r="I81" s="70"/>
      <c r="J81" s="70"/>
    </row>
    <row r="82" spans="1:10" s="29" customFormat="1">
      <c r="A82" s="342" t="s">
        <v>86</v>
      </c>
      <c r="B82" s="160" t="s">
        <v>85</v>
      </c>
      <c r="C82" s="344"/>
      <c r="D82" s="344">
        <v>30.5</v>
      </c>
      <c r="E82" s="832">
        <f t="shared" si="1"/>
        <v>21.349999999999998</v>
      </c>
      <c r="F82" s="479"/>
      <c r="G82" s="479"/>
      <c r="I82" s="70"/>
      <c r="J82" s="70"/>
    </row>
    <row r="83" spans="1:10" s="29" customFormat="1">
      <c r="A83" s="342" t="s">
        <v>84</v>
      </c>
      <c r="B83" s="160" t="s">
        <v>83</v>
      </c>
      <c r="C83" s="344"/>
      <c r="D83" s="344">
        <v>42.5</v>
      </c>
      <c r="E83" s="832">
        <f t="shared" si="1"/>
        <v>29.749999999999996</v>
      </c>
      <c r="F83" s="479"/>
      <c r="G83" s="479"/>
      <c r="I83" s="70"/>
      <c r="J83" s="70"/>
    </row>
    <row r="84" spans="1:10" s="37" customFormat="1">
      <c r="A84" s="343" t="s">
        <v>82</v>
      </c>
      <c r="B84" s="226" t="s">
        <v>81</v>
      </c>
      <c r="C84" s="289"/>
      <c r="D84" s="490">
        <v>30.5</v>
      </c>
      <c r="E84" s="832">
        <f t="shared" si="1"/>
        <v>21.349999999999998</v>
      </c>
      <c r="F84" s="479"/>
      <c r="G84" s="479"/>
      <c r="I84" s="70"/>
      <c r="J84" s="70"/>
    </row>
    <row r="85" spans="1:10" s="29" customFormat="1" ht="48" customHeight="1">
      <c r="A85" s="195" t="s">
        <v>50</v>
      </c>
      <c r="B85" s="166"/>
      <c r="C85" s="295"/>
      <c r="D85" s="295" t="s">
        <v>17</v>
      </c>
      <c r="E85" s="818" t="s">
        <v>1551</v>
      </c>
      <c r="F85" s="479"/>
      <c r="G85" s="479"/>
      <c r="I85" s="70"/>
      <c r="J85" s="70"/>
    </row>
    <row r="86" spans="1:10" s="29" customFormat="1">
      <c r="A86" s="173" t="s">
        <v>518</v>
      </c>
      <c r="B86" s="95" t="s">
        <v>645</v>
      </c>
      <c r="C86" s="289"/>
      <c r="D86" s="367">
        <v>160.19999999999999</v>
      </c>
      <c r="E86" s="832">
        <f t="shared" ref="E86:E91" si="2">D86*0.7</f>
        <v>112.13999999999999</v>
      </c>
      <c r="F86" s="479"/>
      <c r="G86" s="479"/>
      <c r="I86" s="70"/>
      <c r="J86" s="70"/>
    </row>
    <row r="87" spans="1:10" s="143" customFormat="1">
      <c r="A87" s="40" t="s">
        <v>632</v>
      </c>
      <c r="B87" s="31" t="s">
        <v>646</v>
      </c>
      <c r="C87" s="344"/>
      <c r="D87" s="344">
        <v>121.3</v>
      </c>
      <c r="E87" s="832">
        <f t="shared" si="2"/>
        <v>84.91</v>
      </c>
      <c r="F87" s="479"/>
      <c r="G87" s="479"/>
      <c r="I87" s="70"/>
      <c r="J87" s="70"/>
    </row>
    <row r="88" spans="1:10" s="143" customFormat="1">
      <c r="A88" s="33" t="s">
        <v>773</v>
      </c>
      <c r="B88" s="17" t="s">
        <v>647</v>
      </c>
      <c r="C88" s="344"/>
      <c r="D88" s="344">
        <v>77</v>
      </c>
      <c r="E88" s="832">
        <f t="shared" si="2"/>
        <v>53.9</v>
      </c>
      <c r="F88" s="479"/>
      <c r="G88" s="479"/>
      <c r="I88" s="70"/>
      <c r="J88" s="70"/>
    </row>
    <row r="89" spans="1:10" s="143" customFormat="1">
      <c r="A89" s="36" t="s">
        <v>106</v>
      </c>
      <c r="B89" s="31" t="s">
        <v>648</v>
      </c>
      <c r="C89" s="344"/>
      <c r="D89" s="344">
        <v>97.3</v>
      </c>
      <c r="E89" s="832">
        <f t="shared" si="2"/>
        <v>68.11</v>
      </c>
      <c r="F89" s="479"/>
      <c r="G89" s="479"/>
      <c r="I89" s="70"/>
      <c r="J89" s="70"/>
    </row>
    <row r="90" spans="1:10" s="143" customFormat="1" ht="22.5">
      <c r="A90" s="32" t="s">
        <v>551</v>
      </c>
      <c r="B90" s="39" t="s">
        <v>649</v>
      </c>
      <c r="C90" s="344"/>
      <c r="D90" s="344">
        <v>197</v>
      </c>
      <c r="E90" s="832">
        <f t="shared" si="2"/>
        <v>137.89999999999998</v>
      </c>
      <c r="F90" s="479"/>
      <c r="G90" s="479"/>
      <c r="I90" s="70"/>
      <c r="J90" s="70"/>
    </row>
    <row r="91" spans="1:10" s="143" customFormat="1">
      <c r="A91" s="215" t="s">
        <v>108</v>
      </c>
      <c r="B91" s="83" t="s">
        <v>107</v>
      </c>
      <c r="C91" s="289"/>
      <c r="D91" s="490">
        <v>65.7</v>
      </c>
      <c r="E91" s="832">
        <f t="shared" si="2"/>
        <v>45.99</v>
      </c>
      <c r="F91" s="479"/>
      <c r="G91" s="479"/>
      <c r="I91" s="70"/>
      <c r="J91" s="70"/>
    </row>
    <row r="92" spans="1:10" s="29" customFormat="1" ht="52.7" customHeight="1">
      <c r="A92" s="195" t="s">
        <v>433</v>
      </c>
      <c r="B92" s="166"/>
      <c r="C92" s="295"/>
      <c r="D92" s="835" t="s">
        <v>17</v>
      </c>
      <c r="E92" s="818" t="s">
        <v>1551</v>
      </c>
      <c r="F92" s="479"/>
      <c r="G92" s="479"/>
      <c r="I92" s="479"/>
      <c r="J92" s="479"/>
    </row>
    <row r="93" spans="1:10" s="143" customFormat="1">
      <c r="A93" s="989" t="s">
        <v>1560</v>
      </c>
      <c r="B93" s="989"/>
      <c r="C93" s="989"/>
      <c r="D93" s="989"/>
      <c r="E93" s="928"/>
      <c r="F93" s="479"/>
      <c r="G93" s="479"/>
      <c r="H93" s="894"/>
      <c r="I93" s="894"/>
      <c r="J93" s="70"/>
    </row>
    <row r="94" spans="1:10" s="143" customFormat="1" ht="22.5">
      <c r="A94" s="32" t="s">
        <v>301</v>
      </c>
      <c r="B94" s="39" t="s">
        <v>644</v>
      </c>
      <c r="C94" s="289"/>
      <c r="D94" s="367">
        <v>58.8</v>
      </c>
      <c r="E94" s="832">
        <f t="shared" ref="E94:E105" si="3">D94*0.7</f>
        <v>41.16</v>
      </c>
      <c r="F94" s="70"/>
      <c r="G94" s="70"/>
      <c r="I94" s="70"/>
      <c r="J94" s="70"/>
    </row>
    <row r="95" spans="1:10" s="143" customFormat="1" ht="22.5">
      <c r="A95" s="32" t="s">
        <v>300</v>
      </c>
      <c r="B95" s="28" t="s">
        <v>643</v>
      </c>
      <c r="C95" s="344"/>
      <c r="D95" s="344">
        <v>75.7</v>
      </c>
      <c r="E95" s="832">
        <f t="shared" si="3"/>
        <v>52.99</v>
      </c>
      <c r="F95" s="70"/>
      <c r="G95" s="70"/>
      <c r="I95" s="70"/>
      <c r="J95" s="70"/>
    </row>
    <row r="96" spans="1:10" s="43" customFormat="1" ht="12.75" customHeight="1">
      <c r="A96" s="978" t="s">
        <v>1561</v>
      </c>
      <c r="B96" s="978"/>
      <c r="C96" s="978"/>
      <c r="D96" s="978"/>
      <c r="E96" s="925"/>
      <c r="F96" s="479"/>
      <c r="G96" s="479"/>
      <c r="H96" s="894"/>
      <c r="I96" s="894"/>
      <c r="J96" s="70"/>
    </row>
    <row r="97" spans="1:10" s="43" customFormat="1" ht="22.5">
      <c r="A97" s="32" t="s">
        <v>105</v>
      </c>
      <c r="B97" s="28" t="s">
        <v>420</v>
      </c>
      <c r="C97" s="344"/>
      <c r="D97" s="344">
        <v>226.8</v>
      </c>
      <c r="E97" s="832">
        <f t="shared" si="3"/>
        <v>158.76</v>
      </c>
      <c r="F97" s="70"/>
      <c r="G97" s="70"/>
      <c r="I97" s="70"/>
      <c r="J97" s="70"/>
    </row>
    <row r="98" spans="1:10" s="29" customFormat="1" ht="22.5">
      <c r="A98" s="32" t="s">
        <v>47</v>
      </c>
      <c r="B98" s="28" t="s">
        <v>46</v>
      </c>
      <c r="C98" s="344"/>
      <c r="D98" s="344">
        <v>346.7</v>
      </c>
      <c r="E98" s="832">
        <f t="shared" si="3"/>
        <v>242.68999999999997</v>
      </c>
      <c r="F98" s="70"/>
      <c r="G98" s="70"/>
      <c r="I98" s="70"/>
      <c r="J98" s="70"/>
    </row>
    <row r="99" spans="1:10" s="43" customFormat="1">
      <c r="A99" s="632" t="s">
        <v>617</v>
      </c>
      <c r="B99" s="629" t="s">
        <v>639</v>
      </c>
      <c r="C99" s="888"/>
      <c r="D99" s="890">
        <v>823</v>
      </c>
      <c r="E99" s="889" t="s">
        <v>1239</v>
      </c>
      <c r="F99" s="70"/>
      <c r="G99" s="70"/>
      <c r="I99" s="70"/>
      <c r="J99" s="70"/>
    </row>
    <row r="100" spans="1:10" s="43" customFormat="1" ht="22.5">
      <c r="A100" s="512" t="s">
        <v>1554</v>
      </c>
      <c r="B100" s="884" t="s">
        <v>1555</v>
      </c>
      <c r="C100" s="514"/>
      <c r="D100" s="885">
        <v>823.8</v>
      </c>
      <c r="E100" s="528">
        <f t="shared" ref="E100:E101" si="4">D100*0.7</f>
        <v>576.66</v>
      </c>
      <c r="F100" s="527" t="s">
        <v>1234</v>
      </c>
      <c r="G100" s="70"/>
      <c r="H100" s="70"/>
      <c r="I100" s="883"/>
      <c r="J100" s="883"/>
    </row>
    <row r="101" spans="1:10" s="43" customFormat="1">
      <c r="A101" s="512" t="s">
        <v>1556</v>
      </c>
      <c r="B101" s="884" t="s">
        <v>1557</v>
      </c>
      <c r="C101" s="514"/>
      <c r="D101" s="526">
        <v>10.8</v>
      </c>
      <c r="E101" s="528">
        <f t="shared" si="4"/>
        <v>7.56</v>
      </c>
      <c r="F101" s="527" t="s">
        <v>1234</v>
      </c>
      <c r="G101" s="70"/>
      <c r="H101" s="70"/>
      <c r="I101" s="883"/>
      <c r="J101" s="883"/>
    </row>
    <row r="102" spans="1:10" s="43" customFormat="1">
      <c r="A102" s="32" t="s">
        <v>836</v>
      </c>
      <c r="B102" s="132" t="s">
        <v>835</v>
      </c>
      <c r="C102" s="344"/>
      <c r="D102" s="417">
        <v>72.8</v>
      </c>
      <c r="E102" s="832">
        <f t="shared" si="3"/>
        <v>50.959999999999994</v>
      </c>
      <c r="F102" s="70"/>
      <c r="G102" s="70"/>
      <c r="I102" s="70"/>
      <c r="J102" s="70"/>
    </row>
    <row r="103" spans="1:10" s="43" customFormat="1" ht="12.75" customHeight="1">
      <c r="A103" s="978" t="s">
        <v>1562</v>
      </c>
      <c r="B103" s="978"/>
      <c r="C103" s="978"/>
      <c r="D103" s="978"/>
      <c r="E103" s="925"/>
      <c r="F103" s="479"/>
      <c r="G103" s="479"/>
      <c r="H103" s="894"/>
      <c r="I103" s="894"/>
      <c r="J103" s="70"/>
    </row>
    <row r="104" spans="1:10" s="29" customFormat="1" ht="26.25" customHeight="1">
      <c r="A104" s="283" t="s">
        <v>104</v>
      </c>
      <c r="B104" s="132" t="s">
        <v>613</v>
      </c>
      <c r="C104" s="344"/>
      <c r="D104" s="344">
        <v>142</v>
      </c>
      <c r="E104" s="832">
        <f t="shared" si="3"/>
        <v>99.399999999999991</v>
      </c>
      <c r="F104" s="70"/>
      <c r="G104" s="70"/>
      <c r="I104" s="70"/>
      <c r="J104" s="70"/>
    </row>
    <row r="105" spans="1:10" s="29" customFormat="1" ht="27" customHeight="1">
      <c r="A105" s="133" t="s">
        <v>472</v>
      </c>
      <c r="B105" s="79" t="s">
        <v>473</v>
      </c>
      <c r="C105" s="289"/>
      <c r="D105" s="490">
        <v>366</v>
      </c>
      <c r="E105" s="832">
        <f t="shared" si="3"/>
        <v>256.2</v>
      </c>
      <c r="F105" s="70"/>
      <c r="G105" s="70"/>
      <c r="I105" s="70"/>
      <c r="J105" s="70"/>
    </row>
    <row r="106" spans="1:10" s="29" customFormat="1" ht="38.25">
      <c r="A106" s="195" t="s">
        <v>43</v>
      </c>
      <c r="B106" s="166"/>
      <c r="C106" s="297"/>
      <c r="D106" s="297" t="s">
        <v>17</v>
      </c>
      <c r="E106" s="818" t="s">
        <v>1551</v>
      </c>
      <c r="F106" s="479"/>
      <c r="G106" s="479"/>
      <c r="I106" s="479"/>
      <c r="J106" s="479"/>
    </row>
    <row r="107" spans="1:10" s="29" customFormat="1">
      <c r="A107" s="40" t="s">
        <v>42</v>
      </c>
      <c r="B107" s="31" t="s">
        <v>41</v>
      </c>
      <c r="C107" s="289"/>
      <c r="D107" s="367">
        <v>17.8</v>
      </c>
      <c r="E107" s="832">
        <f t="shared" ref="E107:E110" si="5">D107*0.7</f>
        <v>12.459999999999999</v>
      </c>
      <c r="F107" s="479"/>
      <c r="G107" s="479"/>
      <c r="I107" s="479"/>
      <c r="J107" s="479"/>
    </row>
    <row r="108" spans="1:10" s="29" customFormat="1">
      <c r="A108" s="34" t="s">
        <v>40</v>
      </c>
      <c r="B108" s="28" t="s">
        <v>39</v>
      </c>
      <c r="C108" s="344"/>
      <c r="D108" s="344">
        <v>32</v>
      </c>
      <c r="E108" s="832">
        <f t="shared" si="5"/>
        <v>22.4</v>
      </c>
      <c r="F108" s="479"/>
      <c r="G108" s="479"/>
      <c r="I108" s="479"/>
      <c r="J108" s="479"/>
    </row>
    <row r="109" spans="1:10" s="29" customFormat="1">
      <c r="A109" s="32" t="s">
        <v>478</v>
      </c>
      <c r="B109" s="28" t="s">
        <v>681</v>
      </c>
      <c r="C109" s="344"/>
      <c r="D109" s="344">
        <v>59.5</v>
      </c>
      <c r="E109" s="832">
        <f t="shared" si="5"/>
        <v>41.65</v>
      </c>
      <c r="F109" s="479"/>
      <c r="G109" s="479"/>
      <c r="I109" s="479"/>
      <c r="J109" s="479"/>
    </row>
    <row r="110" spans="1:10" s="29" customFormat="1">
      <c r="A110" s="14" t="s">
        <v>484</v>
      </c>
      <c r="B110" s="132" t="s">
        <v>485</v>
      </c>
      <c r="C110" s="289"/>
      <c r="D110" s="490">
        <v>32</v>
      </c>
      <c r="E110" s="832">
        <f t="shared" si="5"/>
        <v>22.4</v>
      </c>
      <c r="F110" s="479"/>
      <c r="G110" s="479"/>
      <c r="I110" s="479"/>
      <c r="J110" s="479"/>
    </row>
    <row r="111" spans="1:10" s="29" customFormat="1" ht="38.25">
      <c r="A111" s="195" t="s">
        <v>34</v>
      </c>
      <c r="B111" s="199"/>
      <c r="C111" s="297"/>
      <c r="D111" s="836" t="s">
        <v>17</v>
      </c>
      <c r="E111" s="818" t="s">
        <v>1551</v>
      </c>
      <c r="F111" s="479"/>
      <c r="G111" s="479"/>
      <c r="I111" s="479"/>
      <c r="J111" s="479"/>
    </row>
    <row r="112" spans="1:10" s="29" customFormat="1">
      <c r="A112" s="975" t="s">
        <v>620</v>
      </c>
      <c r="B112" s="975"/>
      <c r="C112" s="975"/>
      <c r="D112" s="975"/>
      <c r="E112" s="824"/>
      <c r="F112" s="479"/>
      <c r="G112" s="479"/>
      <c r="I112" s="479"/>
      <c r="J112" s="479"/>
    </row>
    <row r="113" spans="1:10" s="29" customFormat="1" ht="31.5">
      <c r="A113" s="33" t="s">
        <v>362</v>
      </c>
      <c r="B113" s="28" t="s">
        <v>556</v>
      </c>
      <c r="C113" s="344"/>
      <c r="D113" s="344">
        <v>104.8</v>
      </c>
      <c r="E113" s="832">
        <f t="shared" ref="E113:E125" si="6">D113*0.7</f>
        <v>73.36</v>
      </c>
      <c r="F113" s="70"/>
      <c r="G113" s="70"/>
      <c r="I113" s="70"/>
      <c r="J113" s="70"/>
    </row>
    <row r="114" spans="1:10" s="41" customFormat="1" ht="22.5">
      <c r="A114" s="33" t="s">
        <v>1064</v>
      </c>
      <c r="B114" s="28" t="s">
        <v>555</v>
      </c>
      <c r="C114" s="344"/>
      <c r="D114" s="344">
        <v>62.7</v>
      </c>
      <c r="E114" s="832">
        <f t="shared" si="6"/>
        <v>43.89</v>
      </c>
      <c r="F114" s="70"/>
      <c r="G114" s="70"/>
      <c r="I114" s="70"/>
      <c r="J114" s="70"/>
    </row>
    <row r="115" spans="1:10" s="29" customFormat="1" ht="22.5">
      <c r="A115" s="40" t="s">
        <v>102</v>
      </c>
      <c r="B115" s="39" t="s">
        <v>557</v>
      </c>
      <c r="C115" s="344"/>
      <c r="D115" s="344">
        <v>67.7</v>
      </c>
      <c r="E115" s="832">
        <f t="shared" si="6"/>
        <v>47.39</v>
      </c>
      <c r="F115" s="70"/>
      <c r="G115" s="70"/>
      <c r="I115" s="70"/>
      <c r="J115" s="70"/>
    </row>
    <row r="116" spans="1:10" ht="22.5">
      <c r="A116" s="68" t="s">
        <v>101</v>
      </c>
      <c r="B116" s="28" t="s">
        <v>558</v>
      </c>
      <c r="C116" s="344"/>
      <c r="D116" s="344">
        <v>103.7</v>
      </c>
      <c r="E116" s="832">
        <f t="shared" si="6"/>
        <v>72.59</v>
      </c>
      <c r="F116" s="70"/>
      <c r="G116" s="70"/>
      <c r="I116" s="70"/>
      <c r="J116" s="70"/>
    </row>
    <row r="117" spans="1:10" ht="40.5">
      <c r="A117" s="80" t="s">
        <v>100</v>
      </c>
      <c r="B117" s="132" t="s">
        <v>562</v>
      </c>
      <c r="C117" s="344"/>
      <c r="D117" s="344">
        <v>135.19999999999999</v>
      </c>
      <c r="E117" s="832">
        <f t="shared" si="6"/>
        <v>94.639999999999986</v>
      </c>
      <c r="F117" s="70"/>
      <c r="G117" s="70"/>
      <c r="I117" s="70"/>
      <c r="J117" s="70"/>
    </row>
    <row r="118" spans="1:10" s="37" customFormat="1" ht="22.5">
      <c r="A118" s="78" t="s">
        <v>99</v>
      </c>
      <c r="B118" s="28" t="s">
        <v>1175</v>
      </c>
      <c r="C118" s="344"/>
      <c r="D118" s="344">
        <v>133.30000000000001</v>
      </c>
      <c r="E118" s="832">
        <f t="shared" si="6"/>
        <v>93.31</v>
      </c>
      <c r="F118" s="70"/>
      <c r="G118" s="70"/>
      <c r="I118" s="70"/>
      <c r="J118" s="70"/>
    </row>
    <row r="119" spans="1:10" ht="29.25">
      <c r="A119" s="67" t="s">
        <v>98</v>
      </c>
      <c r="B119" s="39" t="s">
        <v>486</v>
      </c>
      <c r="C119" s="344"/>
      <c r="D119" s="344">
        <v>215.5</v>
      </c>
      <c r="E119" s="832">
        <f t="shared" si="6"/>
        <v>150.85</v>
      </c>
      <c r="F119" s="70"/>
      <c r="G119" s="70"/>
      <c r="I119" s="70"/>
      <c r="J119" s="70"/>
    </row>
    <row r="120" spans="1:10" s="41" customFormat="1" ht="35.25" customHeight="1">
      <c r="A120" s="18" t="s">
        <v>522</v>
      </c>
      <c r="B120" s="28" t="s">
        <v>559</v>
      </c>
      <c r="C120" s="344"/>
      <c r="D120" s="344">
        <v>475.3</v>
      </c>
      <c r="E120" s="832">
        <f t="shared" si="6"/>
        <v>332.71</v>
      </c>
      <c r="F120" s="70"/>
      <c r="G120" s="70"/>
      <c r="I120" s="70"/>
      <c r="J120" s="70"/>
    </row>
    <row r="121" spans="1:10" s="29" customFormat="1" ht="27" customHeight="1">
      <c r="A121" s="18" t="s">
        <v>523</v>
      </c>
      <c r="B121" s="28" t="s">
        <v>679</v>
      </c>
      <c r="C121" s="344"/>
      <c r="D121" s="344">
        <v>483.5</v>
      </c>
      <c r="E121" s="832">
        <f t="shared" si="6"/>
        <v>338.45</v>
      </c>
      <c r="F121" s="70"/>
      <c r="G121" s="70"/>
      <c r="I121" s="70"/>
      <c r="J121" s="70"/>
    </row>
    <row r="122" spans="1:10" s="29" customFormat="1" ht="33.75">
      <c r="A122" s="373" t="s">
        <v>843</v>
      </c>
      <c r="B122" s="28" t="s">
        <v>561</v>
      </c>
      <c r="C122" s="344"/>
      <c r="D122" s="344">
        <v>69</v>
      </c>
      <c r="E122" s="832">
        <f t="shared" si="6"/>
        <v>48.3</v>
      </c>
      <c r="F122" s="70"/>
      <c r="G122" s="70"/>
      <c r="I122" s="70"/>
      <c r="J122" s="70"/>
    </row>
    <row r="123" spans="1:10" s="29" customFormat="1">
      <c r="A123" s="33" t="s">
        <v>96</v>
      </c>
      <c r="B123" s="28" t="s">
        <v>95</v>
      </c>
      <c r="C123" s="344"/>
      <c r="D123" s="344">
        <v>36.299999999999997</v>
      </c>
      <c r="E123" s="832">
        <f t="shared" si="6"/>
        <v>25.409999999999997</v>
      </c>
      <c r="F123" s="70"/>
      <c r="G123" s="70"/>
      <c r="I123" s="70"/>
      <c r="J123" s="70"/>
    </row>
    <row r="124" spans="1:10" s="29" customFormat="1">
      <c r="A124" s="33" t="s">
        <v>487</v>
      </c>
      <c r="B124" s="28" t="s">
        <v>94</v>
      </c>
      <c r="C124" s="344"/>
      <c r="D124" s="344">
        <v>31.8</v>
      </c>
      <c r="E124" s="832">
        <f t="shared" si="6"/>
        <v>22.259999999999998</v>
      </c>
      <c r="F124" s="70"/>
      <c r="G124" s="70"/>
      <c r="I124" s="70"/>
      <c r="J124" s="70"/>
    </row>
    <row r="125" spans="1:10" s="29" customFormat="1">
      <c r="A125" s="133" t="s">
        <v>364</v>
      </c>
      <c r="B125" s="132" t="s">
        <v>93</v>
      </c>
      <c r="C125" s="289"/>
      <c r="D125" s="490">
        <v>38.799999999999997</v>
      </c>
      <c r="E125" s="832">
        <f t="shared" si="6"/>
        <v>27.159999999999997</v>
      </c>
      <c r="F125" s="479"/>
      <c r="G125" s="479"/>
      <c r="I125" s="70"/>
      <c r="J125" s="70"/>
    </row>
    <row r="126" spans="1:10" s="29" customFormat="1" ht="46.35" customHeight="1">
      <c r="A126" s="195" t="s">
        <v>24</v>
      </c>
      <c r="B126" s="166"/>
      <c r="C126" s="297"/>
      <c r="D126" s="836" t="s">
        <v>17</v>
      </c>
      <c r="E126" s="818" t="s">
        <v>1551</v>
      </c>
      <c r="F126" s="479"/>
      <c r="G126" s="479"/>
      <c r="I126" s="479"/>
      <c r="J126" s="479"/>
    </row>
    <row r="127" spans="1:10" s="29" customFormat="1" ht="31.5">
      <c r="A127" s="158" t="s">
        <v>458</v>
      </c>
      <c r="B127" s="159" t="s">
        <v>459</v>
      </c>
      <c r="C127" s="367"/>
      <c r="D127" s="370">
        <v>167.3</v>
      </c>
      <c r="E127" s="832">
        <f t="shared" ref="E127:E130" si="7">D127*0.7</f>
        <v>117.11</v>
      </c>
      <c r="F127" s="70"/>
      <c r="G127" s="70"/>
      <c r="I127" s="70"/>
      <c r="J127" s="70"/>
    </row>
    <row r="128" spans="1:10" s="29" customFormat="1" ht="38.25">
      <c r="A128" s="32" t="s">
        <v>236</v>
      </c>
      <c r="B128" s="31" t="s">
        <v>460</v>
      </c>
      <c r="C128" s="289"/>
      <c r="D128" s="370">
        <v>590.20000000000005</v>
      </c>
      <c r="E128" s="832">
        <f t="shared" si="7"/>
        <v>413.14</v>
      </c>
      <c r="F128" s="70"/>
      <c r="G128" s="70"/>
      <c r="I128" s="70"/>
      <c r="J128" s="70"/>
    </row>
    <row r="129" spans="1:10" s="29" customFormat="1" ht="38.25">
      <c r="A129" s="18" t="s">
        <v>238</v>
      </c>
      <c r="B129" s="17" t="s">
        <v>917</v>
      </c>
      <c r="C129" s="296"/>
      <c r="D129" s="370">
        <v>396.8</v>
      </c>
      <c r="E129" s="832">
        <f t="shared" si="7"/>
        <v>277.76</v>
      </c>
      <c r="F129" s="70"/>
      <c r="G129" s="70"/>
      <c r="I129" s="70"/>
      <c r="J129" s="70"/>
    </row>
    <row r="130" spans="1:10" s="149" customFormat="1" ht="15">
      <c r="A130" s="208" t="s">
        <v>92</v>
      </c>
      <c r="B130" s="121" t="s">
        <v>23</v>
      </c>
      <c r="C130" s="289"/>
      <c r="D130" s="929">
        <v>193</v>
      </c>
      <c r="E130" s="832">
        <f t="shared" si="7"/>
        <v>135.1</v>
      </c>
      <c r="F130" s="70"/>
      <c r="G130" s="70"/>
      <c r="I130" s="70"/>
      <c r="J130" s="70"/>
    </row>
    <row r="131" spans="1:10" s="29" customFormat="1">
      <c r="A131" s="195" t="s">
        <v>21</v>
      </c>
      <c r="B131" s="166"/>
      <c r="C131" s="269"/>
      <c r="D131" s="269" t="s">
        <v>17</v>
      </c>
      <c r="E131" s="818"/>
      <c r="F131" s="479"/>
      <c r="G131" s="479"/>
      <c r="I131" s="479"/>
      <c r="J131" s="479"/>
    </row>
    <row r="132" spans="1:10" s="10" customFormat="1">
      <c r="A132" s="40" t="s">
        <v>91</v>
      </c>
      <c r="B132" s="31" t="s">
        <v>90</v>
      </c>
      <c r="C132" s="35"/>
      <c r="D132" s="35">
        <v>16.2</v>
      </c>
      <c r="F132" s="479"/>
      <c r="G132" s="479"/>
      <c r="I132" s="479"/>
      <c r="J132" s="479"/>
    </row>
    <row r="133" spans="1:10" s="10" customFormat="1">
      <c r="A133" s="33" t="s">
        <v>20</v>
      </c>
      <c r="B133" s="17" t="s">
        <v>89</v>
      </c>
      <c r="C133" s="27"/>
      <c r="D133" s="35">
        <v>18</v>
      </c>
      <c r="F133" s="479"/>
      <c r="G133" s="479"/>
      <c r="I133" s="479"/>
      <c r="J133" s="479"/>
    </row>
    <row r="134" spans="1:10" s="10" customFormat="1" ht="31.5" customHeight="1">
      <c r="A134" s="40" t="s">
        <v>243</v>
      </c>
      <c r="B134" s="31" t="s">
        <v>341</v>
      </c>
      <c r="C134" s="298"/>
      <c r="D134" s="35">
        <v>129.69999999999999</v>
      </c>
      <c r="F134" s="479"/>
      <c r="G134" s="479"/>
      <c r="I134" s="479"/>
      <c r="J134" s="479"/>
    </row>
    <row r="135" spans="1:10" s="10" customFormat="1" ht="33.75">
      <c r="A135" s="33" t="s">
        <v>488</v>
      </c>
      <c r="B135" s="17" t="s">
        <v>982</v>
      </c>
      <c r="C135" s="27"/>
      <c r="D135" s="35">
        <v>40.5</v>
      </c>
      <c r="F135" s="479"/>
      <c r="G135" s="479"/>
      <c r="I135" s="479"/>
      <c r="J135" s="479"/>
    </row>
    <row r="136" spans="1:10" s="10" customFormat="1">
      <c r="A136" s="33" t="s">
        <v>489</v>
      </c>
      <c r="B136" s="17" t="s">
        <v>1177</v>
      </c>
      <c r="C136" s="27"/>
      <c r="D136" s="35">
        <v>27</v>
      </c>
      <c r="F136" s="479"/>
      <c r="G136" s="479"/>
      <c r="I136" s="479"/>
      <c r="J136" s="479"/>
    </row>
    <row r="137" spans="1:10" ht="20.25">
      <c r="A137" s="33" t="s">
        <v>550</v>
      </c>
      <c r="B137" s="17" t="s">
        <v>582</v>
      </c>
      <c r="C137" s="27"/>
      <c r="D137" s="35">
        <v>36</v>
      </c>
      <c r="F137" s="479"/>
      <c r="G137" s="479"/>
      <c r="I137" s="479"/>
      <c r="J137" s="479"/>
    </row>
    <row r="138" spans="1:10">
      <c r="A138" s="29"/>
      <c r="B138" s="13"/>
    </row>
    <row r="139" spans="1:10" s="156" customFormat="1">
      <c r="A139" s="973" t="s">
        <v>490</v>
      </c>
      <c r="B139" s="973"/>
      <c r="C139" s="971"/>
      <c r="D139" s="971"/>
    </row>
    <row r="140" spans="1:10" s="156" customFormat="1" ht="196.5" customHeight="1">
      <c r="A140" s="970" t="s">
        <v>491</v>
      </c>
      <c r="B140" s="970"/>
      <c r="C140" s="970"/>
      <c r="D140" s="970"/>
    </row>
    <row r="141" spans="1:10" ht="3.75" customHeight="1"/>
    <row r="258" spans="1:4" s="4" customFormat="1">
      <c r="A258" s="3"/>
      <c r="B258" s="2"/>
      <c r="C258" s="1"/>
      <c r="D258" s="1"/>
    </row>
    <row r="259" spans="1:4" s="4" customFormat="1">
      <c r="A259" s="3"/>
      <c r="B259" s="2"/>
      <c r="C259" s="1"/>
      <c r="D259" s="1"/>
    </row>
    <row r="269" spans="1:4" s="280" customFormat="1">
      <c r="A269" s="3"/>
      <c r="B269" s="9"/>
      <c r="C269" s="1"/>
      <c r="D269" s="1"/>
    </row>
    <row r="270" spans="1:4" s="280" customFormat="1">
      <c r="A270" s="7"/>
      <c r="B270" s="8"/>
      <c r="C270" s="5"/>
      <c r="D270" s="5"/>
    </row>
    <row r="271" spans="1:4" s="280" customFormat="1">
      <c r="A271" s="7"/>
      <c r="B271" s="6"/>
      <c r="C271" s="5"/>
      <c r="D271" s="5"/>
    </row>
  </sheetData>
  <mergeCells count="9">
    <mergeCell ref="A62:D62"/>
    <mergeCell ref="A63:D63"/>
    <mergeCell ref="A112:D112"/>
    <mergeCell ref="A139:D139"/>
    <mergeCell ref="A140:D140"/>
    <mergeCell ref="A69:D69"/>
    <mergeCell ref="A93:D93"/>
    <mergeCell ref="A96:D96"/>
    <mergeCell ref="A103:D103"/>
  </mergeCells>
  <printOptions horizontalCentered="1"/>
  <pageMargins left="0.23622047244094499" right="0.23622047244094499" top="0.98425196850393704" bottom="0.74803040244969399" header="0.31496062992126" footer="0.31496062992126"/>
  <pageSetup scale="94" fitToWidth="0" fitToHeight="0"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3" manualBreakCount="3">
    <brk id="55" max="4" man="1"/>
    <brk id="91" max="4" man="1"/>
    <brk id="125" max="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30"/>
  <sheetViews>
    <sheetView showGridLines="0" view="pageBreakPreview" topLeftCell="A117" zoomScaleNormal="100" zoomScaleSheetLayoutView="100" workbookViewId="0">
      <selection activeCell="D129" sqref="D129:D130"/>
    </sheetView>
  </sheetViews>
  <sheetFormatPr defaultColWidth="9.140625" defaultRowHeight="12.75"/>
  <cols>
    <col min="1" max="1" width="16.42578125" style="15" customWidth="1"/>
    <col min="2" max="2" width="59.5703125" style="65" customWidth="1"/>
    <col min="3" max="4" width="9.5703125" style="84" customWidth="1"/>
    <col min="5" max="5" width="12.42578125"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c r="A42" s="51"/>
    </row>
    <row r="43" spans="1:10" s="49" customFormat="1" ht="48.6" customHeight="1">
      <c r="A43" s="195" t="s">
        <v>79</v>
      </c>
      <c r="B43" s="201"/>
      <c r="C43" s="210"/>
      <c r="D43" s="210" t="s">
        <v>17</v>
      </c>
      <c r="E43" s="818" t="s">
        <v>1551</v>
      </c>
    </row>
    <row r="44" spans="1:10" s="20" customFormat="1" ht="15">
      <c r="A44" s="40" t="s">
        <v>927</v>
      </c>
      <c r="B44" s="31" t="s">
        <v>949</v>
      </c>
      <c r="C44" s="82"/>
      <c r="D44" s="82">
        <v>375.8</v>
      </c>
      <c r="E44" s="70">
        <f>D44*0.7</f>
        <v>263.06</v>
      </c>
      <c r="F44" s="70"/>
      <c r="G44" s="70"/>
      <c r="I44" s="70"/>
      <c r="J44" s="70"/>
    </row>
    <row r="45" spans="1:10" s="20" customFormat="1" ht="15">
      <c r="A45" s="40" t="s">
        <v>928</v>
      </c>
      <c r="B45" s="31" t="s">
        <v>948</v>
      </c>
      <c r="C45" s="82"/>
      <c r="D45" s="82">
        <v>469.3</v>
      </c>
      <c r="E45" s="70">
        <f t="shared" ref="E45:E49" si="0">D45*0.7</f>
        <v>328.51</v>
      </c>
      <c r="F45" s="70"/>
      <c r="G45" s="70"/>
      <c r="I45" s="70"/>
      <c r="J45" s="70"/>
    </row>
    <row r="46" spans="1:10" s="20" customFormat="1" ht="15">
      <c r="A46" s="40" t="s">
        <v>962</v>
      </c>
      <c r="B46" s="31" t="s">
        <v>1023</v>
      </c>
      <c r="C46" s="82"/>
      <c r="D46" s="82">
        <v>375.8</v>
      </c>
      <c r="E46" s="70">
        <f t="shared" si="0"/>
        <v>263.06</v>
      </c>
      <c r="F46" s="70"/>
      <c r="G46" s="70"/>
      <c r="I46" s="70"/>
      <c r="J46" s="70"/>
    </row>
    <row r="47" spans="1:10" s="20" customFormat="1" ht="15">
      <c r="A47" s="40" t="s">
        <v>963</v>
      </c>
      <c r="B47" s="31" t="s">
        <v>1052</v>
      </c>
      <c r="C47" s="82"/>
      <c r="D47" s="82">
        <v>469.3</v>
      </c>
      <c r="E47" s="70">
        <f t="shared" si="0"/>
        <v>328.51</v>
      </c>
      <c r="F47" s="70"/>
      <c r="G47" s="70"/>
      <c r="I47" s="70"/>
      <c r="J47" s="70"/>
    </row>
    <row r="48" spans="1:10" s="20" customFormat="1" ht="15">
      <c r="A48" s="33" t="s">
        <v>930</v>
      </c>
      <c r="B48" s="17" t="s">
        <v>1024</v>
      </c>
      <c r="C48" s="82"/>
      <c r="D48" s="82">
        <v>375.8</v>
      </c>
      <c r="E48" s="70">
        <f t="shared" si="0"/>
        <v>263.06</v>
      </c>
      <c r="F48" s="70"/>
      <c r="G48" s="70"/>
      <c r="I48" s="70"/>
      <c r="J48" s="70"/>
    </row>
    <row r="49" spans="1:10" s="20" customFormat="1" ht="15">
      <c r="A49" s="133" t="s">
        <v>929</v>
      </c>
      <c r="B49" s="79" t="s">
        <v>1053</v>
      </c>
      <c r="C49" s="211"/>
      <c r="D49" s="211">
        <v>469.3</v>
      </c>
      <c r="E49" s="70">
        <f t="shared" si="0"/>
        <v>328.51</v>
      </c>
      <c r="F49" s="70"/>
      <c r="G49" s="70"/>
      <c r="I49" s="70"/>
      <c r="J49" s="70"/>
    </row>
    <row r="50" spans="1:10" s="49" customFormat="1" ht="38.25">
      <c r="A50" s="200" t="s">
        <v>370</v>
      </c>
      <c r="B50" s="201"/>
      <c r="C50" s="269"/>
      <c r="D50" s="210" t="s">
        <v>17</v>
      </c>
      <c r="E50" s="818" t="s">
        <v>1551</v>
      </c>
      <c r="F50" s="70"/>
      <c r="G50" s="70"/>
      <c r="I50" s="70"/>
      <c r="J50" s="70"/>
    </row>
    <row r="51" spans="1:10" s="88" customFormat="1" ht="27" customHeight="1">
      <c r="A51" s="969" t="s">
        <v>677</v>
      </c>
      <c r="B51" s="969"/>
      <c r="C51" s="969"/>
      <c r="D51" s="969"/>
      <c r="E51" s="826"/>
      <c r="F51" s="70"/>
      <c r="G51" s="70"/>
      <c r="I51" s="70"/>
      <c r="J51" s="70"/>
    </row>
    <row r="52" spans="1:10" s="29" customFormat="1" ht="22.5" customHeight="1">
      <c r="A52" s="29" t="s">
        <v>1032</v>
      </c>
      <c r="B52" s="31" t="s">
        <v>1038</v>
      </c>
      <c r="C52" s="82"/>
      <c r="D52" s="82">
        <v>557.29999999999995</v>
      </c>
      <c r="E52" s="70">
        <f t="shared" ref="E52:E53" si="1">D52*0.7</f>
        <v>390.10999999999996</v>
      </c>
      <c r="F52" s="70"/>
      <c r="G52" s="70"/>
      <c r="I52" s="70"/>
      <c r="J52" s="70"/>
    </row>
    <row r="53" spans="1:10" s="29" customFormat="1" ht="22.5" customHeight="1">
      <c r="A53" s="33" t="s">
        <v>1033</v>
      </c>
      <c r="B53" s="31" t="s">
        <v>1039</v>
      </c>
      <c r="C53" s="211"/>
      <c r="D53" s="82">
        <v>650.70000000000005</v>
      </c>
      <c r="E53" s="70">
        <f t="shared" si="1"/>
        <v>455.49</v>
      </c>
      <c r="F53" s="70"/>
      <c r="G53" s="70"/>
      <c r="I53" s="70"/>
      <c r="J53" s="70"/>
    </row>
    <row r="54" spans="1:10" s="29" customFormat="1" ht="50.45" customHeight="1">
      <c r="A54" s="200" t="s">
        <v>1168</v>
      </c>
      <c r="B54" s="201"/>
      <c r="C54" s="269"/>
      <c r="D54" s="210" t="s">
        <v>17</v>
      </c>
      <c r="E54" s="818" t="s">
        <v>1551</v>
      </c>
      <c r="F54" s="70"/>
      <c r="G54" s="70"/>
      <c r="I54" s="70"/>
      <c r="J54" s="70"/>
    </row>
    <row r="55" spans="1:10" s="29" customFormat="1" ht="22.5" customHeight="1">
      <c r="A55" s="33" t="s">
        <v>1034</v>
      </c>
      <c r="B55" s="17" t="s">
        <v>1040</v>
      </c>
      <c r="C55" s="211"/>
      <c r="D55" s="211">
        <v>557.29999999999995</v>
      </c>
      <c r="E55" s="70">
        <f t="shared" ref="E55:E58" si="2">D55*0.7</f>
        <v>390.10999999999996</v>
      </c>
      <c r="F55" s="70"/>
      <c r="G55" s="70"/>
      <c r="I55" s="70"/>
      <c r="J55" s="70"/>
    </row>
    <row r="56" spans="1:10" s="29" customFormat="1" ht="22.5" customHeight="1">
      <c r="A56" s="33" t="s">
        <v>1035</v>
      </c>
      <c r="B56" s="17" t="s">
        <v>1048</v>
      </c>
      <c r="C56" s="211"/>
      <c r="D56" s="211">
        <v>650.70000000000005</v>
      </c>
      <c r="E56" s="70">
        <f t="shared" si="2"/>
        <v>455.49</v>
      </c>
      <c r="F56" s="70"/>
      <c r="G56" s="70"/>
      <c r="I56" s="70"/>
      <c r="J56" s="70"/>
    </row>
    <row r="57" spans="1:10" s="29" customFormat="1" ht="22.5" customHeight="1">
      <c r="A57" s="33" t="s">
        <v>1036</v>
      </c>
      <c r="B57" s="17" t="s">
        <v>1041</v>
      </c>
      <c r="C57" s="211"/>
      <c r="D57" s="211">
        <v>557.29999999999995</v>
      </c>
      <c r="E57" s="70">
        <f t="shared" si="2"/>
        <v>390.10999999999996</v>
      </c>
      <c r="F57" s="70"/>
      <c r="G57" s="70"/>
      <c r="I57" s="70"/>
      <c r="J57" s="70"/>
    </row>
    <row r="58" spans="1:10" s="29" customFormat="1" ht="22.5" customHeight="1">
      <c r="A58" s="133" t="s">
        <v>1037</v>
      </c>
      <c r="B58" s="79" t="s">
        <v>1049</v>
      </c>
      <c r="C58" s="211"/>
      <c r="D58" s="211">
        <v>650.70000000000005</v>
      </c>
      <c r="E58" s="70">
        <f t="shared" si="2"/>
        <v>455.49</v>
      </c>
      <c r="F58" s="70"/>
      <c r="G58" s="70"/>
      <c r="I58" s="70"/>
      <c r="J58" s="70"/>
    </row>
    <row r="59" spans="1:10" s="20" customFormat="1" ht="38.25">
      <c r="A59" s="200" t="s">
        <v>78</v>
      </c>
      <c r="B59" s="212"/>
      <c r="C59" s="210"/>
      <c r="D59" s="210" t="s">
        <v>17</v>
      </c>
      <c r="E59" s="818" t="s">
        <v>1551</v>
      </c>
      <c r="F59" s="70"/>
      <c r="G59" s="70"/>
      <c r="I59" s="70"/>
      <c r="J59" s="70"/>
    </row>
    <row r="60" spans="1:10" s="20" customFormat="1" ht="15">
      <c r="A60" s="40" t="s">
        <v>77</v>
      </c>
      <c r="B60" s="107" t="s">
        <v>76</v>
      </c>
      <c r="C60" s="211"/>
      <c r="D60" s="82">
        <v>20</v>
      </c>
      <c r="E60" s="70">
        <f t="shared" ref="E60:E77" si="3">D60*0.7</f>
        <v>14</v>
      </c>
      <c r="F60" s="70"/>
      <c r="G60" s="70"/>
      <c r="I60" s="70"/>
      <c r="J60" s="70"/>
    </row>
    <row r="61" spans="1:10" s="20" customFormat="1" ht="15">
      <c r="A61" s="18" t="s">
        <v>75</v>
      </c>
      <c r="B61" s="94" t="s">
        <v>74</v>
      </c>
      <c r="C61" s="211"/>
      <c r="D61" s="66">
        <v>20</v>
      </c>
      <c r="E61" s="70">
        <f t="shared" si="3"/>
        <v>14</v>
      </c>
      <c r="F61" s="70"/>
      <c r="G61" s="70"/>
      <c r="I61" s="70"/>
      <c r="J61" s="70"/>
    </row>
    <row r="62" spans="1:10" s="20" customFormat="1" ht="15">
      <c r="A62" s="33" t="s">
        <v>73</v>
      </c>
      <c r="B62" s="17" t="s">
        <v>72</v>
      </c>
      <c r="C62" s="211"/>
      <c r="D62" s="66">
        <v>20</v>
      </c>
      <c r="E62" s="70">
        <f t="shared" si="3"/>
        <v>14</v>
      </c>
      <c r="F62" s="70"/>
      <c r="G62" s="70"/>
      <c r="I62" s="70"/>
      <c r="J62" s="70"/>
    </row>
    <row r="63" spans="1:10" s="20" customFormat="1" ht="15">
      <c r="A63" s="18" t="s">
        <v>71</v>
      </c>
      <c r="B63" s="94" t="s">
        <v>70</v>
      </c>
      <c r="C63" s="211"/>
      <c r="D63" s="66">
        <v>20</v>
      </c>
      <c r="E63" s="70">
        <f t="shared" si="3"/>
        <v>14</v>
      </c>
      <c r="F63" s="70"/>
      <c r="G63" s="70"/>
      <c r="I63" s="70"/>
      <c r="J63" s="70"/>
    </row>
    <row r="64" spans="1:10" s="20" customFormat="1" ht="15">
      <c r="A64" s="33" t="s">
        <v>69</v>
      </c>
      <c r="B64" s="17" t="s">
        <v>68</v>
      </c>
      <c r="C64" s="211"/>
      <c r="D64" s="66">
        <v>20</v>
      </c>
      <c r="E64" s="70">
        <f t="shared" si="3"/>
        <v>14</v>
      </c>
      <c r="F64" s="70"/>
      <c r="G64" s="70"/>
      <c r="I64" s="70"/>
      <c r="J64" s="70"/>
    </row>
    <row r="65" spans="1:10" s="20" customFormat="1" ht="15">
      <c r="A65" s="133" t="s">
        <v>67</v>
      </c>
      <c r="B65" s="79" t="s">
        <v>66</v>
      </c>
      <c r="C65" s="211"/>
      <c r="D65" s="66">
        <v>20</v>
      </c>
      <c r="E65" s="70">
        <f t="shared" si="3"/>
        <v>14</v>
      </c>
      <c r="F65" s="70"/>
      <c r="G65" s="70"/>
      <c r="I65" s="70"/>
      <c r="J65" s="70"/>
    </row>
    <row r="66" spans="1:10" s="20" customFormat="1" ht="15">
      <c r="A66" s="18" t="s">
        <v>139</v>
      </c>
      <c r="B66" s="94" t="s">
        <v>118</v>
      </c>
      <c r="C66" s="211"/>
      <c r="D66" s="66">
        <v>16.7</v>
      </c>
      <c r="E66" s="70">
        <f t="shared" si="3"/>
        <v>11.69</v>
      </c>
      <c r="F66" s="70"/>
      <c r="G66" s="70"/>
      <c r="I66" s="70"/>
      <c r="J66" s="70"/>
    </row>
    <row r="67" spans="1:10" s="20" customFormat="1" ht="15">
      <c r="A67" s="18" t="s">
        <v>138</v>
      </c>
      <c r="B67" s="94" t="s">
        <v>117</v>
      </c>
      <c r="C67" s="66"/>
      <c r="D67" s="66">
        <v>16.7</v>
      </c>
      <c r="E67" s="70">
        <f t="shared" si="3"/>
        <v>11.69</v>
      </c>
      <c r="F67" s="70"/>
      <c r="G67" s="70"/>
      <c r="I67" s="70"/>
      <c r="J67" s="70"/>
    </row>
    <row r="68" spans="1:10" s="20" customFormat="1" ht="15">
      <c r="A68" s="18" t="s">
        <v>137</v>
      </c>
      <c r="B68" s="17" t="s">
        <v>116</v>
      </c>
      <c r="C68" s="211"/>
      <c r="D68" s="66">
        <v>16.7</v>
      </c>
      <c r="E68" s="70">
        <f t="shared" si="3"/>
        <v>11.69</v>
      </c>
      <c r="F68" s="70"/>
      <c r="G68" s="70"/>
      <c r="I68" s="70"/>
      <c r="J68" s="70"/>
    </row>
    <row r="69" spans="1:10" s="20" customFormat="1" ht="15">
      <c r="A69" s="18" t="s">
        <v>136</v>
      </c>
      <c r="B69" s="94" t="s">
        <v>135</v>
      </c>
      <c r="C69" s="211"/>
      <c r="D69" s="66">
        <v>16.7</v>
      </c>
      <c r="E69" s="70">
        <f t="shared" si="3"/>
        <v>11.69</v>
      </c>
      <c r="F69" s="70"/>
      <c r="G69" s="70"/>
      <c r="I69" s="70"/>
      <c r="J69" s="70"/>
    </row>
    <row r="70" spans="1:10" s="20" customFormat="1" ht="15">
      <c r="A70" s="18" t="s">
        <v>134</v>
      </c>
      <c r="B70" s="94" t="s">
        <v>133</v>
      </c>
      <c r="C70" s="211"/>
      <c r="D70" s="66">
        <v>16.7</v>
      </c>
      <c r="E70" s="70">
        <f t="shared" si="3"/>
        <v>11.69</v>
      </c>
      <c r="F70" s="70"/>
      <c r="G70" s="70"/>
      <c r="I70" s="70"/>
      <c r="J70" s="70"/>
    </row>
    <row r="71" spans="1:10" s="20" customFormat="1" ht="15">
      <c r="A71" s="18" t="s">
        <v>191</v>
      </c>
      <c r="B71" s="94" t="s">
        <v>115</v>
      </c>
      <c r="C71" s="211"/>
      <c r="D71" s="66">
        <v>16.7</v>
      </c>
      <c r="E71" s="70">
        <f t="shared" si="3"/>
        <v>11.69</v>
      </c>
      <c r="F71" s="70"/>
      <c r="G71" s="70"/>
      <c r="I71" s="70"/>
      <c r="J71" s="70"/>
    </row>
    <row r="72" spans="1:10" s="20" customFormat="1" ht="15">
      <c r="A72" s="18" t="s">
        <v>65</v>
      </c>
      <c r="B72" s="94" t="s">
        <v>132</v>
      </c>
      <c r="C72" s="211"/>
      <c r="D72" s="66">
        <v>20</v>
      </c>
      <c r="E72" s="70">
        <f t="shared" si="3"/>
        <v>14</v>
      </c>
      <c r="F72" s="70"/>
      <c r="G72" s="70"/>
      <c r="I72" s="70"/>
      <c r="J72" s="70"/>
    </row>
    <row r="73" spans="1:10" s="20" customFormat="1" ht="15">
      <c r="A73" s="18" t="s">
        <v>63</v>
      </c>
      <c r="B73" s="94" t="s">
        <v>131</v>
      </c>
      <c r="C73" s="211"/>
      <c r="D73" s="66">
        <v>20</v>
      </c>
      <c r="E73" s="70">
        <f t="shared" si="3"/>
        <v>14</v>
      </c>
      <c r="F73" s="70"/>
      <c r="G73" s="70"/>
      <c r="I73" s="70"/>
      <c r="J73" s="70"/>
    </row>
    <row r="74" spans="1:10" s="20" customFormat="1" ht="15">
      <c r="A74" s="18" t="s">
        <v>61</v>
      </c>
      <c r="B74" s="94" t="s">
        <v>934</v>
      </c>
      <c r="C74" s="211"/>
      <c r="D74" s="66">
        <v>20</v>
      </c>
      <c r="E74" s="70">
        <f t="shared" si="3"/>
        <v>14</v>
      </c>
      <c r="F74" s="70"/>
      <c r="G74" s="70"/>
      <c r="I74" s="70"/>
      <c r="J74" s="70"/>
    </row>
    <row r="75" spans="1:10" s="20" customFormat="1" ht="15">
      <c r="A75" s="18" t="s">
        <v>59</v>
      </c>
      <c r="B75" s="94" t="s">
        <v>130</v>
      </c>
      <c r="C75" s="211"/>
      <c r="D75" s="66">
        <v>20</v>
      </c>
      <c r="E75" s="70">
        <f t="shared" si="3"/>
        <v>14</v>
      </c>
      <c r="F75" s="70"/>
      <c r="G75" s="70"/>
      <c r="I75" s="70"/>
      <c r="J75" s="70"/>
    </row>
    <row r="76" spans="1:10" s="20" customFormat="1" ht="15">
      <c r="A76" s="33" t="s">
        <v>57</v>
      </c>
      <c r="B76" s="17" t="s">
        <v>129</v>
      </c>
      <c r="C76" s="211"/>
      <c r="D76" s="66">
        <v>20</v>
      </c>
      <c r="E76" s="70">
        <f t="shared" si="3"/>
        <v>14</v>
      </c>
      <c r="F76" s="70"/>
      <c r="G76" s="70"/>
      <c r="I76" s="70"/>
      <c r="J76" s="70"/>
    </row>
    <row r="77" spans="1:10" s="20" customFormat="1" ht="15">
      <c r="A77" s="133" t="s">
        <v>56</v>
      </c>
      <c r="B77" s="79" t="s">
        <v>190</v>
      </c>
      <c r="C77" s="211"/>
      <c r="D77" s="211">
        <v>20</v>
      </c>
      <c r="E77" s="70">
        <f t="shared" si="3"/>
        <v>14</v>
      </c>
      <c r="F77" s="70"/>
      <c r="G77" s="70"/>
      <c r="I77" s="70"/>
      <c r="J77" s="70"/>
    </row>
    <row r="78" spans="1:10" s="20" customFormat="1" ht="38.25">
      <c r="A78" s="200" t="s">
        <v>50</v>
      </c>
      <c r="B78" s="212"/>
      <c r="C78" s="210"/>
      <c r="D78" s="210" t="s">
        <v>17</v>
      </c>
      <c r="E78" s="818" t="s">
        <v>1551</v>
      </c>
      <c r="F78" s="70"/>
      <c r="G78" s="70"/>
      <c r="I78" s="70"/>
      <c r="J78" s="70"/>
    </row>
    <row r="79" spans="1:10" s="20" customFormat="1" ht="15">
      <c r="A79" s="47" t="s">
        <v>122</v>
      </c>
      <c r="B79" s="39" t="s">
        <v>128</v>
      </c>
      <c r="C79" s="82"/>
      <c r="D79" s="82">
        <v>79.2</v>
      </c>
      <c r="E79" s="70">
        <f t="shared" ref="E79:E89" si="4">D79*0.7</f>
        <v>55.44</v>
      </c>
      <c r="F79" s="70"/>
      <c r="G79" s="70"/>
      <c r="I79" s="70"/>
      <c r="J79" s="70"/>
    </row>
    <row r="80" spans="1:10" s="20" customFormat="1" ht="15" customHeight="1">
      <c r="A80" s="69" t="s">
        <v>127</v>
      </c>
      <c r="B80" s="28" t="s">
        <v>189</v>
      </c>
      <c r="C80" s="211"/>
      <c r="D80" s="66">
        <v>95.5</v>
      </c>
      <c r="E80" s="70">
        <f t="shared" si="4"/>
        <v>66.849999999999994</v>
      </c>
      <c r="F80" s="70"/>
      <c r="G80" s="70"/>
      <c r="I80" s="70"/>
      <c r="J80" s="70"/>
    </row>
    <row r="81" spans="1:10" s="20" customFormat="1" ht="22.5" customHeight="1">
      <c r="A81" s="18" t="s">
        <v>678</v>
      </c>
      <c r="B81" s="28" t="s">
        <v>1061</v>
      </c>
      <c r="C81" s="211"/>
      <c r="D81" s="66">
        <v>140</v>
      </c>
      <c r="E81" s="70">
        <f t="shared" si="4"/>
        <v>98</v>
      </c>
      <c r="F81" s="70"/>
      <c r="G81" s="70"/>
      <c r="I81" s="70"/>
      <c r="J81" s="70"/>
    </row>
    <row r="82" spans="1:10" s="20" customFormat="1" ht="15">
      <c r="A82" s="69" t="s">
        <v>121</v>
      </c>
      <c r="B82" s="28" t="s">
        <v>126</v>
      </c>
      <c r="C82" s="211"/>
      <c r="D82" s="66">
        <v>44.8</v>
      </c>
      <c r="E82" s="70">
        <f t="shared" si="4"/>
        <v>31.359999999999996</v>
      </c>
      <c r="F82" s="70"/>
      <c r="G82" s="70"/>
      <c r="I82" s="70"/>
      <c r="J82" s="70"/>
    </row>
    <row r="83" spans="1:10" s="143" customFormat="1">
      <c r="A83" s="989" t="s">
        <v>1560</v>
      </c>
      <c r="B83" s="989"/>
      <c r="C83" s="989"/>
      <c r="D83" s="989"/>
      <c r="E83" s="928"/>
      <c r="F83" s="479"/>
      <c r="G83" s="479"/>
      <c r="H83" s="894"/>
      <c r="I83" s="894"/>
      <c r="J83" s="70"/>
    </row>
    <row r="84" spans="1:10" s="20" customFormat="1" ht="15">
      <c r="A84" s="18" t="s">
        <v>120</v>
      </c>
      <c r="B84" s="17" t="s">
        <v>125</v>
      </c>
      <c r="C84" s="211"/>
      <c r="D84" s="66">
        <v>38.299999999999997</v>
      </c>
      <c r="E84" s="70">
        <f t="shared" si="4"/>
        <v>26.809999999999995</v>
      </c>
      <c r="F84" s="70"/>
      <c r="G84" s="70"/>
      <c r="I84" s="70"/>
      <c r="J84" s="70"/>
    </row>
    <row r="85" spans="1:10" s="20" customFormat="1" ht="12.75" customHeight="1">
      <c r="A85" s="69" t="s">
        <v>124</v>
      </c>
      <c r="B85" s="17" t="s">
        <v>188</v>
      </c>
      <c r="C85" s="211"/>
      <c r="D85" s="66">
        <v>44.7</v>
      </c>
      <c r="E85" s="70">
        <f t="shared" si="4"/>
        <v>31.29</v>
      </c>
      <c r="F85" s="70"/>
      <c r="G85" s="70"/>
      <c r="I85" s="70"/>
      <c r="J85" s="70"/>
    </row>
    <row r="86" spans="1:10" s="43" customFormat="1" ht="12.75" customHeight="1">
      <c r="A86" s="978" t="s">
        <v>1561</v>
      </c>
      <c r="B86" s="978"/>
      <c r="C86" s="978"/>
      <c r="D86" s="978"/>
      <c r="E86" s="925"/>
      <c r="F86" s="479"/>
      <c r="G86" s="479"/>
      <c r="H86" s="894"/>
      <c r="I86" s="894"/>
      <c r="J86" s="70"/>
    </row>
    <row r="87" spans="1:10" s="29" customFormat="1" ht="49.5">
      <c r="A87" s="69" t="s">
        <v>520</v>
      </c>
      <c r="B87" s="28" t="s">
        <v>936</v>
      </c>
      <c r="C87" s="211"/>
      <c r="D87" s="211">
        <v>254.5</v>
      </c>
      <c r="E87" s="70">
        <f t="shared" si="4"/>
        <v>178.14999999999998</v>
      </c>
      <c r="F87" s="70"/>
      <c r="G87" s="70"/>
      <c r="I87" s="70"/>
      <c r="J87" s="70"/>
    </row>
    <row r="88" spans="1:10" s="43" customFormat="1" ht="12.75" customHeight="1">
      <c r="A88" s="978" t="s">
        <v>1562</v>
      </c>
      <c r="B88" s="978"/>
      <c r="C88" s="978"/>
      <c r="D88" s="978"/>
      <c r="E88" s="925"/>
      <c r="F88" s="479"/>
      <c r="G88" s="479"/>
      <c r="H88" s="895"/>
      <c r="I88" s="895"/>
      <c r="J88" s="70"/>
    </row>
    <row r="89" spans="1:10" s="29" customFormat="1" ht="22.5">
      <c r="A89" s="33" t="s">
        <v>119</v>
      </c>
      <c r="B89" s="28" t="s">
        <v>935</v>
      </c>
      <c r="C89" s="66"/>
      <c r="D89" s="211">
        <v>44.7</v>
      </c>
      <c r="E89" s="70">
        <f t="shared" si="4"/>
        <v>31.29</v>
      </c>
      <c r="F89" s="70"/>
      <c r="G89" s="70"/>
      <c r="H89" s="844"/>
      <c r="I89" s="844"/>
      <c r="J89" s="70"/>
    </row>
    <row r="90" spans="1:10" s="20" customFormat="1" ht="43.7" customHeight="1">
      <c r="A90" s="200" t="s">
        <v>43</v>
      </c>
      <c r="B90" s="212"/>
      <c r="C90" s="210"/>
      <c r="D90" s="210" t="s">
        <v>17</v>
      </c>
      <c r="E90" s="818" t="s">
        <v>1551</v>
      </c>
      <c r="F90" s="70"/>
      <c r="G90" s="70"/>
      <c r="H90" s="845"/>
      <c r="I90" s="844"/>
      <c r="J90" s="70"/>
    </row>
    <row r="91" spans="1:10" s="20" customFormat="1" ht="12.75" customHeight="1">
      <c r="A91" s="47" t="s">
        <v>80</v>
      </c>
      <c r="B91" s="31" t="s">
        <v>103</v>
      </c>
      <c r="C91" s="82"/>
      <c r="D91" s="82">
        <v>10</v>
      </c>
      <c r="E91" s="70">
        <f t="shared" ref="E91:E93" si="5">D91*0.7</f>
        <v>7</v>
      </c>
      <c r="F91" s="70"/>
      <c r="G91" s="70"/>
      <c r="I91" s="70"/>
      <c r="J91" s="70"/>
    </row>
    <row r="92" spans="1:10" s="20" customFormat="1" ht="12.75" customHeight="1">
      <c r="A92" s="69" t="s">
        <v>40</v>
      </c>
      <c r="B92" s="28" t="s">
        <v>39</v>
      </c>
      <c r="C92" s="66"/>
      <c r="D92" s="66">
        <v>32</v>
      </c>
      <c r="E92" s="70">
        <f t="shared" si="5"/>
        <v>22.4</v>
      </c>
      <c r="F92" s="70"/>
      <c r="G92" s="70"/>
      <c r="I92" s="70"/>
      <c r="J92" s="70"/>
    </row>
    <row r="93" spans="1:10" s="20" customFormat="1" ht="12.75" customHeight="1">
      <c r="A93" s="73" t="s">
        <v>123</v>
      </c>
      <c r="B93" s="79" t="s">
        <v>931</v>
      </c>
      <c r="C93" s="66"/>
      <c r="D93" s="211">
        <v>17.8</v>
      </c>
      <c r="E93" s="70">
        <f t="shared" si="5"/>
        <v>12.459999999999999</v>
      </c>
      <c r="F93" s="70"/>
      <c r="G93" s="70"/>
      <c r="I93" s="70"/>
      <c r="J93" s="70"/>
    </row>
    <row r="94" spans="1:10" s="20" customFormat="1" ht="50.45" customHeight="1">
      <c r="A94" s="200" t="s">
        <v>34</v>
      </c>
      <c r="B94" s="213"/>
      <c r="C94" s="210"/>
      <c r="D94" s="210" t="s">
        <v>17</v>
      </c>
      <c r="E94" s="818" t="s">
        <v>1551</v>
      </c>
      <c r="F94" s="70"/>
      <c r="G94" s="70"/>
      <c r="I94" s="70"/>
      <c r="J94" s="70"/>
    </row>
    <row r="95" spans="1:10" s="46" customFormat="1" ht="35.25" customHeight="1">
      <c r="A95" s="33" t="s">
        <v>362</v>
      </c>
      <c r="B95" s="28" t="s">
        <v>1060</v>
      </c>
      <c r="C95" s="66"/>
      <c r="D95" s="66">
        <v>104.8</v>
      </c>
      <c r="E95" s="70">
        <f t="shared" ref="E95:E107" si="6">D95*0.7</f>
        <v>73.36</v>
      </c>
      <c r="F95" s="70"/>
      <c r="G95" s="70"/>
      <c r="I95" s="70"/>
      <c r="J95" s="70"/>
    </row>
    <row r="96" spans="1:10" s="46" customFormat="1" ht="22.5" customHeight="1">
      <c r="A96" s="33" t="s">
        <v>1064</v>
      </c>
      <c r="B96" s="28" t="s">
        <v>555</v>
      </c>
      <c r="C96" s="66"/>
      <c r="D96" s="66">
        <v>62.7</v>
      </c>
      <c r="E96" s="70">
        <f t="shared" si="6"/>
        <v>43.89</v>
      </c>
      <c r="F96" s="70"/>
      <c r="G96" s="70"/>
      <c r="I96" s="70"/>
      <c r="J96" s="70"/>
    </row>
    <row r="97" spans="1:10" s="46" customFormat="1" ht="22.5" customHeight="1">
      <c r="A97" s="40" t="s">
        <v>102</v>
      </c>
      <c r="B97" s="39" t="s">
        <v>557</v>
      </c>
      <c r="C97" s="66"/>
      <c r="D97" s="66">
        <v>67.7</v>
      </c>
      <c r="E97" s="70">
        <f t="shared" si="6"/>
        <v>47.39</v>
      </c>
      <c r="F97" s="70"/>
      <c r="G97" s="70"/>
      <c r="I97" s="70"/>
      <c r="J97" s="70"/>
    </row>
    <row r="98" spans="1:10" s="46" customFormat="1" ht="22.5" customHeight="1">
      <c r="A98" s="68" t="s">
        <v>101</v>
      </c>
      <c r="B98" s="28" t="s">
        <v>558</v>
      </c>
      <c r="C98" s="66"/>
      <c r="D98" s="66">
        <v>103.7</v>
      </c>
      <c r="E98" s="70">
        <f t="shared" si="6"/>
        <v>72.59</v>
      </c>
      <c r="F98" s="70"/>
      <c r="G98" s="70"/>
      <c r="I98" s="70"/>
      <c r="J98" s="70"/>
    </row>
    <row r="99" spans="1:10" s="29" customFormat="1" ht="40.5">
      <c r="A99" s="80" t="s">
        <v>100</v>
      </c>
      <c r="B99" s="132" t="s">
        <v>562</v>
      </c>
      <c r="C99" s="66"/>
      <c r="D99" s="66">
        <v>135.19999999999999</v>
      </c>
      <c r="E99" s="70">
        <f t="shared" si="6"/>
        <v>94.639999999999986</v>
      </c>
      <c r="F99" s="70"/>
      <c r="G99" s="70"/>
      <c r="I99" s="70"/>
      <c r="J99" s="70"/>
    </row>
    <row r="100" spans="1:10" s="29" customFormat="1" ht="22.5">
      <c r="A100" s="78" t="s">
        <v>99</v>
      </c>
      <c r="B100" s="28" t="s">
        <v>1175</v>
      </c>
      <c r="C100" s="66"/>
      <c r="D100" s="66">
        <v>133.30000000000001</v>
      </c>
      <c r="E100" s="70">
        <f t="shared" si="6"/>
        <v>93.31</v>
      </c>
      <c r="F100" s="70"/>
      <c r="G100" s="70"/>
      <c r="I100" s="70"/>
      <c r="J100" s="70"/>
    </row>
    <row r="101" spans="1:10" s="29" customFormat="1" ht="29.25">
      <c r="A101" s="67" t="s">
        <v>98</v>
      </c>
      <c r="B101" s="39" t="s">
        <v>486</v>
      </c>
      <c r="C101" s="66"/>
      <c r="D101" s="66">
        <v>215.5</v>
      </c>
      <c r="E101" s="70">
        <f t="shared" si="6"/>
        <v>150.85</v>
      </c>
      <c r="F101" s="70"/>
      <c r="G101" s="70"/>
      <c r="I101" s="70"/>
      <c r="J101" s="70"/>
    </row>
    <row r="102" spans="1:10" s="3" customFormat="1" ht="33.75">
      <c r="A102" s="18" t="s">
        <v>522</v>
      </c>
      <c r="B102" s="28" t="s">
        <v>559</v>
      </c>
      <c r="C102" s="66"/>
      <c r="D102" s="66">
        <v>475.3</v>
      </c>
      <c r="E102" s="70">
        <f t="shared" si="6"/>
        <v>332.71</v>
      </c>
      <c r="F102" s="70"/>
      <c r="G102" s="70"/>
      <c r="I102" s="70"/>
      <c r="J102" s="70"/>
    </row>
    <row r="103" spans="1:10" s="29" customFormat="1" ht="22.5" customHeight="1">
      <c r="A103" s="18" t="s">
        <v>523</v>
      </c>
      <c r="B103" s="28" t="s">
        <v>560</v>
      </c>
      <c r="C103" s="66"/>
      <c r="D103" s="66">
        <v>483.5</v>
      </c>
      <c r="E103" s="70">
        <f t="shared" si="6"/>
        <v>338.45</v>
      </c>
      <c r="F103" s="70"/>
      <c r="G103" s="70"/>
      <c r="I103" s="70"/>
      <c r="J103" s="70"/>
    </row>
    <row r="104" spans="1:10" s="143" customFormat="1" ht="33.75">
      <c r="A104" s="33" t="s">
        <v>843</v>
      </c>
      <c r="B104" s="28" t="s">
        <v>561</v>
      </c>
      <c r="C104" s="66"/>
      <c r="D104" s="66">
        <v>69</v>
      </c>
      <c r="E104" s="70">
        <f t="shared" si="6"/>
        <v>48.3</v>
      </c>
      <c r="F104" s="70"/>
      <c r="G104" s="70"/>
      <c r="I104" s="70"/>
      <c r="J104" s="70"/>
    </row>
    <row r="105" spans="1:10" s="91" customFormat="1" ht="22.5">
      <c r="A105" s="33" t="s">
        <v>96</v>
      </c>
      <c r="B105" s="28" t="s">
        <v>680</v>
      </c>
      <c r="C105" s="66"/>
      <c r="D105" s="66">
        <v>36.299999999999997</v>
      </c>
      <c r="E105" s="70">
        <f t="shared" si="6"/>
        <v>25.409999999999997</v>
      </c>
      <c r="F105" s="70"/>
      <c r="G105" s="70"/>
      <c r="I105" s="70"/>
      <c r="J105" s="70"/>
    </row>
    <row r="106" spans="1:10" s="29" customFormat="1">
      <c r="A106" s="33" t="s">
        <v>487</v>
      </c>
      <c r="B106" s="28" t="s">
        <v>94</v>
      </c>
      <c r="C106" s="66"/>
      <c r="D106" s="66">
        <v>31.8</v>
      </c>
      <c r="E106" s="70">
        <f t="shared" si="6"/>
        <v>22.259999999999998</v>
      </c>
      <c r="F106" s="70"/>
      <c r="G106" s="70"/>
      <c r="I106" s="70"/>
      <c r="J106" s="70"/>
    </row>
    <row r="107" spans="1:10" s="3" customFormat="1">
      <c r="A107" s="133" t="s">
        <v>364</v>
      </c>
      <c r="B107" s="132" t="s">
        <v>93</v>
      </c>
      <c r="C107" s="211"/>
      <c r="D107" s="211">
        <v>38.799999999999997</v>
      </c>
      <c r="E107" s="70">
        <f t="shared" si="6"/>
        <v>27.159999999999997</v>
      </c>
      <c r="F107" s="70"/>
      <c r="G107" s="70"/>
      <c r="I107" s="70"/>
      <c r="J107" s="70"/>
    </row>
    <row r="108" spans="1:10" s="3" customFormat="1">
      <c r="A108" s="196" t="s">
        <v>1121</v>
      </c>
      <c r="B108" s="202"/>
      <c r="C108" s="269"/>
      <c r="D108" s="210"/>
      <c r="E108" s="818"/>
      <c r="F108" s="70"/>
      <c r="G108" s="70"/>
      <c r="I108" s="70"/>
      <c r="J108" s="70"/>
    </row>
    <row r="109" spans="1:10" s="3" customFormat="1">
      <c r="A109" s="972" t="s">
        <v>1129</v>
      </c>
      <c r="B109" s="972"/>
      <c r="C109" s="972"/>
      <c r="D109" s="972"/>
      <c r="F109" s="70"/>
      <c r="G109" s="70"/>
      <c r="I109" s="70"/>
      <c r="J109" s="70"/>
    </row>
    <row r="110" spans="1:10" s="3" customFormat="1">
      <c r="A110" s="972" t="s">
        <v>1122</v>
      </c>
      <c r="B110" s="972"/>
      <c r="C110" s="972"/>
      <c r="D110" s="972"/>
      <c r="F110" s="70"/>
      <c r="G110" s="70"/>
      <c r="I110" s="70"/>
      <c r="J110" s="70"/>
    </row>
    <row r="111" spans="1:10" s="3" customFormat="1">
      <c r="A111" s="452" t="s">
        <v>1123</v>
      </c>
      <c r="B111" s="452"/>
      <c r="C111" s="452"/>
      <c r="D111" s="452"/>
      <c r="F111" s="70"/>
      <c r="G111" s="70"/>
      <c r="I111" s="70"/>
      <c r="J111" s="70"/>
    </row>
    <row r="112" spans="1:10" s="3" customFormat="1">
      <c r="A112" s="452"/>
      <c r="B112" s="452"/>
      <c r="C112" s="452"/>
      <c r="D112" s="452"/>
      <c r="F112" s="70"/>
      <c r="G112" s="70"/>
      <c r="I112" s="70"/>
      <c r="J112" s="70"/>
    </row>
    <row r="113" spans="1:10" s="3" customFormat="1">
      <c r="A113" s="452" t="s">
        <v>1124</v>
      </c>
      <c r="B113" s="452"/>
      <c r="C113" s="452"/>
      <c r="D113" s="452"/>
      <c r="F113" s="70"/>
      <c r="G113" s="70"/>
      <c r="I113" s="70"/>
      <c r="J113" s="70"/>
    </row>
    <row r="114" spans="1:10" s="3" customFormat="1">
      <c r="A114" s="452" t="s">
        <v>1125</v>
      </c>
      <c r="B114" s="452"/>
      <c r="C114" s="452"/>
      <c r="D114" s="452"/>
      <c r="F114" s="70"/>
      <c r="G114" s="70"/>
      <c r="I114" s="70"/>
      <c r="J114" s="70"/>
    </row>
    <row r="115" spans="1:10" s="3" customFormat="1">
      <c r="A115" s="452" t="s">
        <v>1126</v>
      </c>
      <c r="B115" s="452"/>
      <c r="C115" s="452"/>
      <c r="D115" s="452"/>
      <c r="F115" s="70"/>
      <c r="G115" s="70"/>
      <c r="I115" s="70"/>
      <c r="J115" s="70"/>
    </row>
    <row r="116" spans="1:10" s="3" customFormat="1" ht="26.25" customHeight="1">
      <c r="A116" s="976" t="s">
        <v>1135</v>
      </c>
      <c r="B116" s="976"/>
      <c r="C116" s="976"/>
      <c r="D116" s="976"/>
      <c r="F116" s="70"/>
      <c r="G116" s="70"/>
      <c r="I116" s="70"/>
      <c r="J116" s="70"/>
    </row>
    <row r="117" spans="1:10" s="29" customFormat="1" ht="48" customHeight="1">
      <c r="A117" s="232" t="s">
        <v>461</v>
      </c>
      <c r="B117" s="233"/>
      <c r="C117" s="272"/>
      <c r="D117" s="210" t="s">
        <v>17</v>
      </c>
      <c r="E117" s="818" t="s">
        <v>1551</v>
      </c>
      <c r="F117" s="70"/>
      <c r="G117" s="70"/>
      <c r="I117" s="70"/>
      <c r="J117" s="70"/>
    </row>
    <row r="118" spans="1:10" s="29" customFormat="1" ht="12.75" customHeight="1">
      <c r="A118" s="208" t="s">
        <v>1130</v>
      </c>
      <c r="B118" s="121" t="s">
        <v>1131</v>
      </c>
      <c r="C118" s="71"/>
      <c r="D118" s="27">
        <v>10.8</v>
      </c>
      <c r="E118" s="70">
        <f t="shared" ref="E118:E121" si="7">D118*0.7</f>
        <v>7.56</v>
      </c>
      <c r="F118" s="70"/>
      <c r="G118" s="70"/>
      <c r="I118" s="70"/>
      <c r="J118" s="70"/>
    </row>
    <row r="119" spans="1:10" s="29" customFormat="1" ht="12.75" customHeight="1">
      <c r="A119" s="18" t="s">
        <v>939</v>
      </c>
      <c r="B119" s="17" t="s">
        <v>941</v>
      </c>
      <c r="C119" s="27"/>
      <c r="D119" s="27">
        <v>45</v>
      </c>
      <c r="E119" s="70">
        <f t="shared" si="7"/>
        <v>31.499999999999996</v>
      </c>
      <c r="F119" s="70"/>
      <c r="G119" s="70"/>
      <c r="I119" s="70"/>
      <c r="J119" s="70"/>
    </row>
    <row r="120" spans="1:10" s="29" customFormat="1" ht="20.25">
      <c r="A120" s="18" t="s">
        <v>942</v>
      </c>
      <c r="B120" s="17" t="s">
        <v>943</v>
      </c>
      <c r="C120" s="27"/>
      <c r="D120" s="27">
        <v>36</v>
      </c>
      <c r="E120" s="70">
        <f t="shared" si="7"/>
        <v>25.2</v>
      </c>
      <c r="F120" s="70"/>
      <c r="G120" s="70"/>
      <c r="I120" s="70"/>
      <c r="J120" s="70"/>
    </row>
    <row r="121" spans="1:10" s="11" customFormat="1" ht="47.25">
      <c r="A121" s="73" t="s">
        <v>940</v>
      </c>
      <c r="B121" s="79" t="s">
        <v>471</v>
      </c>
      <c r="C121" s="71"/>
      <c r="D121" s="71">
        <v>36</v>
      </c>
      <c r="E121" s="70">
        <f t="shared" si="7"/>
        <v>25.2</v>
      </c>
      <c r="F121" s="70"/>
      <c r="G121" s="70"/>
      <c r="I121" s="70"/>
      <c r="J121" s="70"/>
    </row>
    <row r="122" spans="1:10" s="11" customFormat="1" ht="38.25">
      <c r="A122" s="200" t="s">
        <v>24</v>
      </c>
      <c r="B122" s="213"/>
      <c r="C122" s="210"/>
      <c r="D122" s="210" t="s">
        <v>17</v>
      </c>
      <c r="E122" s="818" t="s">
        <v>1551</v>
      </c>
      <c r="F122" s="70"/>
      <c r="G122" s="70"/>
      <c r="I122" s="70"/>
      <c r="J122" s="70"/>
    </row>
    <row r="123" spans="1:10" s="11" customFormat="1" ht="31.5">
      <c r="A123" s="287" t="s">
        <v>937</v>
      </c>
      <c r="B123" s="288" t="s">
        <v>1199</v>
      </c>
      <c r="C123" s="289"/>
      <c r="D123" s="370">
        <v>111.7</v>
      </c>
      <c r="E123" s="86">
        <f t="shared" ref="E123:E124" si="8">D123*0.7</f>
        <v>78.19</v>
      </c>
      <c r="F123" s="70"/>
      <c r="G123" s="70"/>
      <c r="I123" s="70"/>
      <c r="J123" s="70"/>
    </row>
    <row r="124" spans="1:10" s="11" customFormat="1" ht="15">
      <c r="A124" s="73" t="s">
        <v>363</v>
      </c>
      <c r="B124" s="79" t="s">
        <v>23</v>
      </c>
      <c r="C124" s="211"/>
      <c r="D124" s="369">
        <v>193</v>
      </c>
      <c r="E124" s="86">
        <f t="shared" si="8"/>
        <v>135.1</v>
      </c>
      <c r="F124" s="70"/>
      <c r="G124" s="70"/>
      <c r="I124" s="70"/>
      <c r="J124" s="70"/>
    </row>
    <row r="125" spans="1:10" s="11" customFormat="1" ht="15">
      <c r="A125" s="73" t="s">
        <v>1029</v>
      </c>
      <c r="B125" s="79" t="s">
        <v>1128</v>
      </c>
      <c r="C125" s="211"/>
      <c r="D125" s="929">
        <v>97.3</v>
      </c>
      <c r="E125" s="839" t="s">
        <v>1553</v>
      </c>
      <c r="F125" s="70"/>
      <c r="G125" s="70"/>
      <c r="I125" s="70"/>
      <c r="J125" s="70"/>
    </row>
    <row r="126" spans="1:10" s="11" customFormat="1" ht="15">
      <c r="A126" s="411"/>
      <c r="B126" s="413" t="s">
        <v>977</v>
      </c>
      <c r="C126" s="412"/>
      <c r="D126" s="412"/>
      <c r="E126" s="837"/>
      <c r="F126" s="70"/>
      <c r="G126" s="70"/>
      <c r="I126" s="70"/>
      <c r="J126" s="70"/>
    </row>
    <row r="127" spans="1:10" s="11" customFormat="1" ht="15">
      <c r="A127" s="14" t="s">
        <v>974</v>
      </c>
      <c r="B127" s="13" t="s">
        <v>975</v>
      </c>
      <c r="C127" s="1"/>
      <c r="D127" s="1" t="s">
        <v>976</v>
      </c>
      <c r="F127" s="70"/>
      <c r="G127" s="70"/>
      <c r="I127" s="70"/>
      <c r="J127" s="70"/>
    </row>
    <row r="128" spans="1:10" s="11" customFormat="1" ht="14.25" customHeight="1">
      <c r="A128" s="200" t="s">
        <v>21</v>
      </c>
      <c r="B128" s="213"/>
      <c r="C128" s="210"/>
      <c r="D128" s="210" t="s">
        <v>17</v>
      </c>
      <c r="E128" s="818"/>
      <c r="F128" s="70"/>
      <c r="G128" s="70"/>
      <c r="I128" s="70"/>
      <c r="J128" s="70"/>
    </row>
    <row r="129" spans="1:10" ht="33" customHeight="1">
      <c r="A129" s="40" t="s">
        <v>243</v>
      </c>
      <c r="B129" s="31" t="s">
        <v>341</v>
      </c>
      <c r="C129" s="298"/>
      <c r="D129" s="298">
        <v>129.69999999999999</v>
      </c>
      <c r="F129" s="70"/>
      <c r="G129" s="70"/>
      <c r="I129" s="70"/>
      <c r="J129" s="70"/>
    </row>
    <row r="130" spans="1:10" ht="33.75">
      <c r="A130" s="133" t="s">
        <v>961</v>
      </c>
      <c r="B130" s="79" t="s">
        <v>983</v>
      </c>
      <c r="C130" s="71"/>
      <c r="D130" s="298">
        <v>40.5</v>
      </c>
      <c r="F130" s="70"/>
      <c r="G130" s="70"/>
      <c r="I130" s="70"/>
      <c r="J130" s="70"/>
    </row>
  </sheetData>
  <mergeCells count="7">
    <mergeCell ref="A51:D51"/>
    <mergeCell ref="A109:D109"/>
    <mergeCell ref="A110:D110"/>
    <mergeCell ref="A116:D116"/>
    <mergeCell ref="A83:D83"/>
    <mergeCell ref="A86:D86"/>
    <mergeCell ref="A88:D88"/>
  </mergeCells>
  <printOptions horizontalCentered="1"/>
  <pageMargins left="0.23622047244094499" right="0.23622047244094499" top="0.98425196850393704" bottom="0.74803040244969399" header="0.31496062992126" footer="0.31496062992126"/>
  <pageSetup scale="94"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3" manualBreakCount="3">
    <brk id="53" max="4" man="1"/>
    <brk id="93" max="4" man="1"/>
    <brk id="125"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818C-35F7-46FA-A196-9B84ACB7F1C3}">
  <dimension ref="A1:J119"/>
  <sheetViews>
    <sheetView showGridLines="0" view="pageBreakPreview" topLeftCell="A107" zoomScaleNormal="100" zoomScaleSheetLayoutView="100" workbookViewId="0">
      <selection activeCell="D118" sqref="D118:D119"/>
    </sheetView>
  </sheetViews>
  <sheetFormatPr defaultColWidth="9.140625" defaultRowHeight="12.75"/>
  <cols>
    <col min="1" max="1" width="16.42578125" style="15" customWidth="1"/>
    <col min="2" max="2" width="59.5703125" style="65" customWidth="1"/>
    <col min="3" max="4" width="9.5703125" style="84" customWidth="1"/>
    <col min="5" max="5" width="12.5703125"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c r="A42" s="51"/>
    </row>
    <row r="43" spans="1:10" s="49" customFormat="1" ht="38.25">
      <c r="A43" s="195" t="s">
        <v>79</v>
      </c>
      <c r="B43" s="201"/>
      <c r="C43" s="210"/>
      <c r="D43" s="210" t="s">
        <v>17</v>
      </c>
      <c r="E43" s="818" t="s">
        <v>1551</v>
      </c>
    </row>
    <row r="44" spans="1:10" s="20" customFormat="1" ht="15">
      <c r="A44" s="40" t="s">
        <v>1137</v>
      </c>
      <c r="B44" s="31" t="s">
        <v>1138</v>
      </c>
      <c r="C44" s="82"/>
      <c r="D44" s="82">
        <v>556.70000000000005</v>
      </c>
      <c r="E44" s="29">
        <f>D44*0.7</f>
        <v>389.69</v>
      </c>
      <c r="F44" s="70"/>
      <c r="G44" s="70"/>
      <c r="I44" s="70"/>
      <c r="J44" s="70"/>
    </row>
    <row r="45" spans="1:10" s="20" customFormat="1" ht="15">
      <c r="A45" s="40" t="s">
        <v>1139</v>
      </c>
      <c r="B45" s="31" t="s">
        <v>1140</v>
      </c>
      <c r="C45" s="82"/>
      <c r="D45" s="66">
        <v>556.70000000000005</v>
      </c>
      <c r="E45" s="29">
        <f t="shared" ref="E45:E46" si="0">D45*0.7</f>
        <v>389.69</v>
      </c>
      <c r="F45" s="70"/>
      <c r="G45" s="70"/>
      <c r="I45" s="70"/>
      <c r="J45" s="70"/>
    </row>
    <row r="46" spans="1:10" s="20" customFormat="1" ht="15">
      <c r="A46" s="33" t="s">
        <v>1141</v>
      </c>
      <c r="B46" s="17" t="s">
        <v>1142</v>
      </c>
      <c r="C46" s="82"/>
      <c r="D46" s="66">
        <v>556.70000000000005</v>
      </c>
      <c r="E46" s="29">
        <f t="shared" si="0"/>
        <v>389.69</v>
      </c>
      <c r="F46" s="70"/>
      <c r="G46" s="70"/>
      <c r="I46" s="70"/>
      <c r="J46" s="70"/>
    </row>
    <row r="47" spans="1:10" s="20" customFormat="1" ht="38.25">
      <c r="A47" s="200" t="s">
        <v>78</v>
      </c>
      <c r="B47" s="212"/>
      <c r="C47" s="210"/>
      <c r="D47" s="210" t="s">
        <v>17</v>
      </c>
      <c r="E47" s="818" t="s">
        <v>1551</v>
      </c>
      <c r="F47" s="70"/>
      <c r="G47" s="70"/>
      <c r="I47" s="70"/>
      <c r="J47" s="70"/>
    </row>
    <row r="48" spans="1:10" s="20" customFormat="1" ht="15">
      <c r="A48" s="40" t="s">
        <v>77</v>
      </c>
      <c r="B48" s="107" t="s">
        <v>76</v>
      </c>
      <c r="C48" s="82"/>
      <c r="D48" s="82">
        <v>20</v>
      </c>
      <c r="E48" s="29">
        <f t="shared" ref="E48:E53" si="1">D48*0.7</f>
        <v>14</v>
      </c>
      <c r="F48" s="70"/>
      <c r="G48" s="70"/>
      <c r="I48" s="70"/>
      <c r="J48" s="70"/>
    </row>
    <row r="49" spans="1:10" s="20" customFormat="1" ht="15">
      <c r="A49" s="18" t="s">
        <v>75</v>
      </c>
      <c r="B49" s="94" t="s">
        <v>74</v>
      </c>
      <c r="C49" s="82"/>
      <c r="D49" s="66">
        <v>20</v>
      </c>
      <c r="E49" s="29">
        <f t="shared" si="1"/>
        <v>14</v>
      </c>
      <c r="F49" s="70"/>
      <c r="G49" s="70"/>
      <c r="I49" s="70"/>
      <c r="J49" s="70"/>
    </row>
    <row r="50" spans="1:10" s="20" customFormat="1" ht="15">
      <c r="A50" s="33" t="s">
        <v>73</v>
      </c>
      <c r="B50" s="17" t="s">
        <v>72</v>
      </c>
      <c r="C50" s="82"/>
      <c r="D50" s="66">
        <v>20</v>
      </c>
      <c r="E50" s="29">
        <f t="shared" si="1"/>
        <v>14</v>
      </c>
      <c r="F50" s="70"/>
      <c r="G50" s="70"/>
      <c r="I50" s="70"/>
      <c r="J50" s="70"/>
    </row>
    <row r="51" spans="1:10" s="20" customFormat="1" ht="15">
      <c r="A51" s="18" t="s">
        <v>71</v>
      </c>
      <c r="B51" s="94" t="s">
        <v>70</v>
      </c>
      <c r="C51" s="82"/>
      <c r="D51" s="66">
        <v>20</v>
      </c>
      <c r="E51" s="29">
        <f t="shared" si="1"/>
        <v>14</v>
      </c>
      <c r="F51" s="70"/>
      <c r="G51" s="70"/>
      <c r="I51" s="70"/>
      <c r="J51" s="70"/>
    </row>
    <row r="52" spans="1:10" s="20" customFormat="1" ht="15">
      <c r="A52" s="33" t="s">
        <v>69</v>
      </c>
      <c r="B52" s="17" t="s">
        <v>68</v>
      </c>
      <c r="C52" s="82"/>
      <c r="D52" s="66">
        <v>20</v>
      </c>
      <c r="E52" s="29">
        <f t="shared" si="1"/>
        <v>14</v>
      </c>
      <c r="F52" s="70"/>
      <c r="G52" s="70"/>
      <c r="I52" s="70"/>
      <c r="J52" s="70"/>
    </row>
    <row r="53" spans="1:10" s="20" customFormat="1" ht="15">
      <c r="A53" s="133" t="s">
        <v>67</v>
      </c>
      <c r="B53" s="79" t="s">
        <v>66</v>
      </c>
      <c r="C53" s="82"/>
      <c r="D53" s="211">
        <v>20</v>
      </c>
      <c r="E53" s="29">
        <f t="shared" si="1"/>
        <v>14</v>
      </c>
      <c r="F53" s="70"/>
      <c r="G53" s="70"/>
      <c r="I53" s="70"/>
      <c r="J53" s="70"/>
    </row>
    <row r="54" spans="1:10" s="20" customFormat="1" ht="38.25">
      <c r="A54" s="200" t="s">
        <v>432</v>
      </c>
      <c r="B54" s="212"/>
      <c r="C54" s="210"/>
      <c r="D54" s="210" t="s">
        <v>17</v>
      </c>
      <c r="E54" s="818" t="s">
        <v>1551</v>
      </c>
      <c r="F54" s="70"/>
      <c r="G54" s="70"/>
      <c r="I54" s="70"/>
      <c r="J54" s="70"/>
    </row>
    <row r="55" spans="1:10" s="20" customFormat="1" ht="15">
      <c r="A55" s="32" t="s">
        <v>139</v>
      </c>
      <c r="B55" s="107" t="s">
        <v>118</v>
      </c>
      <c r="C55" s="82"/>
      <c r="D55" s="82">
        <v>16.7</v>
      </c>
      <c r="E55" s="29">
        <f t="shared" ref="E55:E66" si="2">D55*0.7</f>
        <v>11.69</v>
      </c>
      <c r="F55" s="70"/>
      <c r="G55" s="70"/>
      <c r="I55" s="70"/>
      <c r="J55" s="70"/>
    </row>
    <row r="56" spans="1:10" s="20" customFormat="1" ht="15">
      <c r="A56" s="18" t="s">
        <v>138</v>
      </c>
      <c r="B56" s="94" t="s">
        <v>117</v>
      </c>
      <c r="C56" s="82"/>
      <c r="D56" s="66">
        <v>16.7</v>
      </c>
      <c r="E56" s="29">
        <f t="shared" si="2"/>
        <v>11.69</v>
      </c>
      <c r="F56" s="70"/>
      <c r="G56" s="70"/>
      <c r="I56" s="70"/>
      <c r="J56" s="70"/>
    </row>
    <row r="57" spans="1:10" s="20" customFormat="1" ht="15">
      <c r="A57" s="18" t="s">
        <v>137</v>
      </c>
      <c r="B57" s="17" t="s">
        <v>116</v>
      </c>
      <c r="C57" s="82"/>
      <c r="D57" s="66">
        <v>16.7</v>
      </c>
      <c r="E57" s="29">
        <f t="shared" si="2"/>
        <v>11.69</v>
      </c>
      <c r="F57" s="70"/>
      <c r="G57" s="70"/>
      <c r="I57" s="70"/>
      <c r="J57" s="70"/>
    </row>
    <row r="58" spans="1:10" s="20" customFormat="1" ht="15">
      <c r="A58" s="18" t="s">
        <v>136</v>
      </c>
      <c r="B58" s="94" t="s">
        <v>135</v>
      </c>
      <c r="C58" s="82"/>
      <c r="D58" s="66">
        <v>16.7</v>
      </c>
      <c r="E58" s="29">
        <f t="shared" si="2"/>
        <v>11.69</v>
      </c>
      <c r="F58" s="70"/>
      <c r="G58" s="70"/>
      <c r="I58" s="70"/>
      <c r="J58" s="70"/>
    </row>
    <row r="59" spans="1:10" s="20" customFormat="1" ht="15">
      <c r="A59" s="18" t="s">
        <v>134</v>
      </c>
      <c r="B59" s="94" t="s">
        <v>133</v>
      </c>
      <c r="C59" s="82"/>
      <c r="D59" s="66">
        <v>16.7</v>
      </c>
      <c r="E59" s="29">
        <f t="shared" si="2"/>
        <v>11.69</v>
      </c>
      <c r="F59" s="70"/>
      <c r="G59" s="70"/>
      <c r="I59" s="70"/>
      <c r="J59" s="70"/>
    </row>
    <row r="60" spans="1:10" s="20" customFormat="1" ht="15">
      <c r="A60" s="18" t="s">
        <v>191</v>
      </c>
      <c r="B60" s="94" t="s">
        <v>115</v>
      </c>
      <c r="C60" s="82"/>
      <c r="D60" s="66">
        <v>16.7</v>
      </c>
      <c r="E60" s="29">
        <f t="shared" si="2"/>
        <v>11.69</v>
      </c>
      <c r="F60" s="70"/>
      <c r="G60" s="70"/>
      <c r="I60" s="70"/>
      <c r="J60" s="70"/>
    </row>
    <row r="61" spans="1:10" s="20" customFormat="1" ht="15">
      <c r="A61" s="18" t="s">
        <v>65</v>
      </c>
      <c r="B61" s="94" t="s">
        <v>132</v>
      </c>
      <c r="C61" s="82"/>
      <c r="D61" s="66">
        <v>20</v>
      </c>
      <c r="E61" s="29">
        <f t="shared" si="2"/>
        <v>14</v>
      </c>
      <c r="F61" s="70"/>
      <c r="G61" s="70"/>
      <c r="I61" s="70"/>
      <c r="J61" s="70"/>
    </row>
    <row r="62" spans="1:10" s="20" customFormat="1" ht="15">
      <c r="A62" s="18" t="s">
        <v>63</v>
      </c>
      <c r="B62" s="94" t="s">
        <v>131</v>
      </c>
      <c r="C62" s="82"/>
      <c r="D62" s="66">
        <v>20</v>
      </c>
      <c r="E62" s="29">
        <f t="shared" si="2"/>
        <v>14</v>
      </c>
      <c r="F62" s="70"/>
      <c r="G62" s="70"/>
      <c r="I62" s="70"/>
      <c r="J62" s="70"/>
    </row>
    <row r="63" spans="1:10" s="20" customFormat="1" ht="15">
      <c r="A63" s="18" t="s">
        <v>61</v>
      </c>
      <c r="B63" s="94" t="s">
        <v>934</v>
      </c>
      <c r="C63" s="82"/>
      <c r="D63" s="66">
        <v>20</v>
      </c>
      <c r="E63" s="29">
        <f t="shared" si="2"/>
        <v>14</v>
      </c>
      <c r="F63" s="70"/>
      <c r="G63" s="70"/>
      <c r="I63" s="70"/>
      <c r="J63" s="70"/>
    </row>
    <row r="64" spans="1:10" s="20" customFormat="1" ht="15">
      <c r="A64" s="18" t="s">
        <v>59</v>
      </c>
      <c r="B64" s="94" t="s">
        <v>130</v>
      </c>
      <c r="C64" s="82"/>
      <c r="D64" s="66">
        <v>20</v>
      </c>
      <c r="E64" s="29">
        <f t="shared" si="2"/>
        <v>14</v>
      </c>
      <c r="F64" s="70"/>
      <c r="G64" s="70"/>
      <c r="I64" s="70"/>
      <c r="J64" s="70"/>
    </row>
    <row r="65" spans="1:10" s="20" customFormat="1" ht="15">
      <c r="A65" s="33" t="s">
        <v>57</v>
      </c>
      <c r="B65" s="17" t="s">
        <v>129</v>
      </c>
      <c r="C65" s="82"/>
      <c r="D65" s="66">
        <v>20</v>
      </c>
      <c r="E65" s="29">
        <f t="shared" si="2"/>
        <v>14</v>
      </c>
      <c r="F65" s="70"/>
      <c r="G65" s="70"/>
      <c r="I65" s="70"/>
      <c r="J65" s="70"/>
    </row>
    <row r="66" spans="1:10" s="20" customFormat="1" ht="10.5" customHeight="1">
      <c r="A66" s="133" t="s">
        <v>56</v>
      </c>
      <c r="B66" s="79" t="s">
        <v>190</v>
      </c>
      <c r="C66" s="211"/>
      <c r="D66" s="211">
        <v>20</v>
      </c>
      <c r="E66" s="29">
        <f t="shared" si="2"/>
        <v>14</v>
      </c>
      <c r="F66" s="70"/>
      <c r="G66" s="70"/>
      <c r="I66" s="70"/>
      <c r="J66" s="70"/>
    </row>
    <row r="67" spans="1:10" s="20" customFormat="1" ht="38.25">
      <c r="A67" s="200" t="s">
        <v>50</v>
      </c>
      <c r="B67" s="212"/>
      <c r="C67" s="210"/>
      <c r="D67" s="210" t="s">
        <v>17</v>
      </c>
      <c r="E67" s="818" t="s">
        <v>1551</v>
      </c>
      <c r="F67" s="70"/>
      <c r="G67" s="70"/>
      <c r="I67" s="70"/>
      <c r="J67" s="70"/>
    </row>
    <row r="68" spans="1:10" s="20" customFormat="1" ht="15">
      <c r="A68" s="47" t="s">
        <v>122</v>
      </c>
      <c r="B68" s="39" t="s">
        <v>128</v>
      </c>
      <c r="C68" s="211"/>
      <c r="D68" s="82">
        <v>79.2</v>
      </c>
      <c r="E68" s="29">
        <f t="shared" ref="E68:E78" si="3">D68*0.7</f>
        <v>55.44</v>
      </c>
      <c r="F68" s="70"/>
      <c r="G68" s="70"/>
      <c r="I68" s="70"/>
      <c r="J68" s="70"/>
    </row>
    <row r="69" spans="1:10" s="20" customFormat="1" ht="15" customHeight="1">
      <c r="A69" s="69" t="s">
        <v>127</v>
      </c>
      <c r="B69" s="28" t="s">
        <v>189</v>
      </c>
      <c r="C69" s="211"/>
      <c r="D69" s="66">
        <v>95.5</v>
      </c>
      <c r="E69" s="29">
        <f t="shared" si="3"/>
        <v>66.849999999999994</v>
      </c>
      <c r="F69" s="70"/>
      <c r="G69" s="70"/>
      <c r="I69" s="70"/>
      <c r="J69" s="70"/>
    </row>
    <row r="70" spans="1:10" s="20" customFormat="1" ht="15">
      <c r="A70" s="18" t="s">
        <v>1143</v>
      </c>
      <c r="B70" s="28" t="s">
        <v>1158</v>
      </c>
      <c r="C70" s="211"/>
      <c r="D70" s="66">
        <v>89.5</v>
      </c>
      <c r="E70" s="29">
        <f t="shared" si="3"/>
        <v>62.65</v>
      </c>
      <c r="F70" s="70"/>
      <c r="G70" s="70"/>
      <c r="I70" s="70"/>
      <c r="J70" s="70"/>
    </row>
    <row r="71" spans="1:10" s="20" customFormat="1" ht="15">
      <c r="A71" s="69" t="s">
        <v>121</v>
      </c>
      <c r="B71" s="28" t="s">
        <v>126</v>
      </c>
      <c r="C71" s="211"/>
      <c r="D71" s="66">
        <v>44.8</v>
      </c>
      <c r="E71" s="29">
        <f t="shared" si="3"/>
        <v>31.359999999999996</v>
      </c>
      <c r="F71" s="70"/>
      <c r="G71" s="70"/>
      <c r="I71" s="70"/>
      <c r="J71" s="70"/>
    </row>
    <row r="72" spans="1:10" s="143" customFormat="1">
      <c r="A72" s="989" t="s">
        <v>1560</v>
      </c>
      <c r="B72" s="989"/>
      <c r="C72" s="989"/>
      <c r="D72" s="989"/>
      <c r="E72" s="928"/>
      <c r="F72" s="479"/>
      <c r="G72" s="479"/>
      <c r="H72" s="894"/>
      <c r="I72" s="894"/>
      <c r="J72" s="70"/>
    </row>
    <row r="73" spans="1:10" s="20" customFormat="1" ht="15">
      <c r="A73" s="18" t="s">
        <v>120</v>
      </c>
      <c r="B73" s="410" t="s">
        <v>1144</v>
      </c>
      <c r="C73" s="211"/>
      <c r="D73" s="66">
        <v>38.299999999999997</v>
      </c>
      <c r="E73" s="29">
        <f t="shared" si="3"/>
        <v>26.809999999999995</v>
      </c>
      <c r="F73" s="70"/>
      <c r="G73" s="70"/>
      <c r="I73" s="70"/>
      <c r="J73" s="70"/>
    </row>
    <row r="74" spans="1:10" s="20" customFormat="1" ht="12.75" customHeight="1">
      <c r="A74" s="69" t="s">
        <v>124</v>
      </c>
      <c r="B74" s="17" t="s">
        <v>1145</v>
      </c>
      <c r="C74" s="211"/>
      <c r="D74" s="66">
        <v>44.7</v>
      </c>
      <c r="E74" s="29">
        <f t="shared" si="3"/>
        <v>31.29</v>
      </c>
      <c r="F74" s="70"/>
      <c r="G74" s="70"/>
      <c r="I74" s="70"/>
      <c r="J74" s="70"/>
    </row>
    <row r="75" spans="1:10" s="43" customFormat="1" ht="12.75" customHeight="1">
      <c r="A75" s="978" t="s">
        <v>1561</v>
      </c>
      <c r="B75" s="978"/>
      <c r="C75" s="978"/>
      <c r="D75" s="978"/>
      <c r="E75" s="925"/>
      <c r="F75" s="479"/>
      <c r="G75" s="479"/>
      <c r="H75" s="894"/>
      <c r="I75" s="894"/>
      <c r="J75" s="70"/>
    </row>
    <row r="76" spans="1:10" s="29" customFormat="1" ht="48.75" customHeight="1">
      <c r="A76" s="69" t="s">
        <v>520</v>
      </c>
      <c r="B76" s="28" t="s">
        <v>936</v>
      </c>
      <c r="C76" s="211"/>
      <c r="D76" s="66">
        <v>254.5</v>
      </c>
      <c r="E76" s="29">
        <f t="shared" si="3"/>
        <v>178.14999999999998</v>
      </c>
      <c r="F76" s="70"/>
      <c r="G76" s="70"/>
      <c r="I76" s="70"/>
      <c r="J76" s="70"/>
    </row>
    <row r="77" spans="1:10" s="43" customFormat="1" ht="12.75" customHeight="1">
      <c r="A77" s="978" t="s">
        <v>1562</v>
      </c>
      <c r="B77" s="978"/>
      <c r="C77" s="978"/>
      <c r="D77" s="978"/>
      <c r="E77" s="925"/>
      <c r="F77" s="479"/>
      <c r="G77" s="479"/>
      <c r="H77" s="895"/>
      <c r="I77" s="895"/>
      <c r="J77" s="70"/>
    </row>
    <row r="78" spans="1:10" s="29" customFormat="1" ht="22.5">
      <c r="A78" s="33" t="s">
        <v>119</v>
      </c>
      <c r="B78" s="28" t="s">
        <v>935</v>
      </c>
      <c r="C78" s="211"/>
      <c r="D78" s="211">
        <v>44.7</v>
      </c>
      <c r="E78" s="29">
        <f t="shared" si="3"/>
        <v>31.29</v>
      </c>
      <c r="F78" s="70"/>
      <c r="G78" s="70"/>
      <c r="I78" s="70"/>
      <c r="J78" s="70"/>
    </row>
    <row r="79" spans="1:10" s="20" customFormat="1" ht="47.45" customHeight="1">
      <c r="A79" s="200" t="s">
        <v>43</v>
      </c>
      <c r="B79" s="212"/>
      <c r="C79" s="210"/>
      <c r="D79" s="210" t="s">
        <v>17</v>
      </c>
      <c r="E79" s="818" t="s">
        <v>1551</v>
      </c>
      <c r="F79" s="70"/>
      <c r="G79" s="70"/>
      <c r="I79" s="70"/>
      <c r="J79" s="70"/>
    </row>
    <row r="80" spans="1:10" s="20" customFormat="1" ht="12.75" customHeight="1">
      <c r="A80" s="47" t="s">
        <v>80</v>
      </c>
      <c r="B80" s="31" t="s">
        <v>103</v>
      </c>
      <c r="C80" s="211"/>
      <c r="D80" s="82">
        <v>10</v>
      </c>
      <c r="E80" s="29">
        <f t="shared" ref="E80:E82" si="4">D80*0.7</f>
        <v>7</v>
      </c>
      <c r="F80" s="70"/>
      <c r="G80" s="70"/>
      <c r="I80" s="70"/>
      <c r="J80" s="70"/>
    </row>
    <row r="81" spans="1:10" s="20" customFormat="1" ht="12.75" customHeight="1">
      <c r="A81" s="69" t="s">
        <v>40</v>
      </c>
      <c r="B81" s="28" t="s">
        <v>39</v>
      </c>
      <c r="C81" s="211"/>
      <c r="D81" s="66">
        <v>32</v>
      </c>
      <c r="E81" s="29">
        <f t="shared" si="4"/>
        <v>22.4</v>
      </c>
      <c r="F81" s="70"/>
      <c r="G81" s="70"/>
      <c r="I81" s="70"/>
      <c r="J81" s="70"/>
    </row>
    <row r="82" spans="1:10" s="20" customFormat="1" ht="12.75" customHeight="1">
      <c r="A82" s="73" t="s">
        <v>123</v>
      </c>
      <c r="B82" s="79" t="s">
        <v>1159</v>
      </c>
      <c r="C82" s="211"/>
      <c r="D82" s="211">
        <v>17.8</v>
      </c>
      <c r="E82" s="29">
        <f t="shared" si="4"/>
        <v>12.459999999999999</v>
      </c>
      <c r="F82" s="70"/>
      <c r="G82" s="70"/>
      <c r="I82" s="70"/>
      <c r="J82" s="70"/>
    </row>
    <row r="83" spans="1:10" s="20" customFormat="1" ht="51" customHeight="1">
      <c r="A83" s="200" t="s">
        <v>34</v>
      </c>
      <c r="B83" s="213"/>
      <c r="C83" s="210"/>
      <c r="D83" s="210" t="s">
        <v>17</v>
      </c>
      <c r="E83" s="818" t="s">
        <v>1551</v>
      </c>
      <c r="F83" s="70"/>
      <c r="G83" s="70"/>
      <c r="I83" s="70"/>
      <c r="J83" s="70"/>
    </row>
    <row r="84" spans="1:10" s="46" customFormat="1" ht="20.25">
      <c r="A84" s="33" t="s">
        <v>362</v>
      </c>
      <c r="B84" s="28" t="s">
        <v>1155</v>
      </c>
      <c r="C84" s="211"/>
      <c r="D84" s="66">
        <v>104.8</v>
      </c>
      <c r="E84" s="819">
        <f t="shared" ref="E84:E96" si="5">D84*0.7</f>
        <v>73.36</v>
      </c>
      <c r="F84" s="70"/>
      <c r="G84" s="70"/>
      <c r="I84" s="70"/>
      <c r="J84" s="70"/>
    </row>
    <row r="85" spans="1:10" s="46" customFormat="1" ht="13.5" customHeight="1">
      <c r="A85" s="33" t="s">
        <v>1064</v>
      </c>
      <c r="B85" s="28" t="s">
        <v>1146</v>
      </c>
      <c r="C85" s="211"/>
      <c r="D85" s="66">
        <v>62.7</v>
      </c>
      <c r="E85" s="819">
        <f t="shared" si="5"/>
        <v>43.89</v>
      </c>
      <c r="F85" s="70"/>
      <c r="G85" s="70"/>
      <c r="I85" s="70"/>
      <c r="J85" s="70"/>
    </row>
    <row r="86" spans="1:10" s="46" customFormat="1" ht="12" customHeight="1">
      <c r="A86" s="40" t="s">
        <v>102</v>
      </c>
      <c r="B86" s="39" t="s">
        <v>1147</v>
      </c>
      <c r="C86" s="211"/>
      <c r="D86" s="66">
        <v>67.7</v>
      </c>
      <c r="E86" s="819">
        <f t="shared" si="5"/>
        <v>47.39</v>
      </c>
      <c r="F86" s="70"/>
      <c r="G86" s="70"/>
      <c r="I86" s="70"/>
      <c r="J86" s="70"/>
    </row>
    <row r="87" spans="1:10" s="46" customFormat="1" ht="12" customHeight="1">
      <c r="A87" s="68" t="s">
        <v>101</v>
      </c>
      <c r="B87" s="28" t="s">
        <v>1148</v>
      </c>
      <c r="C87" s="211"/>
      <c r="D87" s="66">
        <v>103.7</v>
      </c>
      <c r="E87" s="819">
        <f t="shared" si="5"/>
        <v>72.59</v>
      </c>
      <c r="F87" s="70"/>
      <c r="G87" s="70"/>
      <c r="I87" s="70"/>
      <c r="J87" s="70"/>
    </row>
    <row r="88" spans="1:10" s="29" customFormat="1" ht="29.25">
      <c r="A88" s="80" t="s">
        <v>100</v>
      </c>
      <c r="B88" s="132" t="s">
        <v>932</v>
      </c>
      <c r="C88" s="211"/>
      <c r="D88" s="66">
        <v>135.19999999999999</v>
      </c>
      <c r="E88" s="819">
        <f t="shared" si="5"/>
        <v>94.639999999999986</v>
      </c>
      <c r="F88" s="70"/>
      <c r="G88" s="70"/>
      <c r="I88" s="70"/>
      <c r="J88" s="70"/>
    </row>
    <row r="89" spans="1:10" s="29" customFormat="1">
      <c r="A89" s="78" t="s">
        <v>99</v>
      </c>
      <c r="B89" s="28" t="s">
        <v>1176</v>
      </c>
      <c r="C89" s="211"/>
      <c r="D89" s="66">
        <v>133.30000000000001</v>
      </c>
      <c r="E89" s="819">
        <f t="shared" si="5"/>
        <v>93.31</v>
      </c>
      <c r="F89" s="70"/>
      <c r="G89" s="70"/>
      <c r="I89" s="70"/>
      <c r="J89" s="70"/>
    </row>
    <row r="90" spans="1:10" s="29" customFormat="1" ht="29.25">
      <c r="A90" s="67" t="s">
        <v>98</v>
      </c>
      <c r="B90" s="39" t="s">
        <v>486</v>
      </c>
      <c r="C90" s="211"/>
      <c r="D90" s="66">
        <v>215.5</v>
      </c>
      <c r="E90" s="819">
        <f t="shared" si="5"/>
        <v>150.85</v>
      </c>
      <c r="F90" s="70"/>
      <c r="G90" s="70"/>
      <c r="I90" s="70"/>
      <c r="J90" s="70"/>
    </row>
    <row r="91" spans="1:10" s="3" customFormat="1" ht="22.5">
      <c r="A91" s="18" t="s">
        <v>522</v>
      </c>
      <c r="B91" s="28" t="s">
        <v>113</v>
      </c>
      <c r="C91" s="211"/>
      <c r="D91" s="66">
        <v>475.3</v>
      </c>
      <c r="E91" s="819">
        <f t="shared" si="5"/>
        <v>332.71</v>
      </c>
      <c r="F91" s="70"/>
      <c r="G91" s="70"/>
      <c r="I91" s="70"/>
      <c r="J91" s="70"/>
    </row>
    <row r="92" spans="1:10" s="29" customFormat="1" ht="22.5" customHeight="1">
      <c r="A92" s="18" t="s">
        <v>523</v>
      </c>
      <c r="B92" s="28" t="s">
        <v>560</v>
      </c>
      <c r="C92" s="211"/>
      <c r="D92" s="66">
        <v>483.5</v>
      </c>
      <c r="E92" s="819">
        <f t="shared" si="5"/>
        <v>338.45</v>
      </c>
      <c r="F92" s="70"/>
      <c r="G92" s="70"/>
      <c r="I92" s="70"/>
      <c r="J92" s="70"/>
    </row>
    <row r="93" spans="1:10" s="143" customFormat="1" ht="22.5">
      <c r="A93" s="33" t="s">
        <v>843</v>
      </c>
      <c r="B93" s="28" t="s">
        <v>97</v>
      </c>
      <c r="C93" s="211"/>
      <c r="D93" s="66">
        <v>69</v>
      </c>
      <c r="E93" s="819">
        <f t="shared" si="5"/>
        <v>48.3</v>
      </c>
      <c r="F93" s="70"/>
      <c r="G93" s="70"/>
      <c r="I93" s="70"/>
      <c r="J93" s="70"/>
    </row>
    <row r="94" spans="1:10" s="91" customFormat="1">
      <c r="A94" s="33" t="s">
        <v>96</v>
      </c>
      <c r="B94" s="28" t="s">
        <v>95</v>
      </c>
      <c r="C94" s="211"/>
      <c r="D94" s="66">
        <v>36.299999999999997</v>
      </c>
      <c r="E94" s="819">
        <f t="shared" si="5"/>
        <v>25.409999999999997</v>
      </c>
      <c r="F94" s="70"/>
      <c r="G94" s="70"/>
      <c r="I94" s="70"/>
      <c r="J94" s="70"/>
    </row>
    <row r="95" spans="1:10" s="29" customFormat="1">
      <c r="A95" s="33" t="s">
        <v>487</v>
      </c>
      <c r="B95" s="28" t="s">
        <v>94</v>
      </c>
      <c r="C95" s="211"/>
      <c r="D95" s="66">
        <v>31.8</v>
      </c>
      <c r="E95" s="819">
        <f t="shared" si="5"/>
        <v>22.259999999999998</v>
      </c>
      <c r="F95" s="70"/>
      <c r="G95" s="70"/>
      <c r="I95" s="70"/>
      <c r="J95" s="70"/>
    </row>
    <row r="96" spans="1:10" s="3" customFormat="1">
      <c r="A96" s="133" t="s">
        <v>364</v>
      </c>
      <c r="B96" s="132" t="s">
        <v>93</v>
      </c>
      <c r="C96" s="211"/>
      <c r="D96" s="211">
        <v>38.799999999999997</v>
      </c>
      <c r="E96" s="819">
        <f t="shared" si="5"/>
        <v>27.159999999999997</v>
      </c>
      <c r="F96" s="70"/>
      <c r="G96" s="70"/>
      <c r="I96" s="70"/>
      <c r="J96" s="70"/>
    </row>
    <row r="97" spans="1:10" s="3" customFormat="1">
      <c r="A97" s="196" t="s">
        <v>1121</v>
      </c>
      <c r="B97" s="202"/>
      <c r="C97" s="269"/>
      <c r="D97" s="210"/>
      <c r="E97" s="818"/>
      <c r="F97" s="70"/>
      <c r="G97" s="70"/>
      <c r="I97" s="70"/>
      <c r="J97" s="70"/>
    </row>
    <row r="98" spans="1:10" s="3" customFormat="1">
      <c r="A98" s="972" t="s">
        <v>1129</v>
      </c>
      <c r="B98" s="972"/>
      <c r="C98" s="972"/>
      <c r="D98" s="972"/>
      <c r="F98" s="70"/>
      <c r="G98" s="70"/>
      <c r="I98" s="70"/>
      <c r="J98" s="70"/>
    </row>
    <row r="99" spans="1:10" s="3" customFormat="1">
      <c r="A99" s="972" t="s">
        <v>1122</v>
      </c>
      <c r="B99" s="972"/>
      <c r="C99" s="972"/>
      <c r="D99" s="972"/>
      <c r="F99" s="70"/>
      <c r="G99" s="70"/>
      <c r="I99" s="70"/>
      <c r="J99" s="70"/>
    </row>
    <row r="100" spans="1:10" s="3" customFormat="1">
      <c r="A100" s="452" t="s">
        <v>1123</v>
      </c>
      <c r="B100" s="452"/>
      <c r="C100" s="452"/>
      <c r="D100" s="452"/>
      <c r="F100" s="70"/>
      <c r="G100" s="70"/>
      <c r="I100" s="70"/>
      <c r="J100" s="70"/>
    </row>
    <row r="101" spans="1:10" s="3" customFormat="1">
      <c r="A101" s="452"/>
      <c r="B101" s="452"/>
      <c r="C101" s="452"/>
      <c r="D101" s="452"/>
      <c r="F101" s="70"/>
      <c r="G101" s="70"/>
      <c r="I101" s="70"/>
      <c r="J101" s="70"/>
    </row>
    <row r="102" spans="1:10" s="3" customFormat="1">
      <c r="A102" s="452" t="s">
        <v>1124</v>
      </c>
      <c r="B102" s="452"/>
      <c r="C102" s="452"/>
      <c r="D102" s="452"/>
      <c r="F102" s="70"/>
      <c r="G102" s="70"/>
      <c r="I102" s="70"/>
      <c r="J102" s="70"/>
    </row>
    <row r="103" spans="1:10" s="3" customFormat="1">
      <c r="A103" s="452" t="s">
        <v>1125</v>
      </c>
      <c r="B103" s="452"/>
      <c r="C103" s="452"/>
      <c r="D103" s="452"/>
      <c r="F103" s="70"/>
      <c r="G103" s="70"/>
      <c r="I103" s="70"/>
      <c r="J103" s="70"/>
    </row>
    <row r="104" spans="1:10" s="3" customFormat="1">
      <c r="A104" s="452" t="s">
        <v>1126</v>
      </c>
      <c r="B104" s="452"/>
      <c r="C104" s="452"/>
      <c r="D104" s="452"/>
      <c r="F104" s="70"/>
      <c r="G104" s="70"/>
      <c r="I104" s="70"/>
      <c r="J104" s="70"/>
    </row>
    <row r="105" spans="1:10" s="3" customFormat="1" ht="31.5" customHeight="1">
      <c r="A105" s="976" t="s">
        <v>1135</v>
      </c>
      <c r="B105" s="976"/>
      <c r="C105" s="976"/>
      <c r="D105" s="976"/>
      <c r="F105" s="70"/>
      <c r="G105" s="70"/>
      <c r="I105" s="70"/>
      <c r="J105" s="70"/>
    </row>
    <row r="106" spans="1:10" s="29" customFormat="1" ht="48.6" customHeight="1">
      <c r="A106" s="232" t="s">
        <v>461</v>
      </c>
      <c r="B106" s="233"/>
      <c r="C106" s="272"/>
      <c r="D106" s="210" t="s">
        <v>17</v>
      </c>
      <c r="E106" s="818" t="s">
        <v>1551</v>
      </c>
      <c r="F106" s="70"/>
      <c r="G106" s="70"/>
      <c r="I106" s="70"/>
      <c r="J106" s="70"/>
    </row>
    <row r="107" spans="1:10" s="29" customFormat="1" ht="12.75" customHeight="1">
      <c r="A107" s="208" t="s">
        <v>1130</v>
      </c>
      <c r="B107" s="121" t="s">
        <v>1131</v>
      </c>
      <c r="C107" s="71"/>
      <c r="D107" s="27">
        <v>10.8</v>
      </c>
      <c r="E107" s="70">
        <f t="shared" ref="E107:E110" si="6">D107*0.7</f>
        <v>7.56</v>
      </c>
      <c r="F107" s="70"/>
      <c r="G107" s="70"/>
      <c r="I107" s="70"/>
      <c r="J107" s="70"/>
    </row>
    <row r="108" spans="1:10" s="29" customFormat="1" ht="12.75" customHeight="1">
      <c r="A108" s="18" t="s">
        <v>939</v>
      </c>
      <c r="B108" s="17" t="s">
        <v>941</v>
      </c>
      <c r="C108" s="27"/>
      <c r="D108" s="27">
        <v>45</v>
      </c>
      <c r="E108" s="70">
        <f t="shared" si="6"/>
        <v>31.499999999999996</v>
      </c>
      <c r="F108" s="70"/>
      <c r="G108" s="70"/>
      <c r="I108" s="70"/>
      <c r="J108" s="70"/>
    </row>
    <row r="109" spans="1:10" s="29" customFormat="1" ht="20.25">
      <c r="A109" s="18" t="s">
        <v>942</v>
      </c>
      <c r="B109" s="17" t="s">
        <v>943</v>
      </c>
      <c r="C109" s="27"/>
      <c r="D109" s="27">
        <v>36</v>
      </c>
      <c r="E109" s="70">
        <f t="shared" si="6"/>
        <v>25.2</v>
      </c>
      <c r="F109" s="70"/>
      <c r="G109" s="70"/>
      <c r="I109" s="70"/>
      <c r="J109" s="70"/>
    </row>
    <row r="110" spans="1:10" s="11" customFormat="1" ht="47.25">
      <c r="A110" s="73" t="s">
        <v>940</v>
      </c>
      <c r="B110" s="79" t="s">
        <v>471</v>
      </c>
      <c r="C110" s="71"/>
      <c r="D110" s="71">
        <v>36</v>
      </c>
      <c r="E110" s="70">
        <f t="shared" si="6"/>
        <v>25.2</v>
      </c>
      <c r="F110" s="70"/>
      <c r="G110" s="70"/>
      <c r="I110" s="70"/>
      <c r="J110" s="70"/>
    </row>
    <row r="111" spans="1:10" s="11" customFormat="1" ht="50.45" customHeight="1">
      <c r="A111" s="200" t="s">
        <v>24</v>
      </c>
      <c r="B111" s="213"/>
      <c r="C111" s="210"/>
      <c r="D111" s="210" t="s">
        <v>17</v>
      </c>
      <c r="E111" s="818" t="s">
        <v>1551</v>
      </c>
      <c r="F111" s="70"/>
      <c r="G111" s="70"/>
      <c r="I111" s="70"/>
      <c r="J111" s="70"/>
    </row>
    <row r="112" spans="1:10" s="11" customFormat="1" ht="31.5">
      <c r="A112" s="287" t="s">
        <v>937</v>
      </c>
      <c r="B112" s="288" t="s">
        <v>1199</v>
      </c>
      <c r="C112" s="289"/>
      <c r="D112" s="370">
        <v>111.7</v>
      </c>
      <c r="E112" s="70">
        <f t="shared" ref="E112:E114" si="7">D112*0.7</f>
        <v>78.19</v>
      </c>
      <c r="F112" s="70"/>
      <c r="G112" s="70"/>
      <c r="I112" s="70"/>
      <c r="J112" s="70"/>
    </row>
    <row r="113" spans="1:10" s="11" customFormat="1" ht="15">
      <c r="A113" s="73" t="s">
        <v>363</v>
      </c>
      <c r="B113" s="79" t="s">
        <v>23</v>
      </c>
      <c r="C113" s="211"/>
      <c r="D113" s="369">
        <v>193</v>
      </c>
      <c r="E113" s="70">
        <f t="shared" si="7"/>
        <v>135.1</v>
      </c>
      <c r="F113" s="70"/>
      <c r="G113" s="70"/>
      <c r="I113" s="70"/>
      <c r="J113" s="70"/>
    </row>
    <row r="114" spans="1:10" s="11" customFormat="1" ht="15">
      <c r="A114" s="73" t="s">
        <v>1029</v>
      </c>
      <c r="B114" s="79" t="s">
        <v>1128</v>
      </c>
      <c r="C114" s="211"/>
      <c r="D114" s="929">
        <v>97.3</v>
      </c>
      <c r="E114" s="70">
        <f t="shared" si="7"/>
        <v>68.11</v>
      </c>
      <c r="F114" s="70"/>
      <c r="G114" s="70"/>
      <c r="I114" s="70"/>
      <c r="J114" s="70"/>
    </row>
    <row r="115" spans="1:10" s="11" customFormat="1" ht="15">
      <c r="A115" s="411"/>
      <c r="B115" s="413" t="s">
        <v>977</v>
      </c>
      <c r="C115" s="412"/>
      <c r="D115" s="412"/>
      <c r="E115" s="837"/>
      <c r="F115" s="70"/>
      <c r="G115" s="70"/>
      <c r="I115" s="70"/>
      <c r="J115" s="70"/>
    </row>
    <row r="116" spans="1:10" s="11" customFormat="1" ht="15">
      <c r="A116" s="14" t="s">
        <v>974</v>
      </c>
      <c r="B116" s="13" t="s">
        <v>975</v>
      </c>
      <c r="C116" s="1"/>
      <c r="D116" s="1" t="s">
        <v>976</v>
      </c>
      <c r="F116" s="70"/>
      <c r="G116" s="70"/>
      <c r="I116" s="70"/>
      <c r="J116" s="70"/>
    </row>
    <row r="117" spans="1:10" s="11" customFormat="1" ht="14.25" customHeight="1">
      <c r="A117" s="200" t="s">
        <v>21</v>
      </c>
      <c r="B117" s="213"/>
      <c r="C117" s="210"/>
      <c r="D117" s="210" t="s">
        <v>17</v>
      </c>
      <c r="E117" s="210"/>
      <c r="F117" s="70"/>
      <c r="G117" s="70"/>
      <c r="I117" s="70"/>
      <c r="J117" s="70"/>
    </row>
    <row r="118" spans="1:10" ht="33" customHeight="1">
      <c r="A118" s="40" t="s">
        <v>243</v>
      </c>
      <c r="B118" s="31" t="s">
        <v>341</v>
      </c>
      <c r="C118" s="298"/>
      <c r="D118" s="298">
        <v>129.69999999999999</v>
      </c>
      <c r="F118" s="70"/>
      <c r="G118" s="70"/>
      <c r="I118" s="70"/>
      <c r="J118" s="70"/>
    </row>
    <row r="119" spans="1:10" ht="33.75">
      <c r="A119" s="133" t="s">
        <v>961</v>
      </c>
      <c r="B119" s="79" t="s">
        <v>983</v>
      </c>
      <c r="C119" s="71"/>
      <c r="D119" s="298">
        <v>40.5</v>
      </c>
      <c r="F119" s="70"/>
      <c r="G119" s="70"/>
      <c r="I119" s="70"/>
      <c r="J119" s="70"/>
    </row>
  </sheetData>
  <mergeCells count="6">
    <mergeCell ref="A98:D98"/>
    <mergeCell ref="A99:D99"/>
    <mergeCell ref="A105:D105"/>
    <mergeCell ref="A72:D72"/>
    <mergeCell ref="A75:D75"/>
    <mergeCell ref="A77:D77"/>
  </mergeCells>
  <printOptions horizontalCentered="1"/>
  <pageMargins left="0.23622047244094499" right="0.23622047244094499" top="0.98425196850393704" bottom="0.74803040244969399" header="0.31496062992126" footer="0.31496062992126"/>
  <pageSetup scale="94"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53" max="4" man="1"/>
    <brk id="96"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40"/>
  <sheetViews>
    <sheetView showGridLines="0" view="pageBreakPreview" topLeftCell="A117" zoomScaleNormal="100" zoomScaleSheetLayoutView="100" workbookViewId="0">
      <selection activeCell="D129" sqref="D129:D130"/>
    </sheetView>
  </sheetViews>
  <sheetFormatPr defaultColWidth="9.140625" defaultRowHeight="12.75"/>
  <cols>
    <col min="1" max="1" width="16.140625" style="15" customWidth="1"/>
    <col min="2" max="2" width="59.5703125" style="65" customWidth="1"/>
    <col min="3" max="4" width="9.5703125" style="84" customWidth="1"/>
    <col min="5" max="5" width="17.42578125" style="840"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c r="A42" s="51"/>
    </row>
    <row r="43" spans="1:10">
      <c r="A43" s="51"/>
    </row>
    <row r="44" spans="1:10" s="49" customFormat="1" ht="34.700000000000003" customHeight="1">
      <c r="A44" s="195" t="s">
        <v>79</v>
      </c>
      <c r="B44" s="201"/>
      <c r="C44" s="210"/>
      <c r="D44" s="210" t="s">
        <v>17</v>
      </c>
      <c r="E44" s="841" t="s">
        <v>1551</v>
      </c>
    </row>
    <row r="45" spans="1:10" s="20" customFormat="1" ht="15">
      <c r="A45" s="40" t="s">
        <v>944</v>
      </c>
      <c r="B45" s="31" t="s">
        <v>950</v>
      </c>
      <c r="C45" s="82"/>
      <c r="D45" s="82">
        <v>375.8</v>
      </c>
      <c r="E45" s="70">
        <f>D45*0.7</f>
        <v>263.06</v>
      </c>
      <c r="F45" s="70"/>
      <c r="G45" s="70"/>
      <c r="I45" s="70"/>
      <c r="J45" s="70"/>
    </row>
    <row r="46" spans="1:10" s="20" customFormat="1" ht="15">
      <c r="A46" s="40" t="s">
        <v>945</v>
      </c>
      <c r="B46" s="31" t="s">
        <v>951</v>
      </c>
      <c r="C46" s="82"/>
      <c r="D46" s="66">
        <v>469.3</v>
      </c>
      <c r="E46" s="70">
        <f t="shared" ref="E46:E50" si="0">D46*0.7</f>
        <v>328.51</v>
      </c>
      <c r="F46" s="70"/>
      <c r="G46" s="70"/>
      <c r="I46" s="70"/>
      <c r="J46" s="70"/>
    </row>
    <row r="47" spans="1:10" s="20" customFormat="1" ht="15">
      <c r="A47" s="40" t="s">
        <v>964</v>
      </c>
      <c r="B47" s="31" t="s">
        <v>1021</v>
      </c>
      <c r="C47" s="82"/>
      <c r="D47" s="66">
        <v>375.8</v>
      </c>
      <c r="E47" s="70">
        <f t="shared" si="0"/>
        <v>263.06</v>
      </c>
      <c r="F47" s="70"/>
      <c r="G47" s="70"/>
      <c r="I47" s="70"/>
      <c r="J47" s="70"/>
    </row>
    <row r="48" spans="1:10" s="20" customFormat="1" ht="15">
      <c r="A48" s="40" t="s">
        <v>965</v>
      </c>
      <c r="B48" s="31" t="s">
        <v>1050</v>
      </c>
      <c r="C48" s="82"/>
      <c r="D48" s="66">
        <v>469.3</v>
      </c>
      <c r="E48" s="70">
        <f t="shared" si="0"/>
        <v>328.51</v>
      </c>
      <c r="F48" s="70"/>
      <c r="G48" s="70"/>
      <c r="I48" s="70"/>
      <c r="J48" s="70"/>
    </row>
    <row r="49" spans="1:10" s="20" customFormat="1" ht="15">
      <c r="A49" s="33" t="s">
        <v>946</v>
      </c>
      <c r="B49" s="17" t="s">
        <v>1022</v>
      </c>
      <c r="C49" s="82"/>
      <c r="D49" s="66">
        <v>375.8</v>
      </c>
      <c r="E49" s="70">
        <f t="shared" si="0"/>
        <v>263.06</v>
      </c>
      <c r="F49" s="70"/>
      <c r="G49" s="70"/>
      <c r="I49" s="70"/>
      <c r="J49" s="70"/>
    </row>
    <row r="50" spans="1:10" s="20" customFormat="1" ht="15">
      <c r="A50" s="133" t="s">
        <v>947</v>
      </c>
      <c r="B50" s="79" t="s">
        <v>1051</v>
      </c>
      <c r="C50" s="211"/>
      <c r="D50" s="211">
        <v>469.3</v>
      </c>
      <c r="E50" s="70">
        <f t="shared" si="0"/>
        <v>328.51</v>
      </c>
      <c r="F50" s="70"/>
      <c r="G50" s="70"/>
      <c r="I50" s="70"/>
      <c r="J50" s="70"/>
    </row>
    <row r="51" spans="1:10" s="49" customFormat="1" ht="25.5">
      <c r="A51" s="200" t="s">
        <v>370</v>
      </c>
      <c r="B51" s="201"/>
      <c r="C51" s="269"/>
      <c r="D51" s="167" t="s">
        <v>17</v>
      </c>
      <c r="E51" s="841" t="s">
        <v>1551</v>
      </c>
      <c r="F51" s="70"/>
      <c r="G51" s="70"/>
      <c r="I51" s="70"/>
      <c r="J51" s="70"/>
    </row>
    <row r="52" spans="1:10" s="88" customFormat="1" ht="27" customHeight="1">
      <c r="A52" s="969" t="s">
        <v>677</v>
      </c>
      <c r="B52" s="969"/>
      <c r="C52" s="969"/>
      <c r="D52" s="969"/>
      <c r="E52" s="842"/>
      <c r="F52" s="70"/>
      <c r="G52" s="70"/>
      <c r="I52" s="70"/>
      <c r="J52" s="70"/>
    </row>
    <row r="53" spans="1:10" s="29" customFormat="1" ht="22.5" customHeight="1">
      <c r="A53" s="29" t="s">
        <v>1042</v>
      </c>
      <c r="B53" s="31" t="s">
        <v>1054</v>
      </c>
      <c r="C53" s="82"/>
      <c r="D53" s="263">
        <v>557.29999999999995</v>
      </c>
      <c r="E53" s="70">
        <f t="shared" ref="E53:E58" si="1">D53*0.7</f>
        <v>390.10999999999996</v>
      </c>
      <c r="F53" s="70"/>
      <c r="G53" s="70"/>
      <c r="I53" s="70"/>
      <c r="J53" s="70"/>
    </row>
    <row r="54" spans="1:10" s="29" customFormat="1" ht="22.5" customHeight="1">
      <c r="A54" s="33" t="s">
        <v>1043</v>
      </c>
      <c r="B54" s="31" t="s">
        <v>1055</v>
      </c>
      <c r="C54" s="211"/>
      <c r="D54" s="66">
        <v>650.70000000000005</v>
      </c>
      <c r="E54" s="70">
        <f t="shared" si="1"/>
        <v>455.49</v>
      </c>
      <c r="F54" s="70"/>
      <c r="G54" s="70"/>
      <c r="I54" s="70"/>
      <c r="J54" s="70"/>
    </row>
    <row r="55" spans="1:10" s="29" customFormat="1" ht="22.5" customHeight="1">
      <c r="A55" s="33" t="s">
        <v>1044</v>
      </c>
      <c r="B55" s="17" t="s">
        <v>1056</v>
      </c>
      <c r="C55" s="211"/>
      <c r="D55" s="66">
        <v>557.29999999999995</v>
      </c>
      <c r="E55" s="70">
        <f t="shared" si="1"/>
        <v>390.10999999999996</v>
      </c>
      <c r="F55" s="70"/>
      <c r="G55" s="70"/>
      <c r="I55" s="70"/>
      <c r="J55" s="70"/>
    </row>
    <row r="56" spans="1:10" s="29" customFormat="1" ht="22.5" customHeight="1">
      <c r="A56" s="33" t="s">
        <v>1045</v>
      </c>
      <c r="B56" s="17" t="s">
        <v>1057</v>
      </c>
      <c r="C56" s="211"/>
      <c r="D56" s="66">
        <v>650.70000000000005</v>
      </c>
      <c r="E56" s="70">
        <f t="shared" si="1"/>
        <v>455.49</v>
      </c>
      <c r="F56" s="70"/>
      <c r="G56" s="70"/>
      <c r="I56" s="70"/>
      <c r="J56" s="70"/>
    </row>
    <row r="57" spans="1:10" s="29" customFormat="1" ht="22.5" customHeight="1">
      <c r="A57" s="33" t="s">
        <v>1046</v>
      </c>
      <c r="B57" s="17" t="s">
        <v>1058</v>
      </c>
      <c r="C57" s="211"/>
      <c r="D57" s="66">
        <v>557.29999999999995</v>
      </c>
      <c r="E57" s="70">
        <f t="shared" si="1"/>
        <v>390.10999999999996</v>
      </c>
      <c r="F57" s="70"/>
      <c r="G57" s="70"/>
      <c r="I57" s="70"/>
      <c r="J57" s="70"/>
    </row>
    <row r="58" spans="1:10" s="29" customFormat="1" ht="22.5" customHeight="1">
      <c r="A58" s="133" t="s">
        <v>1047</v>
      </c>
      <c r="B58" s="79" t="s">
        <v>1059</v>
      </c>
      <c r="C58" s="211"/>
      <c r="D58" s="211">
        <v>650.70000000000005</v>
      </c>
      <c r="E58" s="70">
        <f t="shared" si="1"/>
        <v>455.49</v>
      </c>
      <c r="F58" s="70"/>
      <c r="G58" s="70"/>
      <c r="I58" s="70"/>
      <c r="J58" s="70"/>
    </row>
    <row r="59" spans="1:10" s="20" customFormat="1" ht="40.700000000000003" customHeight="1">
      <c r="A59" s="200" t="s">
        <v>78</v>
      </c>
      <c r="B59" s="212"/>
      <c r="C59" s="210"/>
      <c r="D59" s="210" t="s">
        <v>17</v>
      </c>
      <c r="E59" s="841" t="s">
        <v>1551</v>
      </c>
      <c r="F59" s="70"/>
      <c r="G59" s="70"/>
      <c r="I59" s="70"/>
      <c r="J59" s="70"/>
    </row>
    <row r="60" spans="1:10" s="20" customFormat="1" ht="15">
      <c r="A60" s="40" t="s">
        <v>77</v>
      </c>
      <c r="B60" s="107" t="s">
        <v>76</v>
      </c>
      <c r="C60" s="82"/>
      <c r="D60" s="414">
        <v>20</v>
      </c>
      <c r="E60" s="70">
        <f t="shared" ref="E60:E77" si="2">D60*0.7</f>
        <v>14</v>
      </c>
      <c r="F60" s="70"/>
      <c r="G60" s="70"/>
      <c r="I60" s="70"/>
      <c r="J60" s="70"/>
    </row>
    <row r="61" spans="1:10" s="20" customFormat="1" ht="15">
      <c r="A61" s="18" t="s">
        <v>75</v>
      </c>
      <c r="B61" s="94" t="s">
        <v>74</v>
      </c>
      <c r="C61" s="211"/>
      <c r="D61" s="931">
        <v>20</v>
      </c>
      <c r="E61" s="70">
        <f t="shared" si="2"/>
        <v>14</v>
      </c>
      <c r="F61" s="70"/>
      <c r="G61" s="70"/>
      <c r="I61" s="70"/>
      <c r="J61" s="70"/>
    </row>
    <row r="62" spans="1:10" s="20" customFormat="1" ht="15">
      <c r="A62" s="33" t="s">
        <v>73</v>
      </c>
      <c r="B62" s="17" t="s">
        <v>72</v>
      </c>
      <c r="C62" s="211"/>
      <c r="D62" s="931">
        <v>20</v>
      </c>
      <c r="E62" s="70">
        <f t="shared" si="2"/>
        <v>14</v>
      </c>
      <c r="F62" s="70"/>
      <c r="G62" s="70"/>
      <c r="I62" s="70"/>
      <c r="J62" s="70"/>
    </row>
    <row r="63" spans="1:10" s="20" customFormat="1" ht="15">
      <c r="A63" s="18" t="s">
        <v>71</v>
      </c>
      <c r="B63" s="94" t="s">
        <v>70</v>
      </c>
      <c r="C63" s="211"/>
      <c r="D63" s="931">
        <v>20</v>
      </c>
      <c r="E63" s="70">
        <f t="shared" si="2"/>
        <v>14</v>
      </c>
      <c r="F63" s="70"/>
      <c r="G63" s="70"/>
      <c r="I63" s="70"/>
      <c r="J63" s="70"/>
    </row>
    <row r="64" spans="1:10" s="20" customFormat="1" ht="15">
      <c r="A64" s="33" t="s">
        <v>69</v>
      </c>
      <c r="B64" s="17" t="s">
        <v>68</v>
      </c>
      <c r="C64" s="211"/>
      <c r="D64" s="931">
        <v>20</v>
      </c>
      <c r="E64" s="70">
        <f t="shared" si="2"/>
        <v>14</v>
      </c>
      <c r="F64" s="70"/>
      <c r="G64" s="70"/>
      <c r="I64" s="70"/>
      <c r="J64" s="70"/>
    </row>
    <row r="65" spans="1:10" s="20" customFormat="1" ht="15">
      <c r="A65" s="133" t="s">
        <v>67</v>
      </c>
      <c r="B65" s="79" t="s">
        <v>66</v>
      </c>
      <c r="C65" s="211"/>
      <c r="D65" s="931">
        <v>20</v>
      </c>
      <c r="E65" s="70">
        <f t="shared" si="2"/>
        <v>14</v>
      </c>
      <c r="F65" s="70"/>
      <c r="G65" s="70"/>
      <c r="I65" s="70"/>
      <c r="J65" s="70"/>
    </row>
    <row r="66" spans="1:10" s="20" customFormat="1" ht="15">
      <c r="A66" s="32" t="s">
        <v>139</v>
      </c>
      <c r="B66" s="107" t="s">
        <v>118</v>
      </c>
      <c r="C66" s="82"/>
      <c r="D66" s="931">
        <v>16.7</v>
      </c>
      <c r="E66" s="70">
        <f t="shared" si="2"/>
        <v>11.69</v>
      </c>
      <c r="F66" s="70"/>
      <c r="G66" s="70"/>
      <c r="I66" s="70"/>
      <c r="J66" s="70"/>
    </row>
    <row r="67" spans="1:10" s="20" customFormat="1" ht="15">
      <c r="A67" s="18" t="s">
        <v>138</v>
      </c>
      <c r="B67" s="94" t="s">
        <v>117</v>
      </c>
      <c r="C67" s="211"/>
      <c r="D67" s="931">
        <v>16.7</v>
      </c>
      <c r="E67" s="70">
        <f t="shared" si="2"/>
        <v>11.69</v>
      </c>
      <c r="F67" s="70"/>
      <c r="G67" s="70"/>
      <c r="I67" s="70"/>
      <c r="J67" s="70"/>
    </row>
    <row r="68" spans="1:10" s="20" customFormat="1" ht="15">
      <c r="A68" s="18" t="s">
        <v>137</v>
      </c>
      <c r="B68" s="17" t="s">
        <v>116</v>
      </c>
      <c r="C68" s="211"/>
      <c r="D68" s="931">
        <v>16.7</v>
      </c>
      <c r="E68" s="70">
        <f t="shared" si="2"/>
        <v>11.69</v>
      </c>
      <c r="F68" s="70"/>
      <c r="G68" s="70"/>
      <c r="I68" s="70"/>
      <c r="J68" s="70"/>
    </row>
    <row r="69" spans="1:10" s="20" customFormat="1" ht="15">
      <c r="A69" s="18" t="s">
        <v>136</v>
      </c>
      <c r="B69" s="94" t="s">
        <v>135</v>
      </c>
      <c r="C69" s="211"/>
      <c r="D69" s="931">
        <v>16.7</v>
      </c>
      <c r="E69" s="70">
        <f t="shared" si="2"/>
        <v>11.69</v>
      </c>
      <c r="F69" s="70"/>
      <c r="G69" s="70"/>
      <c r="I69" s="70"/>
      <c r="J69" s="70"/>
    </row>
    <row r="70" spans="1:10" s="20" customFormat="1" ht="15">
      <c r="A70" s="18" t="s">
        <v>134</v>
      </c>
      <c r="B70" s="94" t="s">
        <v>133</v>
      </c>
      <c r="C70" s="211"/>
      <c r="D70" s="931">
        <v>16.7</v>
      </c>
      <c r="E70" s="70">
        <f t="shared" si="2"/>
        <v>11.69</v>
      </c>
      <c r="F70" s="70"/>
      <c r="G70" s="70"/>
      <c r="I70" s="70"/>
      <c r="J70" s="70"/>
    </row>
    <row r="71" spans="1:10" s="20" customFormat="1" ht="15">
      <c r="A71" s="18" t="s">
        <v>191</v>
      </c>
      <c r="B71" s="94" t="s">
        <v>115</v>
      </c>
      <c r="C71" s="211"/>
      <c r="D71" s="931">
        <v>16.7</v>
      </c>
      <c r="E71" s="70">
        <f t="shared" si="2"/>
        <v>11.69</v>
      </c>
      <c r="F71" s="70"/>
      <c r="G71" s="70"/>
      <c r="I71" s="70"/>
      <c r="J71" s="70"/>
    </row>
    <row r="72" spans="1:10" s="20" customFormat="1" ht="15">
      <c r="A72" s="18" t="s">
        <v>65</v>
      </c>
      <c r="B72" s="94" t="s">
        <v>132</v>
      </c>
      <c r="C72" s="211"/>
      <c r="D72" s="931">
        <v>20</v>
      </c>
      <c r="E72" s="70">
        <f t="shared" si="2"/>
        <v>14</v>
      </c>
      <c r="F72" s="70"/>
      <c r="G72" s="70"/>
      <c r="I72" s="70"/>
      <c r="J72" s="70"/>
    </row>
    <row r="73" spans="1:10" s="20" customFormat="1" ht="15">
      <c r="A73" s="18" t="s">
        <v>63</v>
      </c>
      <c r="B73" s="94" t="s">
        <v>131</v>
      </c>
      <c r="C73" s="211"/>
      <c r="D73" s="931">
        <v>20</v>
      </c>
      <c r="E73" s="70">
        <f t="shared" si="2"/>
        <v>14</v>
      </c>
      <c r="F73" s="70"/>
      <c r="G73" s="70"/>
      <c r="I73" s="70"/>
      <c r="J73" s="70"/>
    </row>
    <row r="74" spans="1:10" s="20" customFormat="1" ht="15">
      <c r="A74" s="18" t="s">
        <v>61</v>
      </c>
      <c r="B74" s="94" t="s">
        <v>934</v>
      </c>
      <c r="C74" s="211"/>
      <c r="D74" s="931">
        <v>20</v>
      </c>
      <c r="E74" s="70">
        <f t="shared" si="2"/>
        <v>14</v>
      </c>
      <c r="F74" s="70"/>
      <c r="G74" s="70"/>
      <c r="I74" s="70"/>
      <c r="J74" s="70"/>
    </row>
    <row r="75" spans="1:10" s="20" customFormat="1" ht="15">
      <c r="A75" s="18" t="s">
        <v>59</v>
      </c>
      <c r="B75" s="94" t="s">
        <v>130</v>
      </c>
      <c r="C75" s="211"/>
      <c r="D75" s="931">
        <v>20</v>
      </c>
      <c r="E75" s="70">
        <f t="shared" si="2"/>
        <v>14</v>
      </c>
      <c r="F75" s="70"/>
      <c r="G75" s="70"/>
      <c r="I75" s="70"/>
      <c r="J75" s="70"/>
    </row>
    <row r="76" spans="1:10" s="20" customFormat="1" ht="15">
      <c r="A76" s="33" t="s">
        <v>57</v>
      </c>
      <c r="B76" s="17" t="s">
        <v>129</v>
      </c>
      <c r="C76" s="211"/>
      <c r="D76" s="931">
        <v>20</v>
      </c>
      <c r="E76" s="70">
        <f t="shared" si="2"/>
        <v>14</v>
      </c>
      <c r="F76" s="70"/>
      <c r="G76" s="70"/>
      <c r="I76" s="70"/>
      <c r="J76" s="70"/>
    </row>
    <row r="77" spans="1:10" s="20" customFormat="1" ht="15">
      <c r="A77" s="133" t="s">
        <v>56</v>
      </c>
      <c r="B77" s="79" t="s">
        <v>190</v>
      </c>
      <c r="C77" s="211"/>
      <c r="D77" s="415">
        <v>20</v>
      </c>
      <c r="E77" s="70">
        <f t="shared" si="2"/>
        <v>14</v>
      </c>
      <c r="F77" s="70"/>
      <c r="G77" s="70"/>
      <c r="I77" s="70"/>
      <c r="J77" s="70"/>
    </row>
    <row r="78" spans="1:10" s="20" customFormat="1" ht="35.450000000000003" customHeight="1">
      <c r="A78" s="200" t="s">
        <v>50</v>
      </c>
      <c r="B78" s="212"/>
      <c r="C78" s="210"/>
      <c r="D78" s="210" t="s">
        <v>17</v>
      </c>
      <c r="E78" s="841" t="s">
        <v>1551</v>
      </c>
      <c r="F78" s="70"/>
      <c r="G78" s="70"/>
      <c r="I78" s="70"/>
      <c r="J78" s="70"/>
    </row>
    <row r="79" spans="1:10" s="20" customFormat="1" ht="15">
      <c r="A79" s="47" t="s">
        <v>122</v>
      </c>
      <c r="B79" s="39" t="s">
        <v>128</v>
      </c>
      <c r="C79" s="82"/>
      <c r="D79" s="35">
        <v>79.2</v>
      </c>
      <c r="E79" s="70">
        <f t="shared" ref="E79:E89" si="3">D79*0.7</f>
        <v>55.44</v>
      </c>
      <c r="F79" s="70"/>
      <c r="G79" s="70"/>
      <c r="I79" s="70"/>
      <c r="J79" s="70"/>
    </row>
    <row r="80" spans="1:10" s="20" customFormat="1" ht="15">
      <c r="A80" s="69" t="s">
        <v>127</v>
      </c>
      <c r="B80" s="28" t="s">
        <v>189</v>
      </c>
      <c r="C80" s="211"/>
      <c r="D80" s="27">
        <v>95.5</v>
      </c>
      <c r="E80" s="70">
        <f t="shared" si="3"/>
        <v>66.849999999999994</v>
      </c>
      <c r="F80" s="70"/>
      <c r="G80" s="70"/>
      <c r="I80" s="70"/>
      <c r="J80" s="70"/>
    </row>
    <row r="81" spans="1:10" s="20" customFormat="1" ht="22.5" customHeight="1">
      <c r="A81" s="18" t="s">
        <v>678</v>
      </c>
      <c r="B81" s="28" t="s">
        <v>1061</v>
      </c>
      <c r="C81" s="211"/>
      <c r="D81" s="27">
        <v>140</v>
      </c>
      <c r="E81" s="70">
        <f t="shared" si="3"/>
        <v>98</v>
      </c>
      <c r="F81" s="70"/>
      <c r="G81" s="70"/>
      <c r="I81" s="70"/>
      <c r="J81" s="70"/>
    </row>
    <row r="82" spans="1:10" s="20" customFormat="1" ht="15">
      <c r="A82" s="69" t="s">
        <v>121</v>
      </c>
      <c r="B82" s="28" t="s">
        <v>126</v>
      </c>
      <c r="C82" s="211"/>
      <c r="D82" s="27">
        <v>44.8</v>
      </c>
      <c r="E82" s="70">
        <f t="shared" si="3"/>
        <v>31.359999999999996</v>
      </c>
      <c r="F82" s="70"/>
      <c r="G82" s="70"/>
      <c r="I82" s="70"/>
      <c r="J82" s="70"/>
    </row>
    <row r="83" spans="1:10" s="143" customFormat="1">
      <c r="A83" s="989" t="s">
        <v>1560</v>
      </c>
      <c r="B83" s="989"/>
      <c r="C83" s="989"/>
      <c r="D83" s="989"/>
      <c r="E83" s="928"/>
      <c r="F83" s="479"/>
      <c r="G83" s="479"/>
      <c r="H83" s="894"/>
      <c r="I83" s="894"/>
      <c r="J83" s="70"/>
    </row>
    <row r="84" spans="1:10" s="20" customFormat="1" ht="15">
      <c r="A84" s="18" t="s">
        <v>120</v>
      </c>
      <c r="B84" s="17" t="s">
        <v>125</v>
      </c>
      <c r="C84" s="211"/>
      <c r="D84" s="35">
        <v>38.299999999999997</v>
      </c>
      <c r="E84" s="70">
        <f t="shared" si="3"/>
        <v>26.809999999999995</v>
      </c>
      <c r="F84" s="70"/>
      <c r="G84" s="70"/>
      <c r="I84" s="70"/>
      <c r="J84" s="70"/>
    </row>
    <row r="85" spans="1:10" s="20" customFormat="1" ht="12.75" customHeight="1">
      <c r="A85" s="69" t="s">
        <v>124</v>
      </c>
      <c r="B85" s="17" t="s">
        <v>188</v>
      </c>
      <c r="C85" s="211"/>
      <c r="D85" s="35">
        <v>44.7</v>
      </c>
      <c r="E85" s="70">
        <f t="shared" si="3"/>
        <v>31.29</v>
      </c>
      <c r="F85" s="70"/>
      <c r="G85" s="70"/>
      <c r="I85" s="70"/>
      <c r="J85" s="70"/>
    </row>
    <row r="86" spans="1:10" s="43" customFormat="1" ht="12.75" customHeight="1">
      <c r="A86" s="978" t="s">
        <v>1561</v>
      </c>
      <c r="B86" s="978"/>
      <c r="C86" s="978"/>
      <c r="D86" s="978"/>
      <c r="E86" s="925"/>
      <c r="F86" s="479"/>
      <c r="G86" s="479"/>
      <c r="H86" s="894"/>
      <c r="I86" s="894"/>
      <c r="J86" s="70"/>
    </row>
    <row r="87" spans="1:10" s="29" customFormat="1" ht="49.5">
      <c r="A87" s="69" t="s">
        <v>520</v>
      </c>
      <c r="B87" s="28" t="s">
        <v>936</v>
      </c>
      <c r="C87" s="211"/>
      <c r="D87" s="35">
        <v>254.5</v>
      </c>
      <c r="E87" s="70">
        <f t="shared" si="3"/>
        <v>178.14999999999998</v>
      </c>
      <c r="F87" s="70"/>
      <c r="G87" s="70"/>
      <c r="I87" s="70"/>
      <c r="J87" s="70"/>
    </row>
    <row r="88" spans="1:10" s="43" customFormat="1" ht="12.75" customHeight="1">
      <c r="A88" s="978" t="s">
        <v>1562</v>
      </c>
      <c r="B88" s="978"/>
      <c r="C88" s="978"/>
      <c r="D88" s="978"/>
      <c r="E88" s="925"/>
      <c r="F88" s="479"/>
      <c r="G88" s="479"/>
      <c r="H88" s="895"/>
      <c r="I88" s="895"/>
      <c r="J88" s="70"/>
    </row>
    <row r="89" spans="1:10" s="29" customFormat="1" ht="22.5">
      <c r="A89" s="33" t="s">
        <v>119</v>
      </c>
      <c r="B89" s="28" t="s">
        <v>935</v>
      </c>
      <c r="C89" s="66"/>
      <c r="D89" s="35">
        <v>44.7</v>
      </c>
      <c r="E89" s="70">
        <f t="shared" si="3"/>
        <v>31.29</v>
      </c>
      <c r="F89" s="70"/>
      <c r="G89" s="70"/>
      <c r="I89" s="70"/>
      <c r="J89" s="70"/>
    </row>
    <row r="90" spans="1:10" s="20" customFormat="1" ht="45" customHeight="1">
      <c r="A90" s="200" t="s">
        <v>43</v>
      </c>
      <c r="B90" s="212"/>
      <c r="C90" s="210"/>
      <c r="D90" s="167" t="s">
        <v>17</v>
      </c>
      <c r="E90" s="841" t="s">
        <v>1551</v>
      </c>
      <c r="F90" s="70"/>
      <c r="G90" s="70"/>
      <c r="I90" s="70"/>
      <c r="J90" s="70"/>
    </row>
    <row r="91" spans="1:10" s="20" customFormat="1" ht="12.75" customHeight="1">
      <c r="A91" s="47" t="s">
        <v>80</v>
      </c>
      <c r="B91" s="31" t="s">
        <v>103</v>
      </c>
      <c r="C91" s="82"/>
      <c r="D91" s="351">
        <v>10</v>
      </c>
      <c r="E91" s="70">
        <f t="shared" ref="E91:E93" si="4">D91*0.7</f>
        <v>7</v>
      </c>
      <c r="F91" s="70"/>
      <c r="G91" s="70"/>
      <c r="I91" s="70"/>
      <c r="J91" s="70"/>
    </row>
    <row r="92" spans="1:10" s="20" customFormat="1" ht="12.75" customHeight="1">
      <c r="A92" s="69" t="s">
        <v>40</v>
      </c>
      <c r="B92" s="28" t="s">
        <v>39</v>
      </c>
      <c r="C92" s="66"/>
      <c r="D92" s="932">
        <v>32</v>
      </c>
      <c r="E92" s="70">
        <f t="shared" si="4"/>
        <v>22.4</v>
      </c>
      <c r="F92" s="70"/>
      <c r="G92" s="70"/>
      <c r="I92" s="70"/>
      <c r="J92" s="70"/>
    </row>
    <row r="93" spans="1:10" s="20" customFormat="1" ht="12.75" customHeight="1">
      <c r="A93" s="73" t="s">
        <v>123</v>
      </c>
      <c r="B93" s="79" t="s">
        <v>931</v>
      </c>
      <c r="C93" s="66"/>
      <c r="D93" s="402">
        <v>17.8</v>
      </c>
      <c r="E93" s="70">
        <f t="shared" si="4"/>
        <v>12.459999999999999</v>
      </c>
      <c r="F93" s="70"/>
      <c r="G93" s="70"/>
      <c r="I93" s="70"/>
      <c r="J93" s="70"/>
    </row>
    <row r="94" spans="1:10" s="20" customFormat="1" ht="41.45" customHeight="1">
      <c r="A94" s="200" t="s">
        <v>34</v>
      </c>
      <c r="B94" s="213"/>
      <c r="C94" s="210"/>
      <c r="D94" s="210" t="s">
        <v>17</v>
      </c>
      <c r="E94" s="841" t="s">
        <v>1551</v>
      </c>
      <c r="F94" s="70"/>
      <c r="G94" s="70"/>
      <c r="I94" s="70"/>
      <c r="J94" s="70"/>
    </row>
    <row r="95" spans="1:10" s="46" customFormat="1" ht="35.25" customHeight="1">
      <c r="A95" s="33" t="s">
        <v>362</v>
      </c>
      <c r="B95" s="28" t="s">
        <v>556</v>
      </c>
      <c r="C95" s="66"/>
      <c r="D95" s="933">
        <v>104.8</v>
      </c>
      <c r="E95" s="70">
        <f t="shared" ref="E95:E107" si="5">D95*0.7</f>
        <v>73.36</v>
      </c>
      <c r="F95" s="70"/>
      <c r="G95" s="70"/>
      <c r="I95" s="70"/>
      <c r="J95" s="70"/>
    </row>
    <row r="96" spans="1:10" s="46" customFormat="1" ht="22.5" customHeight="1">
      <c r="A96" s="33" t="s">
        <v>1064</v>
      </c>
      <c r="B96" s="28" t="s">
        <v>555</v>
      </c>
      <c r="C96" s="66"/>
      <c r="D96" s="934">
        <v>62.7</v>
      </c>
      <c r="E96" s="70">
        <f t="shared" si="5"/>
        <v>43.89</v>
      </c>
      <c r="F96" s="70"/>
      <c r="G96" s="70"/>
      <c r="I96" s="70"/>
      <c r="J96" s="70"/>
    </row>
    <row r="97" spans="1:10" s="46" customFormat="1" ht="22.5" customHeight="1">
      <c r="A97" s="40" t="s">
        <v>102</v>
      </c>
      <c r="B97" s="39" t="s">
        <v>557</v>
      </c>
      <c r="C97" s="66"/>
      <c r="D97" s="249">
        <v>67.7</v>
      </c>
      <c r="E97" s="70">
        <f t="shared" si="5"/>
        <v>47.39</v>
      </c>
      <c r="F97" s="70"/>
      <c r="G97" s="70"/>
      <c r="I97" s="70"/>
      <c r="J97" s="70"/>
    </row>
    <row r="98" spans="1:10" s="46" customFormat="1" ht="22.5" customHeight="1">
      <c r="A98" s="68" t="s">
        <v>101</v>
      </c>
      <c r="B98" s="28" t="s">
        <v>558</v>
      </c>
      <c r="C98" s="66"/>
      <c r="D98" s="249">
        <v>103.7</v>
      </c>
      <c r="E98" s="70">
        <f t="shared" si="5"/>
        <v>72.59</v>
      </c>
      <c r="F98" s="70"/>
      <c r="G98" s="70"/>
      <c r="I98" s="70"/>
      <c r="J98" s="70"/>
    </row>
    <row r="99" spans="1:10" s="29" customFormat="1" ht="40.5">
      <c r="A99" s="80" t="s">
        <v>100</v>
      </c>
      <c r="B99" s="132" t="s">
        <v>562</v>
      </c>
      <c r="C99" s="66"/>
      <c r="D99" s="249">
        <v>135.19999999999999</v>
      </c>
      <c r="E99" s="70">
        <f t="shared" si="5"/>
        <v>94.639999999999986</v>
      </c>
      <c r="F99" s="70"/>
      <c r="G99" s="70"/>
      <c r="I99" s="70"/>
      <c r="J99" s="70"/>
    </row>
    <row r="100" spans="1:10" s="29" customFormat="1" ht="22.5">
      <c r="A100" s="78" t="s">
        <v>99</v>
      </c>
      <c r="B100" s="28" t="s">
        <v>1175</v>
      </c>
      <c r="C100" s="66"/>
      <c r="D100" s="249">
        <v>133.30000000000001</v>
      </c>
      <c r="E100" s="70">
        <f t="shared" si="5"/>
        <v>93.31</v>
      </c>
      <c r="F100" s="70"/>
      <c r="G100" s="70"/>
      <c r="I100" s="70"/>
      <c r="J100" s="70"/>
    </row>
    <row r="101" spans="1:10" s="29" customFormat="1" ht="29.25">
      <c r="A101" s="67" t="s">
        <v>98</v>
      </c>
      <c r="B101" s="39" t="s">
        <v>486</v>
      </c>
      <c r="C101" s="66"/>
      <c r="D101" s="249">
        <v>215.5</v>
      </c>
      <c r="E101" s="70">
        <f t="shared" si="5"/>
        <v>150.85</v>
      </c>
      <c r="F101" s="70"/>
      <c r="G101" s="70"/>
      <c r="I101" s="70"/>
      <c r="J101" s="70"/>
    </row>
    <row r="102" spans="1:10" s="3" customFormat="1" ht="33.75">
      <c r="A102" s="18" t="s">
        <v>522</v>
      </c>
      <c r="B102" s="28" t="s">
        <v>559</v>
      </c>
      <c r="C102" s="66"/>
      <c r="D102" s="249">
        <v>475.3</v>
      </c>
      <c r="E102" s="70">
        <f t="shared" si="5"/>
        <v>332.71</v>
      </c>
      <c r="F102" s="70"/>
      <c r="G102" s="70"/>
      <c r="I102" s="70"/>
      <c r="J102" s="70"/>
    </row>
    <row r="103" spans="1:10" s="29" customFormat="1" ht="22.5" customHeight="1">
      <c r="A103" s="18" t="s">
        <v>523</v>
      </c>
      <c r="B103" s="28" t="s">
        <v>560</v>
      </c>
      <c r="C103" s="66"/>
      <c r="D103" s="249">
        <v>483.5</v>
      </c>
      <c r="E103" s="70">
        <f t="shared" si="5"/>
        <v>338.45</v>
      </c>
      <c r="F103" s="70"/>
      <c r="G103" s="70"/>
      <c r="I103" s="70"/>
      <c r="J103" s="70"/>
    </row>
    <row r="104" spans="1:10" s="143" customFormat="1" ht="33.75">
      <c r="A104" s="33" t="s">
        <v>843</v>
      </c>
      <c r="B104" s="28" t="s">
        <v>561</v>
      </c>
      <c r="C104" s="66"/>
      <c r="D104" s="249">
        <v>69</v>
      </c>
      <c r="E104" s="70">
        <f t="shared" si="5"/>
        <v>48.3</v>
      </c>
      <c r="F104" s="70"/>
      <c r="G104" s="70"/>
      <c r="I104" s="70"/>
      <c r="J104" s="70"/>
    </row>
    <row r="105" spans="1:10" s="91" customFormat="1" ht="22.5">
      <c r="A105" s="33" t="s">
        <v>96</v>
      </c>
      <c r="B105" s="28" t="s">
        <v>680</v>
      </c>
      <c r="C105" s="66"/>
      <c r="D105" s="249">
        <v>36.299999999999997</v>
      </c>
      <c r="E105" s="70">
        <f t="shared" si="5"/>
        <v>25.409999999999997</v>
      </c>
      <c r="F105" s="70"/>
      <c r="G105" s="70"/>
      <c r="I105" s="70"/>
      <c r="J105" s="70"/>
    </row>
    <row r="106" spans="1:10" s="29" customFormat="1">
      <c r="A106" s="33" t="s">
        <v>487</v>
      </c>
      <c r="B106" s="28" t="s">
        <v>94</v>
      </c>
      <c r="C106" s="66"/>
      <c r="D106" s="249">
        <v>31.8</v>
      </c>
      <c r="E106" s="70">
        <f t="shared" si="5"/>
        <v>22.259999999999998</v>
      </c>
      <c r="F106" s="70"/>
      <c r="G106" s="70"/>
      <c r="I106" s="70"/>
      <c r="J106" s="70"/>
    </row>
    <row r="107" spans="1:10" s="3" customFormat="1">
      <c r="A107" s="133" t="s">
        <v>364</v>
      </c>
      <c r="B107" s="132" t="s">
        <v>93</v>
      </c>
      <c r="C107" s="211"/>
      <c r="D107" s="492">
        <v>38.799999999999997</v>
      </c>
      <c r="E107" s="70">
        <f t="shared" si="5"/>
        <v>27.159999999999997</v>
      </c>
      <c r="F107" s="70"/>
      <c r="G107" s="70"/>
      <c r="I107" s="70"/>
      <c r="J107" s="70"/>
    </row>
    <row r="108" spans="1:10" s="3" customFormat="1">
      <c r="A108" s="196" t="s">
        <v>1121</v>
      </c>
      <c r="B108" s="202"/>
      <c r="C108" s="269"/>
      <c r="D108" s="167"/>
      <c r="E108" s="841"/>
      <c r="F108" s="70"/>
      <c r="G108" s="70"/>
      <c r="I108" s="70"/>
      <c r="J108" s="70"/>
    </row>
    <row r="109" spans="1:10" s="3" customFormat="1">
      <c r="A109" s="972" t="s">
        <v>1129</v>
      </c>
      <c r="B109" s="972"/>
      <c r="C109" s="972"/>
      <c r="D109" s="972"/>
      <c r="E109" s="70"/>
      <c r="F109" s="70"/>
      <c r="G109" s="70"/>
      <c r="I109" s="70"/>
      <c r="J109" s="70"/>
    </row>
    <row r="110" spans="1:10" s="3" customFormat="1">
      <c r="A110" s="972" t="s">
        <v>1122</v>
      </c>
      <c r="B110" s="972"/>
      <c r="C110" s="972"/>
      <c r="D110" s="972"/>
      <c r="E110" s="70"/>
      <c r="F110" s="70"/>
      <c r="G110" s="70"/>
      <c r="I110" s="70"/>
      <c r="J110" s="70"/>
    </row>
    <row r="111" spans="1:10" s="3" customFormat="1">
      <c r="A111" s="452" t="s">
        <v>1123</v>
      </c>
      <c r="B111" s="452"/>
      <c r="C111" s="452"/>
      <c r="D111" s="452"/>
      <c r="E111" s="70"/>
      <c r="F111" s="70"/>
      <c r="G111" s="70"/>
      <c r="I111" s="70"/>
      <c r="J111" s="70"/>
    </row>
    <row r="112" spans="1:10" s="3" customFormat="1">
      <c r="A112" s="452"/>
      <c r="B112" s="452"/>
      <c r="C112" s="452"/>
      <c r="D112" s="452"/>
      <c r="E112" s="70"/>
      <c r="F112" s="70"/>
      <c r="G112" s="70"/>
      <c r="I112" s="70"/>
      <c r="J112" s="70"/>
    </row>
    <row r="113" spans="1:10" s="3" customFormat="1">
      <c r="A113" s="452" t="s">
        <v>1124</v>
      </c>
      <c r="B113" s="452"/>
      <c r="C113" s="452"/>
      <c r="D113" s="452"/>
      <c r="E113" s="70"/>
      <c r="F113" s="70"/>
      <c r="G113" s="70"/>
      <c r="I113" s="70"/>
      <c r="J113" s="70"/>
    </row>
    <row r="114" spans="1:10" s="3" customFormat="1">
      <c r="A114" s="452" t="s">
        <v>1125</v>
      </c>
      <c r="B114" s="452"/>
      <c r="C114" s="452"/>
      <c r="D114" s="452"/>
      <c r="E114" s="70"/>
      <c r="F114" s="70"/>
      <c r="G114" s="70"/>
      <c r="I114" s="70"/>
      <c r="J114" s="70"/>
    </row>
    <row r="115" spans="1:10" s="3" customFormat="1">
      <c r="A115" s="452" t="s">
        <v>1126</v>
      </c>
      <c r="B115" s="452"/>
      <c r="C115" s="452"/>
      <c r="D115" s="452"/>
      <c r="E115" s="70"/>
      <c r="F115" s="70"/>
      <c r="G115" s="70"/>
      <c r="I115" s="70"/>
      <c r="J115" s="70"/>
    </row>
    <row r="116" spans="1:10" s="3" customFormat="1" ht="31.5" customHeight="1">
      <c r="A116" s="976" t="s">
        <v>1135</v>
      </c>
      <c r="B116" s="976"/>
      <c r="C116" s="976"/>
      <c r="D116" s="976"/>
      <c r="E116" s="70"/>
      <c r="F116" s="70"/>
      <c r="G116" s="70"/>
      <c r="I116" s="70"/>
      <c r="J116" s="70"/>
    </row>
    <row r="117" spans="1:10" s="29" customFormat="1" ht="47.45" customHeight="1">
      <c r="A117" s="232" t="s">
        <v>461</v>
      </c>
      <c r="B117" s="233"/>
      <c r="C117" s="272"/>
      <c r="D117" s="167" t="s">
        <v>17</v>
      </c>
      <c r="E117" s="841" t="s">
        <v>1551</v>
      </c>
      <c r="F117" s="70"/>
      <c r="G117" s="70"/>
      <c r="I117" s="70"/>
      <c r="J117" s="70"/>
    </row>
    <row r="118" spans="1:10" s="29" customFormat="1" ht="12.75" customHeight="1">
      <c r="A118" s="32" t="s">
        <v>938</v>
      </c>
      <c r="B118" s="31" t="s">
        <v>952</v>
      </c>
      <c r="C118" s="35"/>
      <c r="D118" s="35">
        <v>45</v>
      </c>
      <c r="E118" s="70">
        <f t="shared" ref="E118:E121" si="6">D118*0.7</f>
        <v>31.499999999999996</v>
      </c>
      <c r="F118" s="70"/>
      <c r="G118" s="70"/>
      <c r="I118" s="70"/>
      <c r="J118" s="70"/>
    </row>
    <row r="119" spans="1:10" s="11" customFormat="1" ht="33.75">
      <c r="A119" s="208" t="s">
        <v>1130</v>
      </c>
      <c r="B119" s="121" t="s">
        <v>1133</v>
      </c>
      <c r="C119" s="71"/>
      <c r="D119" s="27">
        <v>10.8</v>
      </c>
      <c r="E119" s="70">
        <f t="shared" si="6"/>
        <v>7.56</v>
      </c>
      <c r="F119" s="70"/>
      <c r="G119" s="70"/>
      <c r="I119" s="70"/>
      <c r="J119" s="70"/>
    </row>
    <row r="120" spans="1:10" s="29" customFormat="1" ht="20.25">
      <c r="A120" s="18" t="s">
        <v>942</v>
      </c>
      <c r="B120" s="17" t="s">
        <v>943</v>
      </c>
      <c r="C120" s="27"/>
      <c r="D120" s="27">
        <v>36</v>
      </c>
      <c r="E120" s="70">
        <f t="shared" si="6"/>
        <v>25.2</v>
      </c>
      <c r="F120" s="70"/>
      <c r="G120" s="70"/>
      <c r="I120" s="70"/>
      <c r="J120" s="70"/>
    </row>
    <row r="121" spans="1:10" s="11" customFormat="1" ht="47.25">
      <c r="A121" s="73" t="s">
        <v>940</v>
      </c>
      <c r="B121" s="79" t="s">
        <v>471</v>
      </c>
      <c r="C121" s="71"/>
      <c r="D121" s="71">
        <v>36</v>
      </c>
      <c r="E121" s="70">
        <f t="shared" si="6"/>
        <v>25.2</v>
      </c>
      <c r="F121" s="70"/>
      <c r="G121" s="70"/>
      <c r="I121" s="70"/>
      <c r="J121" s="70"/>
    </row>
    <row r="122" spans="1:10" s="11" customFormat="1" ht="25.5">
      <c r="A122" s="200" t="s">
        <v>24</v>
      </c>
      <c r="B122" s="213"/>
      <c r="C122" s="210"/>
      <c r="D122" s="210" t="s">
        <v>17</v>
      </c>
      <c r="E122" s="841" t="s">
        <v>1551</v>
      </c>
      <c r="F122" s="70"/>
      <c r="G122" s="70"/>
      <c r="I122" s="70"/>
      <c r="J122" s="70"/>
    </row>
    <row r="123" spans="1:10" s="11" customFormat="1" ht="31.5">
      <c r="A123" s="287" t="s">
        <v>937</v>
      </c>
      <c r="B123" s="288" t="s">
        <v>1199</v>
      </c>
      <c r="C123" s="289"/>
      <c r="D123" s="370">
        <v>111.7</v>
      </c>
      <c r="E123" s="70">
        <f t="shared" ref="E123:E124" si="7">D123*0.7</f>
        <v>78.19</v>
      </c>
      <c r="F123" s="70"/>
      <c r="G123" s="70"/>
      <c r="I123" s="70"/>
      <c r="J123" s="70"/>
    </row>
    <row r="124" spans="1:10" s="11" customFormat="1" ht="15">
      <c r="A124" s="18" t="s">
        <v>363</v>
      </c>
      <c r="B124" s="17" t="s">
        <v>23</v>
      </c>
      <c r="C124" s="66"/>
      <c r="D124" s="369">
        <v>193</v>
      </c>
      <c r="E124" s="70">
        <f t="shared" si="7"/>
        <v>135.1</v>
      </c>
      <c r="F124" s="70"/>
      <c r="G124" s="70"/>
      <c r="I124" s="70"/>
      <c r="J124" s="70"/>
    </row>
    <row r="125" spans="1:10" s="11" customFormat="1" ht="15">
      <c r="A125" s="14" t="s">
        <v>1029</v>
      </c>
      <c r="B125" s="13" t="s">
        <v>1128</v>
      </c>
      <c r="C125" s="86"/>
      <c r="D125" s="929">
        <v>97.3</v>
      </c>
      <c r="E125" s="86" t="s">
        <v>1553</v>
      </c>
      <c r="F125" s="70"/>
      <c r="G125" s="70"/>
      <c r="I125" s="70"/>
      <c r="J125" s="70"/>
    </row>
    <row r="126" spans="1:10" s="11" customFormat="1" ht="15">
      <c r="A126" s="411"/>
      <c r="B126" s="413" t="s">
        <v>977</v>
      </c>
      <c r="C126" s="412"/>
      <c r="D126" s="412"/>
      <c r="E126" s="830"/>
      <c r="F126" s="70"/>
      <c r="G126" s="70"/>
      <c r="I126" s="70"/>
      <c r="J126" s="70"/>
    </row>
    <row r="127" spans="1:10" s="11" customFormat="1" ht="15">
      <c r="A127" s="14" t="s">
        <v>974</v>
      </c>
      <c r="B127" s="13" t="s">
        <v>975</v>
      </c>
      <c r="C127" s="1"/>
      <c r="D127" s="1" t="s">
        <v>976</v>
      </c>
      <c r="E127" s="70"/>
      <c r="F127" s="70"/>
      <c r="G127" s="70"/>
      <c r="I127" s="70"/>
      <c r="J127" s="70"/>
    </row>
    <row r="128" spans="1:10" s="11" customFormat="1" ht="14.25" customHeight="1">
      <c r="A128" s="200" t="s">
        <v>21</v>
      </c>
      <c r="B128" s="213"/>
      <c r="C128" s="210"/>
      <c r="D128" s="210" t="s">
        <v>17</v>
      </c>
      <c r="E128" s="210"/>
      <c r="F128" s="70"/>
      <c r="G128" s="70"/>
      <c r="I128" s="70"/>
      <c r="J128" s="70"/>
    </row>
    <row r="129" spans="1:10" ht="33" customHeight="1">
      <c r="A129" s="29" t="s">
        <v>243</v>
      </c>
      <c r="B129" s="13" t="s">
        <v>341</v>
      </c>
      <c r="C129" s="473"/>
      <c r="D129" s="473">
        <v>129.69999999999999</v>
      </c>
      <c r="E129" s="70"/>
      <c r="F129" s="70"/>
      <c r="G129" s="70"/>
      <c r="I129" s="70"/>
      <c r="J129" s="70"/>
    </row>
    <row r="130" spans="1:10" ht="34.5" thickBot="1">
      <c r="A130" s="474" t="s">
        <v>961</v>
      </c>
      <c r="B130" s="475" t="s">
        <v>983</v>
      </c>
      <c r="C130" s="476"/>
      <c r="D130" s="935">
        <v>40.5</v>
      </c>
      <c r="E130" s="70"/>
      <c r="F130" s="70"/>
      <c r="G130" s="70"/>
      <c r="I130" s="70"/>
      <c r="J130" s="70"/>
    </row>
    <row r="131" spans="1:10" ht="15">
      <c r="E131" s="838"/>
    </row>
    <row r="132" spans="1:10" ht="15">
      <c r="E132" s="838"/>
    </row>
    <row r="133" spans="1:10" ht="15">
      <c r="E133" s="838"/>
    </row>
    <row r="134" spans="1:10" ht="15">
      <c r="E134" s="838"/>
    </row>
    <row r="135" spans="1:10" ht="15">
      <c r="E135" s="838"/>
    </row>
    <row r="136" spans="1:10" ht="15">
      <c r="E136" s="838"/>
    </row>
    <row r="137" spans="1:10" ht="15">
      <c r="E137" s="838"/>
    </row>
    <row r="138" spans="1:10" ht="15">
      <c r="E138" s="838"/>
    </row>
    <row r="139" spans="1:10" ht="15">
      <c r="E139" s="838"/>
    </row>
    <row r="140" spans="1:10" ht="15">
      <c r="E140" s="838"/>
    </row>
    <row r="141" spans="1:10" ht="15">
      <c r="E141" s="838"/>
    </row>
    <row r="142" spans="1:10" ht="15">
      <c r="E142" s="838"/>
    </row>
    <row r="143" spans="1:10" ht="15">
      <c r="E143" s="838"/>
    </row>
    <row r="144" spans="1:10" ht="15">
      <c r="E144" s="838"/>
    </row>
    <row r="145" spans="5:5" ht="15">
      <c r="E145" s="838"/>
    </row>
    <row r="146" spans="5:5" ht="15">
      <c r="E146" s="838"/>
    </row>
    <row r="147" spans="5:5" ht="15">
      <c r="E147" s="838"/>
    </row>
    <row r="148" spans="5:5" ht="15">
      <c r="E148" s="838"/>
    </row>
    <row r="149" spans="5:5" ht="15">
      <c r="E149" s="838"/>
    </row>
    <row r="150" spans="5:5" ht="15">
      <c r="E150" s="838"/>
    </row>
    <row r="151" spans="5:5" ht="15">
      <c r="E151" s="838"/>
    </row>
    <row r="152" spans="5:5" ht="15">
      <c r="E152" s="838"/>
    </row>
    <row r="153" spans="5:5" ht="15">
      <c r="E153" s="838"/>
    </row>
    <row r="154" spans="5:5" ht="15">
      <c r="E154" s="838"/>
    </row>
    <row r="155" spans="5:5" ht="15">
      <c r="E155" s="838"/>
    </row>
    <row r="156" spans="5:5" ht="15">
      <c r="E156" s="838"/>
    </row>
    <row r="157" spans="5:5" ht="15">
      <c r="E157" s="838"/>
    </row>
    <row r="158" spans="5:5" ht="15">
      <c r="E158" s="838"/>
    </row>
    <row r="159" spans="5:5" ht="15">
      <c r="E159" s="838"/>
    </row>
    <row r="160" spans="5:5" ht="15">
      <c r="E160" s="838"/>
    </row>
    <row r="161" spans="5:5" ht="15">
      <c r="E161" s="838"/>
    </row>
    <row r="162" spans="5:5" ht="15">
      <c r="E162" s="838"/>
    </row>
    <row r="163" spans="5:5" ht="15">
      <c r="E163" s="838"/>
    </row>
    <row r="164" spans="5:5" ht="15">
      <c r="E164" s="838"/>
    </row>
    <row r="165" spans="5:5" ht="15">
      <c r="E165" s="838"/>
    </row>
    <row r="166" spans="5:5" ht="15">
      <c r="E166" s="838"/>
    </row>
    <row r="167" spans="5:5" ht="15">
      <c r="E167" s="838"/>
    </row>
    <row r="168" spans="5:5" ht="15">
      <c r="E168" s="838"/>
    </row>
    <row r="169" spans="5:5" ht="15">
      <c r="E169" s="838"/>
    </row>
    <row r="170" spans="5:5" ht="15">
      <c r="E170" s="838"/>
    </row>
    <row r="171" spans="5:5" ht="15">
      <c r="E171" s="838"/>
    </row>
    <row r="172" spans="5:5" ht="15">
      <c r="E172" s="838"/>
    </row>
    <row r="173" spans="5:5" ht="15">
      <c r="E173" s="838"/>
    </row>
    <row r="174" spans="5:5" ht="15">
      <c r="E174" s="838"/>
    </row>
    <row r="175" spans="5:5" ht="15">
      <c r="E175" s="838"/>
    </row>
    <row r="176" spans="5:5" ht="15">
      <c r="E176" s="838"/>
    </row>
    <row r="177" spans="5:5" ht="15">
      <c r="E177" s="838"/>
    </row>
    <row r="178" spans="5:5" ht="15">
      <c r="E178" s="838"/>
    </row>
    <row r="179" spans="5:5" ht="15">
      <c r="E179" s="838"/>
    </row>
    <row r="180" spans="5:5" ht="15">
      <c r="E180" s="838"/>
    </row>
    <row r="181" spans="5:5" ht="15">
      <c r="E181" s="838"/>
    </row>
    <row r="182" spans="5:5" ht="15">
      <c r="E182" s="838"/>
    </row>
    <row r="183" spans="5:5" ht="15">
      <c r="E183" s="838"/>
    </row>
    <row r="184" spans="5:5" ht="15">
      <c r="E184" s="838"/>
    </row>
    <row r="185" spans="5:5" ht="15">
      <c r="E185" s="838"/>
    </row>
    <row r="186" spans="5:5" ht="15">
      <c r="E186" s="838"/>
    </row>
    <row r="187" spans="5:5" ht="15">
      <c r="E187" s="838"/>
    </row>
    <row r="188" spans="5:5" ht="15">
      <c r="E188" s="838"/>
    </row>
    <row r="189" spans="5:5" ht="15">
      <c r="E189" s="838"/>
    </row>
    <row r="190" spans="5:5" ht="15">
      <c r="E190" s="838"/>
    </row>
    <row r="191" spans="5:5" ht="15">
      <c r="E191" s="838"/>
    </row>
    <row r="192" spans="5:5" ht="15">
      <c r="E192" s="838"/>
    </row>
    <row r="193" spans="5:5" ht="15">
      <c r="E193" s="838"/>
    </row>
    <row r="194" spans="5:5" ht="15">
      <c r="E194" s="838"/>
    </row>
    <row r="195" spans="5:5" ht="15">
      <c r="E195" s="838"/>
    </row>
    <row r="196" spans="5:5" ht="15">
      <c r="E196" s="838"/>
    </row>
    <row r="197" spans="5:5" ht="15">
      <c r="E197" s="838"/>
    </row>
    <row r="198" spans="5:5" ht="15">
      <c r="E198" s="838"/>
    </row>
    <row r="199" spans="5:5" ht="15">
      <c r="E199" s="838"/>
    </row>
    <row r="200" spans="5:5" ht="15">
      <c r="E200" s="838"/>
    </row>
    <row r="201" spans="5:5" ht="15">
      <c r="E201" s="838"/>
    </row>
    <row r="202" spans="5:5" ht="15">
      <c r="E202" s="838"/>
    </row>
    <row r="203" spans="5:5" ht="15">
      <c r="E203" s="838"/>
    </row>
    <row r="204" spans="5:5" ht="15">
      <c r="E204" s="838"/>
    </row>
    <row r="205" spans="5:5" ht="15">
      <c r="E205" s="838"/>
    </row>
    <row r="206" spans="5:5" ht="15">
      <c r="E206" s="838"/>
    </row>
    <row r="207" spans="5:5" ht="15">
      <c r="E207" s="838"/>
    </row>
    <row r="208" spans="5:5" ht="15">
      <c r="E208" s="838"/>
    </row>
    <row r="209" spans="5:5" ht="15">
      <c r="E209" s="838"/>
    </row>
    <row r="210" spans="5:5" ht="15">
      <c r="E210" s="838"/>
    </row>
    <row r="211" spans="5:5" ht="15">
      <c r="E211" s="838"/>
    </row>
    <row r="212" spans="5:5" ht="15">
      <c r="E212" s="838"/>
    </row>
    <row r="213" spans="5:5" ht="15">
      <c r="E213" s="838"/>
    </row>
    <row r="214" spans="5:5" ht="15">
      <c r="E214" s="838"/>
    </row>
    <row r="215" spans="5:5" ht="15">
      <c r="E215" s="838"/>
    </row>
    <row r="216" spans="5:5" ht="15">
      <c r="E216" s="838"/>
    </row>
    <row r="217" spans="5:5" ht="15">
      <c r="E217" s="838"/>
    </row>
    <row r="218" spans="5:5" ht="15">
      <c r="E218" s="838"/>
    </row>
    <row r="219" spans="5:5" ht="15">
      <c r="E219" s="838"/>
    </row>
    <row r="220" spans="5:5" ht="15">
      <c r="E220" s="838"/>
    </row>
    <row r="221" spans="5:5" ht="15">
      <c r="E221" s="838"/>
    </row>
    <row r="222" spans="5:5" ht="15">
      <c r="E222" s="838"/>
    </row>
    <row r="223" spans="5:5" ht="15">
      <c r="E223" s="838"/>
    </row>
    <row r="224" spans="5:5" ht="15">
      <c r="E224" s="838"/>
    </row>
    <row r="225" spans="5:5" ht="15">
      <c r="E225" s="838"/>
    </row>
    <row r="226" spans="5:5" ht="15">
      <c r="E226" s="838"/>
    </row>
    <row r="227" spans="5:5" ht="15">
      <c r="E227" s="838"/>
    </row>
    <row r="228" spans="5:5" ht="15">
      <c r="E228" s="838"/>
    </row>
    <row r="229" spans="5:5" ht="15">
      <c r="E229" s="838"/>
    </row>
    <row r="230" spans="5:5" ht="15">
      <c r="E230" s="838"/>
    </row>
    <row r="231" spans="5:5" ht="15">
      <c r="E231" s="838"/>
    </row>
    <row r="232" spans="5:5" ht="15">
      <c r="E232" s="838"/>
    </row>
    <row r="233" spans="5:5" ht="15">
      <c r="E233" s="838"/>
    </row>
    <row r="234" spans="5:5" ht="15">
      <c r="E234" s="838"/>
    </row>
    <row r="235" spans="5:5" ht="15">
      <c r="E235" s="838"/>
    </row>
    <row r="236" spans="5:5" ht="15">
      <c r="E236" s="838"/>
    </row>
    <row r="237" spans="5:5" ht="15">
      <c r="E237" s="838"/>
    </row>
    <row r="238" spans="5:5" ht="15">
      <c r="E238" s="838"/>
    </row>
    <row r="239" spans="5:5" ht="15">
      <c r="E239" s="838"/>
    </row>
    <row r="240" spans="5:5" ht="15">
      <c r="E240" s="838"/>
    </row>
  </sheetData>
  <mergeCells count="7">
    <mergeCell ref="A52:D52"/>
    <mergeCell ref="A109:D109"/>
    <mergeCell ref="A110:D110"/>
    <mergeCell ref="A116:D116"/>
    <mergeCell ref="A88:D88"/>
    <mergeCell ref="A86:D86"/>
    <mergeCell ref="A83:D83"/>
  </mergeCells>
  <printOptions horizontalCentered="1"/>
  <pageMargins left="0.23622047244094499" right="0.23622047244094499" top="0.98425196850393704" bottom="0.74803040244969399" header="0.31496062992126" footer="0.31496062992126"/>
  <pageSetup scale="92"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93" max="4" man="1"/>
    <brk id="121"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BF0DF-C0FB-4E7D-A21C-F23A5396A0CE}">
  <dimension ref="A1:J231"/>
  <sheetViews>
    <sheetView showGridLines="0" view="pageBreakPreview" topLeftCell="A107" zoomScaleNormal="100" zoomScaleSheetLayoutView="100" workbookViewId="0">
      <selection activeCell="D119" sqref="D119:D120"/>
    </sheetView>
  </sheetViews>
  <sheetFormatPr defaultColWidth="9.140625" defaultRowHeight="12.75"/>
  <cols>
    <col min="1" max="1" width="16.140625" style="15" customWidth="1"/>
    <col min="2" max="2" width="59.5703125" style="65" customWidth="1"/>
    <col min="3" max="4" width="9.5703125" style="84" customWidth="1"/>
    <col min="5" max="5" width="13.85546875" style="843"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c r="A42" s="51"/>
    </row>
    <row r="43" spans="1:10">
      <c r="A43" s="51"/>
    </row>
    <row r="44" spans="1:10" s="49" customFormat="1" ht="38.25">
      <c r="A44" s="195" t="s">
        <v>79</v>
      </c>
      <c r="B44" s="201"/>
      <c r="C44" s="210"/>
      <c r="D44" s="167" t="s">
        <v>17</v>
      </c>
      <c r="E44" s="818" t="s">
        <v>1551</v>
      </c>
    </row>
    <row r="45" spans="1:10" s="20" customFormat="1" ht="15">
      <c r="A45" s="40" t="s">
        <v>1149</v>
      </c>
      <c r="B45" s="31" t="s">
        <v>1150</v>
      </c>
      <c r="C45" s="82"/>
      <c r="D45" s="82">
        <v>556.70000000000005</v>
      </c>
      <c r="E45" s="844">
        <f>D45*0.7</f>
        <v>389.69</v>
      </c>
      <c r="F45" s="70"/>
      <c r="G45" s="70"/>
      <c r="I45" s="70"/>
      <c r="J45" s="70"/>
    </row>
    <row r="46" spans="1:10" s="20" customFormat="1" ht="15">
      <c r="A46" s="40" t="s">
        <v>1151</v>
      </c>
      <c r="B46" s="31" t="s">
        <v>1152</v>
      </c>
      <c r="C46" s="82"/>
      <c r="D46" s="66">
        <v>556.70000000000005</v>
      </c>
      <c r="E46" s="844">
        <f t="shared" ref="E46:E47" si="0">D46*0.7</f>
        <v>389.69</v>
      </c>
      <c r="F46" s="70"/>
      <c r="G46" s="70"/>
      <c r="I46" s="70"/>
      <c r="J46" s="70"/>
    </row>
    <row r="47" spans="1:10" s="20" customFormat="1" ht="15">
      <c r="A47" s="33" t="s">
        <v>1153</v>
      </c>
      <c r="B47" s="17" t="s">
        <v>1154</v>
      </c>
      <c r="C47" s="82"/>
      <c r="D47" s="66">
        <v>556.70000000000005</v>
      </c>
      <c r="E47" s="844">
        <f t="shared" si="0"/>
        <v>389.69</v>
      </c>
      <c r="F47" s="70"/>
      <c r="G47" s="70"/>
      <c r="I47" s="70"/>
      <c r="J47" s="70"/>
    </row>
    <row r="48" spans="1:10" s="20" customFormat="1" ht="38.25">
      <c r="A48" s="200" t="s">
        <v>78</v>
      </c>
      <c r="B48" s="212"/>
      <c r="C48" s="210"/>
      <c r="D48" s="210" t="s">
        <v>17</v>
      </c>
      <c r="E48" s="818" t="s">
        <v>1551</v>
      </c>
      <c r="F48" s="70"/>
      <c r="G48" s="70"/>
      <c r="I48" s="70"/>
      <c r="J48" s="70"/>
    </row>
    <row r="49" spans="1:10" s="20" customFormat="1" ht="15">
      <c r="A49" s="40" t="s">
        <v>77</v>
      </c>
      <c r="B49" s="107" t="s">
        <v>76</v>
      </c>
      <c r="C49" s="87"/>
      <c r="D49" s="414">
        <v>20</v>
      </c>
      <c r="E49" s="844">
        <f t="shared" ref="E49:E54" si="1">D49*0.7</f>
        <v>14</v>
      </c>
      <c r="F49" s="70"/>
      <c r="G49" s="70"/>
      <c r="I49" s="70"/>
      <c r="J49" s="70"/>
    </row>
    <row r="50" spans="1:10" s="20" customFormat="1" ht="15">
      <c r="A50" s="18" t="s">
        <v>75</v>
      </c>
      <c r="B50" s="94" t="s">
        <v>74</v>
      </c>
      <c r="C50" s="87"/>
      <c r="D50" s="931">
        <v>20</v>
      </c>
      <c r="E50" s="844">
        <f t="shared" si="1"/>
        <v>14</v>
      </c>
      <c r="F50" s="70"/>
      <c r="G50" s="70"/>
      <c r="I50" s="70"/>
      <c r="J50" s="70"/>
    </row>
    <row r="51" spans="1:10" s="20" customFormat="1" ht="15">
      <c r="A51" s="33" t="s">
        <v>73</v>
      </c>
      <c r="B51" s="17" t="s">
        <v>72</v>
      </c>
      <c r="C51" s="87"/>
      <c r="D51" s="931">
        <v>20</v>
      </c>
      <c r="E51" s="844">
        <f t="shared" si="1"/>
        <v>14</v>
      </c>
      <c r="F51" s="70"/>
      <c r="G51" s="70"/>
      <c r="I51" s="70"/>
      <c r="J51" s="70"/>
    </row>
    <row r="52" spans="1:10" s="20" customFormat="1" ht="15">
      <c r="A52" s="18" t="s">
        <v>71</v>
      </c>
      <c r="B52" s="94" t="s">
        <v>70</v>
      </c>
      <c r="C52" s="87"/>
      <c r="D52" s="931">
        <v>20</v>
      </c>
      <c r="E52" s="844">
        <f t="shared" si="1"/>
        <v>14</v>
      </c>
      <c r="F52" s="70"/>
      <c r="G52" s="70"/>
      <c r="I52" s="70"/>
      <c r="J52" s="70"/>
    </row>
    <row r="53" spans="1:10" s="20" customFormat="1" ht="15">
      <c r="A53" s="33" t="s">
        <v>69</v>
      </c>
      <c r="B53" s="17" t="s">
        <v>68</v>
      </c>
      <c r="C53" s="87"/>
      <c r="D53" s="415">
        <v>20</v>
      </c>
      <c r="E53" s="844">
        <f t="shared" si="1"/>
        <v>14</v>
      </c>
      <c r="F53" s="70"/>
      <c r="G53" s="70"/>
      <c r="I53" s="70"/>
      <c r="J53" s="70"/>
    </row>
    <row r="54" spans="1:10" s="20" customFormat="1" ht="15">
      <c r="A54" s="133" t="s">
        <v>67</v>
      </c>
      <c r="B54" s="79" t="s">
        <v>66</v>
      </c>
      <c r="C54" s="87"/>
      <c r="D54" s="936">
        <v>20</v>
      </c>
      <c r="E54" s="844">
        <f t="shared" si="1"/>
        <v>14</v>
      </c>
      <c r="F54" s="70"/>
      <c r="G54" s="70"/>
      <c r="I54" s="70"/>
      <c r="J54" s="70"/>
    </row>
    <row r="55" spans="1:10" s="20" customFormat="1" ht="38.25">
      <c r="A55" s="200" t="s">
        <v>432</v>
      </c>
      <c r="B55" s="212"/>
      <c r="C55" s="210"/>
      <c r="D55" s="210" t="s">
        <v>17</v>
      </c>
      <c r="E55" s="818" t="s">
        <v>1551</v>
      </c>
      <c r="F55" s="70"/>
      <c r="G55" s="70"/>
      <c r="I55" s="70"/>
      <c r="J55" s="70"/>
    </row>
    <row r="56" spans="1:10" s="20" customFormat="1" ht="15">
      <c r="A56" s="32" t="s">
        <v>139</v>
      </c>
      <c r="B56" s="107" t="s">
        <v>118</v>
      </c>
      <c r="C56" s="349"/>
      <c r="D56" s="251">
        <v>16.7</v>
      </c>
      <c r="E56" s="844">
        <f t="shared" ref="E56:E67" si="2">D56*0.7</f>
        <v>11.69</v>
      </c>
      <c r="F56" s="70"/>
      <c r="G56" s="70"/>
      <c r="I56" s="70"/>
      <c r="J56" s="70"/>
    </row>
    <row r="57" spans="1:10" s="20" customFormat="1" ht="15">
      <c r="A57" s="18" t="s">
        <v>138</v>
      </c>
      <c r="B57" s="94" t="s">
        <v>117</v>
      </c>
      <c r="C57" s="349"/>
      <c r="D57" s="251">
        <v>16.7</v>
      </c>
      <c r="E57" s="844">
        <f t="shared" si="2"/>
        <v>11.69</v>
      </c>
      <c r="F57" s="70"/>
      <c r="G57" s="70"/>
      <c r="I57" s="70"/>
      <c r="J57" s="70"/>
    </row>
    <row r="58" spans="1:10" s="20" customFormat="1" ht="15">
      <c r="A58" s="18" t="s">
        <v>137</v>
      </c>
      <c r="B58" s="17" t="s">
        <v>116</v>
      </c>
      <c r="C58" s="349"/>
      <c r="D58" s="937">
        <v>16.7</v>
      </c>
      <c r="E58" s="844">
        <f t="shared" si="2"/>
        <v>11.69</v>
      </c>
      <c r="F58" s="70"/>
      <c r="G58" s="70"/>
      <c r="I58" s="70"/>
      <c r="J58" s="70"/>
    </row>
    <row r="59" spans="1:10" s="20" customFormat="1" ht="15">
      <c r="A59" s="18" t="s">
        <v>136</v>
      </c>
      <c r="B59" s="94" t="s">
        <v>135</v>
      </c>
      <c r="C59" s="349"/>
      <c r="D59" s="937">
        <v>16.7</v>
      </c>
      <c r="E59" s="844">
        <f t="shared" si="2"/>
        <v>11.69</v>
      </c>
      <c r="F59" s="70"/>
      <c r="G59" s="70"/>
      <c r="I59" s="70"/>
      <c r="J59" s="70"/>
    </row>
    <row r="60" spans="1:10" s="20" customFormat="1" ht="15">
      <c r="A60" s="18" t="s">
        <v>134</v>
      </c>
      <c r="B60" s="94" t="s">
        <v>133</v>
      </c>
      <c r="C60" s="349"/>
      <c r="D60" s="937">
        <v>16.7</v>
      </c>
      <c r="E60" s="844">
        <f t="shared" si="2"/>
        <v>11.69</v>
      </c>
      <c r="F60" s="70"/>
      <c r="G60" s="70"/>
      <c r="I60" s="70"/>
      <c r="J60" s="70"/>
    </row>
    <row r="61" spans="1:10" s="20" customFormat="1" ht="15">
      <c r="A61" s="18" t="s">
        <v>191</v>
      </c>
      <c r="B61" s="94" t="s">
        <v>115</v>
      </c>
      <c r="C61" s="349"/>
      <c r="D61" s="937">
        <v>16.7</v>
      </c>
      <c r="E61" s="844">
        <f t="shared" si="2"/>
        <v>11.69</v>
      </c>
      <c r="F61" s="70"/>
      <c r="G61" s="70"/>
      <c r="I61" s="70"/>
      <c r="J61" s="70"/>
    </row>
    <row r="62" spans="1:10" s="20" customFormat="1" ht="15">
      <c r="A62" s="18" t="s">
        <v>65</v>
      </c>
      <c r="B62" s="94" t="s">
        <v>132</v>
      </c>
      <c r="C62" s="349"/>
      <c r="D62" s="937">
        <v>20</v>
      </c>
      <c r="E62" s="844">
        <f t="shared" si="2"/>
        <v>14</v>
      </c>
      <c r="F62" s="70"/>
      <c r="G62" s="70"/>
      <c r="I62" s="70"/>
      <c r="J62" s="70"/>
    </row>
    <row r="63" spans="1:10" s="20" customFormat="1" ht="15">
      <c r="A63" s="18" t="s">
        <v>63</v>
      </c>
      <c r="B63" s="94" t="s">
        <v>131</v>
      </c>
      <c r="C63" s="349"/>
      <c r="D63" s="937">
        <v>20</v>
      </c>
      <c r="E63" s="844">
        <f t="shared" si="2"/>
        <v>14</v>
      </c>
      <c r="F63" s="70"/>
      <c r="G63" s="70"/>
      <c r="I63" s="70"/>
      <c r="J63" s="70"/>
    </row>
    <row r="64" spans="1:10" s="20" customFormat="1" ht="15">
      <c r="A64" s="18" t="s">
        <v>61</v>
      </c>
      <c r="B64" s="94" t="s">
        <v>934</v>
      </c>
      <c r="C64" s="349"/>
      <c r="D64" s="937">
        <v>20</v>
      </c>
      <c r="E64" s="844">
        <f t="shared" si="2"/>
        <v>14</v>
      </c>
      <c r="F64" s="70"/>
      <c r="G64" s="70"/>
      <c r="I64" s="70"/>
      <c r="J64" s="70"/>
    </row>
    <row r="65" spans="1:10" s="20" customFormat="1" ht="15">
      <c r="A65" s="18" t="s">
        <v>59</v>
      </c>
      <c r="B65" s="94" t="s">
        <v>130</v>
      </c>
      <c r="C65" s="349"/>
      <c r="D65" s="937">
        <v>20</v>
      </c>
      <c r="E65" s="844">
        <f t="shared" si="2"/>
        <v>14</v>
      </c>
      <c r="F65" s="70"/>
      <c r="G65" s="70"/>
      <c r="I65" s="70"/>
      <c r="J65" s="70"/>
    </row>
    <row r="66" spans="1:10" s="20" customFormat="1" ht="15">
      <c r="A66" s="33" t="s">
        <v>57</v>
      </c>
      <c r="B66" s="17" t="s">
        <v>129</v>
      </c>
      <c r="C66" s="349"/>
      <c r="D66" s="937">
        <v>20</v>
      </c>
      <c r="E66" s="844">
        <f t="shared" si="2"/>
        <v>14</v>
      </c>
      <c r="F66" s="70"/>
      <c r="G66" s="70"/>
      <c r="I66" s="70"/>
      <c r="J66" s="70"/>
    </row>
    <row r="67" spans="1:10" s="20" customFormat="1" ht="15">
      <c r="A67" s="133" t="s">
        <v>56</v>
      </c>
      <c r="B67" s="79" t="s">
        <v>190</v>
      </c>
      <c r="C67" s="493"/>
      <c r="D67" s="494">
        <v>20</v>
      </c>
      <c r="E67" s="844">
        <f t="shared" si="2"/>
        <v>14</v>
      </c>
      <c r="F67" s="70"/>
      <c r="G67" s="70"/>
      <c r="I67" s="70"/>
      <c r="J67" s="70"/>
    </row>
    <row r="68" spans="1:10" s="20" customFormat="1" ht="37.35" customHeight="1">
      <c r="A68" s="200" t="s">
        <v>50</v>
      </c>
      <c r="B68" s="212"/>
      <c r="C68" s="210"/>
      <c r="D68" s="210" t="s">
        <v>17</v>
      </c>
      <c r="E68" s="818" t="s">
        <v>1551</v>
      </c>
      <c r="F68" s="70"/>
      <c r="G68" s="70"/>
      <c r="I68" s="70"/>
      <c r="J68" s="70"/>
    </row>
    <row r="69" spans="1:10" s="20" customFormat="1" ht="15">
      <c r="A69" s="47" t="s">
        <v>122</v>
      </c>
      <c r="B69" s="39" t="s">
        <v>128</v>
      </c>
      <c r="C69" s="35"/>
      <c r="D69" s="35">
        <v>79.2</v>
      </c>
      <c r="E69" s="844">
        <f t="shared" ref="E69:E79" si="3">D69*0.7</f>
        <v>55.44</v>
      </c>
      <c r="F69" s="70"/>
      <c r="G69" s="70"/>
      <c r="I69" s="70"/>
      <c r="J69" s="70"/>
    </row>
    <row r="70" spans="1:10" s="20" customFormat="1" ht="15">
      <c r="A70" s="69" t="s">
        <v>127</v>
      </c>
      <c r="B70" s="28" t="s">
        <v>189</v>
      </c>
      <c r="C70" s="35"/>
      <c r="D70" s="27">
        <v>95.5</v>
      </c>
      <c r="E70" s="844">
        <f t="shared" si="3"/>
        <v>66.849999999999994</v>
      </c>
      <c r="F70" s="70"/>
      <c r="G70" s="70"/>
      <c r="I70" s="70"/>
      <c r="J70" s="70"/>
    </row>
    <row r="71" spans="1:10" s="20" customFormat="1" ht="15">
      <c r="A71" s="18" t="s">
        <v>1143</v>
      </c>
      <c r="B71" s="28" t="s">
        <v>1158</v>
      </c>
      <c r="C71" s="35"/>
      <c r="D71" s="27">
        <v>89.5</v>
      </c>
      <c r="E71" s="844">
        <f t="shared" si="3"/>
        <v>62.65</v>
      </c>
      <c r="F71" s="70"/>
      <c r="G71" s="70"/>
      <c r="I71" s="70"/>
      <c r="J71" s="70"/>
    </row>
    <row r="72" spans="1:10" s="20" customFormat="1" ht="15">
      <c r="A72" s="69" t="s">
        <v>121</v>
      </c>
      <c r="B72" s="28" t="s">
        <v>126</v>
      </c>
      <c r="C72" s="35"/>
      <c r="D72" s="27">
        <v>44.8</v>
      </c>
      <c r="E72" s="844">
        <f t="shared" si="3"/>
        <v>31.359999999999996</v>
      </c>
      <c r="F72" s="70"/>
      <c r="G72" s="70"/>
      <c r="I72" s="70"/>
      <c r="J72" s="70"/>
    </row>
    <row r="73" spans="1:10" s="143" customFormat="1">
      <c r="A73" s="989" t="s">
        <v>1560</v>
      </c>
      <c r="B73" s="989"/>
      <c r="C73" s="989"/>
      <c r="D73" s="989"/>
      <c r="E73" s="928"/>
      <c r="F73" s="479"/>
      <c r="G73" s="479"/>
      <c r="H73" s="894"/>
      <c r="I73" s="894"/>
      <c r="J73" s="70"/>
    </row>
    <row r="74" spans="1:10" s="20" customFormat="1" ht="15">
      <c r="A74" s="18" t="s">
        <v>120</v>
      </c>
      <c r="B74" s="17" t="s">
        <v>125</v>
      </c>
      <c r="C74" s="35"/>
      <c r="D74" s="35">
        <v>38.299999999999997</v>
      </c>
      <c r="E74" s="844">
        <f t="shared" si="3"/>
        <v>26.809999999999995</v>
      </c>
      <c r="F74" s="70"/>
      <c r="G74" s="70"/>
      <c r="I74" s="70"/>
      <c r="J74" s="70"/>
    </row>
    <row r="75" spans="1:10" s="20" customFormat="1" ht="12.75" customHeight="1">
      <c r="A75" s="69" t="s">
        <v>124</v>
      </c>
      <c r="B75" s="17" t="s">
        <v>188</v>
      </c>
      <c r="C75" s="35"/>
      <c r="D75" s="35">
        <v>44.7</v>
      </c>
      <c r="E75" s="844">
        <f t="shared" si="3"/>
        <v>31.29</v>
      </c>
      <c r="F75" s="70"/>
      <c r="G75" s="70"/>
      <c r="I75" s="70"/>
      <c r="J75" s="70"/>
    </row>
    <row r="76" spans="1:10" s="43" customFormat="1" ht="12.75" customHeight="1">
      <c r="A76" s="978" t="s">
        <v>1561</v>
      </c>
      <c r="B76" s="978"/>
      <c r="C76" s="978"/>
      <c r="D76" s="978"/>
      <c r="E76" s="925"/>
      <c r="F76" s="479"/>
      <c r="G76" s="479"/>
      <c r="H76" s="894"/>
      <c r="I76" s="894"/>
      <c r="J76" s="70"/>
    </row>
    <row r="77" spans="1:10" s="29" customFormat="1" ht="49.5">
      <c r="A77" s="69" t="s">
        <v>520</v>
      </c>
      <c r="B77" s="28" t="s">
        <v>936</v>
      </c>
      <c r="C77" s="35"/>
      <c r="D77" s="35">
        <v>254.5</v>
      </c>
      <c r="E77" s="844">
        <f t="shared" si="3"/>
        <v>178.14999999999998</v>
      </c>
      <c r="F77" s="70"/>
      <c r="G77" s="70"/>
      <c r="I77" s="70"/>
      <c r="J77" s="70"/>
    </row>
    <row r="78" spans="1:10" s="43" customFormat="1" ht="12.75" customHeight="1">
      <c r="A78" s="978" t="s">
        <v>1562</v>
      </c>
      <c r="B78" s="978"/>
      <c r="C78" s="978"/>
      <c r="D78" s="978"/>
      <c r="E78" s="925"/>
      <c r="F78" s="479"/>
      <c r="G78" s="479"/>
      <c r="H78" s="895"/>
      <c r="I78" s="895"/>
      <c r="J78" s="70"/>
    </row>
    <row r="79" spans="1:10" s="29" customFormat="1" ht="22.5">
      <c r="A79" s="33" t="s">
        <v>119</v>
      </c>
      <c r="B79" s="28" t="s">
        <v>935</v>
      </c>
      <c r="C79" s="35"/>
      <c r="D79" s="35">
        <v>44.7</v>
      </c>
      <c r="E79" s="844">
        <f t="shared" si="3"/>
        <v>31.29</v>
      </c>
      <c r="F79" s="70"/>
      <c r="G79" s="70"/>
      <c r="I79" s="70"/>
      <c r="J79" s="70"/>
    </row>
    <row r="80" spans="1:10" s="20" customFormat="1" ht="42.6" customHeight="1">
      <c r="A80" s="200" t="s">
        <v>43</v>
      </c>
      <c r="B80" s="212"/>
      <c r="C80" s="210"/>
      <c r="D80" s="167" t="s">
        <v>17</v>
      </c>
      <c r="E80" s="818" t="s">
        <v>1551</v>
      </c>
      <c r="F80" s="70"/>
      <c r="G80" s="70"/>
      <c r="I80" s="70"/>
      <c r="J80" s="70"/>
    </row>
    <row r="81" spans="1:10" s="20" customFormat="1" ht="12.75" customHeight="1">
      <c r="A81" s="47" t="s">
        <v>80</v>
      </c>
      <c r="B81" s="31" t="s">
        <v>103</v>
      </c>
      <c r="C81" s="35"/>
      <c r="D81" s="351">
        <v>10</v>
      </c>
      <c r="E81" s="844">
        <f t="shared" ref="E81:E83" si="4">D81*0.7</f>
        <v>7</v>
      </c>
      <c r="F81" s="70"/>
      <c r="G81" s="70"/>
      <c r="I81" s="70"/>
      <c r="J81" s="70"/>
    </row>
    <row r="82" spans="1:10" s="20" customFormat="1" ht="12.75" customHeight="1">
      <c r="A82" s="69" t="s">
        <v>40</v>
      </c>
      <c r="B82" s="28" t="s">
        <v>39</v>
      </c>
      <c r="C82" s="35"/>
      <c r="D82" s="932">
        <v>32</v>
      </c>
      <c r="E82" s="844">
        <f t="shared" si="4"/>
        <v>22.4</v>
      </c>
      <c r="F82" s="70"/>
      <c r="G82" s="70"/>
      <c r="I82" s="70"/>
      <c r="J82" s="70"/>
    </row>
    <row r="83" spans="1:10" s="20" customFormat="1" ht="12.75" customHeight="1">
      <c r="A83" s="73" t="s">
        <v>123</v>
      </c>
      <c r="B83" s="79" t="s">
        <v>1159</v>
      </c>
      <c r="C83" s="71"/>
      <c r="D83" s="402">
        <v>17.8</v>
      </c>
      <c r="E83" s="844">
        <f t="shared" si="4"/>
        <v>12.459999999999999</v>
      </c>
      <c r="F83" s="70"/>
      <c r="G83" s="70"/>
      <c r="I83" s="70"/>
      <c r="J83" s="70"/>
    </row>
    <row r="84" spans="1:10" s="20" customFormat="1" ht="49.35" customHeight="1">
      <c r="A84" s="200" t="s">
        <v>34</v>
      </c>
      <c r="B84" s="213"/>
      <c r="C84" s="210"/>
      <c r="D84" s="210" t="s">
        <v>17</v>
      </c>
      <c r="E84" s="818" t="s">
        <v>1551</v>
      </c>
      <c r="F84" s="70"/>
      <c r="G84" s="70"/>
      <c r="I84" s="70"/>
      <c r="J84" s="70"/>
    </row>
    <row r="85" spans="1:10" s="46" customFormat="1" ht="20.25">
      <c r="A85" s="33" t="s">
        <v>362</v>
      </c>
      <c r="B85" s="28" t="s">
        <v>1155</v>
      </c>
      <c r="C85" s="249"/>
      <c r="D85" s="249">
        <v>104.8</v>
      </c>
      <c r="E85" s="844">
        <f t="shared" ref="E85:E97" si="5">D85*0.7</f>
        <v>73.36</v>
      </c>
      <c r="F85" s="70"/>
      <c r="G85" s="70"/>
      <c r="I85" s="70"/>
      <c r="J85" s="70"/>
    </row>
    <row r="86" spans="1:10" s="46" customFormat="1" ht="15">
      <c r="A86" s="33" t="s">
        <v>1064</v>
      </c>
      <c r="B86" s="28" t="s">
        <v>1146</v>
      </c>
      <c r="C86" s="249"/>
      <c r="D86" s="249">
        <v>62.7</v>
      </c>
      <c r="E86" s="844">
        <f t="shared" si="5"/>
        <v>43.89</v>
      </c>
      <c r="F86" s="70"/>
      <c r="G86" s="70"/>
      <c r="I86" s="70"/>
      <c r="J86" s="70"/>
    </row>
    <row r="87" spans="1:10" s="46" customFormat="1" ht="15">
      <c r="A87" s="40" t="s">
        <v>102</v>
      </c>
      <c r="B87" s="39" t="s">
        <v>1147</v>
      </c>
      <c r="C87" s="249"/>
      <c r="D87" s="249">
        <v>67.7</v>
      </c>
      <c r="E87" s="844">
        <f t="shared" si="5"/>
        <v>47.39</v>
      </c>
      <c r="F87" s="70"/>
      <c r="G87" s="70"/>
      <c r="I87" s="70"/>
      <c r="J87" s="70"/>
    </row>
    <row r="88" spans="1:10" s="46" customFormat="1" ht="15">
      <c r="A88" s="68" t="s">
        <v>101</v>
      </c>
      <c r="B88" s="28" t="s">
        <v>1148</v>
      </c>
      <c r="C88" s="249"/>
      <c r="D88" s="249">
        <v>103.7</v>
      </c>
      <c r="E88" s="844">
        <f t="shared" si="5"/>
        <v>72.59</v>
      </c>
      <c r="F88" s="70"/>
      <c r="G88" s="70"/>
      <c r="I88" s="70"/>
      <c r="J88" s="70"/>
    </row>
    <row r="89" spans="1:10" s="29" customFormat="1" ht="29.25">
      <c r="A89" s="80" t="s">
        <v>100</v>
      </c>
      <c r="B89" s="132" t="s">
        <v>932</v>
      </c>
      <c r="C89" s="249"/>
      <c r="D89" s="249">
        <v>135.19999999999999</v>
      </c>
      <c r="E89" s="844">
        <f t="shared" si="5"/>
        <v>94.639999999999986</v>
      </c>
      <c r="F89" s="70"/>
      <c r="G89" s="70"/>
      <c r="I89" s="70"/>
      <c r="J89" s="70"/>
    </row>
    <row r="90" spans="1:10" s="29" customFormat="1">
      <c r="A90" s="78" t="s">
        <v>99</v>
      </c>
      <c r="B90" s="28" t="s">
        <v>1176</v>
      </c>
      <c r="C90" s="249"/>
      <c r="D90" s="249">
        <v>133.30000000000001</v>
      </c>
      <c r="E90" s="844">
        <f t="shared" si="5"/>
        <v>93.31</v>
      </c>
      <c r="F90" s="70"/>
      <c r="G90" s="70"/>
      <c r="I90" s="70"/>
      <c r="J90" s="70"/>
    </row>
    <row r="91" spans="1:10" s="29" customFormat="1" ht="29.25">
      <c r="A91" s="67" t="s">
        <v>98</v>
      </c>
      <c r="B91" s="39" t="s">
        <v>486</v>
      </c>
      <c r="C91" s="249"/>
      <c r="D91" s="249">
        <v>215.5</v>
      </c>
      <c r="E91" s="844">
        <f t="shared" si="5"/>
        <v>150.85</v>
      </c>
      <c r="F91" s="70"/>
      <c r="G91" s="70"/>
      <c r="I91" s="70"/>
      <c r="J91" s="70"/>
    </row>
    <row r="92" spans="1:10" s="3" customFormat="1" ht="22.5">
      <c r="A92" s="18" t="s">
        <v>522</v>
      </c>
      <c r="B92" s="28" t="s">
        <v>113</v>
      </c>
      <c r="C92" s="249"/>
      <c r="D92" s="249">
        <v>475.3</v>
      </c>
      <c r="E92" s="844">
        <f t="shared" si="5"/>
        <v>332.71</v>
      </c>
      <c r="F92" s="70"/>
      <c r="G92" s="70"/>
      <c r="I92" s="70"/>
      <c r="J92" s="70"/>
    </row>
    <row r="93" spans="1:10" s="29" customFormat="1" ht="22.5" customHeight="1">
      <c r="A93" s="18" t="s">
        <v>523</v>
      </c>
      <c r="B93" s="28" t="s">
        <v>560</v>
      </c>
      <c r="C93" s="249"/>
      <c r="D93" s="249">
        <v>483.5</v>
      </c>
      <c r="E93" s="844">
        <f t="shared" si="5"/>
        <v>338.45</v>
      </c>
      <c r="F93" s="70"/>
      <c r="G93" s="70"/>
      <c r="I93" s="70"/>
      <c r="J93" s="70"/>
    </row>
    <row r="94" spans="1:10" s="143" customFormat="1" ht="22.5">
      <c r="A94" s="33" t="s">
        <v>843</v>
      </c>
      <c r="B94" s="28" t="s">
        <v>97</v>
      </c>
      <c r="C94" s="249"/>
      <c r="D94" s="249">
        <v>69</v>
      </c>
      <c r="E94" s="844">
        <f t="shared" si="5"/>
        <v>48.3</v>
      </c>
      <c r="F94" s="70"/>
      <c r="G94" s="70"/>
      <c r="I94" s="70"/>
      <c r="J94" s="70"/>
    </row>
    <row r="95" spans="1:10" s="91" customFormat="1">
      <c r="A95" s="133" t="s">
        <v>96</v>
      </c>
      <c r="B95" s="132" t="s">
        <v>95</v>
      </c>
      <c r="C95" s="249"/>
      <c r="D95" s="249">
        <v>36.299999999999997</v>
      </c>
      <c r="E95" s="844">
        <f t="shared" si="5"/>
        <v>25.409999999999997</v>
      </c>
      <c r="F95" s="70"/>
      <c r="G95" s="70"/>
      <c r="I95" s="70"/>
      <c r="J95" s="70"/>
    </row>
    <row r="96" spans="1:10" s="29" customFormat="1">
      <c r="A96" s="478" t="s">
        <v>487</v>
      </c>
      <c r="B96" s="477" t="s">
        <v>94</v>
      </c>
      <c r="C96" s="249"/>
      <c r="D96" s="249">
        <v>31.8</v>
      </c>
      <c r="E96" s="844">
        <f t="shared" si="5"/>
        <v>22.259999999999998</v>
      </c>
      <c r="F96" s="70"/>
      <c r="G96" s="70"/>
      <c r="I96" s="70"/>
      <c r="J96" s="70"/>
    </row>
    <row r="97" spans="1:10" s="3" customFormat="1">
      <c r="A97" s="29" t="s">
        <v>364</v>
      </c>
      <c r="B97" s="132" t="s">
        <v>93</v>
      </c>
      <c r="C97" s="492"/>
      <c r="D97" s="492">
        <v>38.799999999999997</v>
      </c>
      <c r="E97" s="844">
        <f t="shared" si="5"/>
        <v>27.159999999999997</v>
      </c>
      <c r="F97" s="70"/>
      <c r="G97" s="70"/>
      <c r="I97" s="70"/>
      <c r="J97" s="70"/>
    </row>
    <row r="98" spans="1:10" s="3" customFormat="1">
      <c r="A98" s="196" t="s">
        <v>1121</v>
      </c>
      <c r="B98" s="202"/>
      <c r="C98" s="269"/>
      <c r="D98" s="167"/>
      <c r="E98" s="818"/>
      <c r="F98" s="70"/>
      <c r="G98" s="70"/>
      <c r="I98" s="70"/>
      <c r="J98" s="70"/>
    </row>
    <row r="99" spans="1:10" s="3" customFormat="1">
      <c r="A99" s="972" t="s">
        <v>1129</v>
      </c>
      <c r="B99" s="972"/>
      <c r="C99" s="972"/>
      <c r="D99" s="972"/>
      <c r="E99" s="846"/>
      <c r="F99" s="70"/>
      <c r="G99" s="70"/>
      <c r="I99" s="70"/>
      <c r="J99" s="70"/>
    </row>
    <row r="100" spans="1:10" s="3" customFormat="1">
      <c r="A100" s="972" t="s">
        <v>1122</v>
      </c>
      <c r="B100" s="972"/>
      <c r="C100" s="972"/>
      <c r="D100" s="972"/>
      <c r="E100" s="844"/>
      <c r="F100" s="70"/>
      <c r="G100" s="70"/>
      <c r="I100" s="70"/>
      <c r="J100" s="70"/>
    </row>
    <row r="101" spans="1:10" s="3" customFormat="1">
      <c r="A101" s="452" t="s">
        <v>1123</v>
      </c>
      <c r="B101" s="452"/>
      <c r="C101" s="452"/>
      <c r="D101" s="452"/>
      <c r="E101" s="844"/>
      <c r="F101" s="70"/>
      <c r="G101" s="70"/>
      <c r="I101" s="70"/>
      <c r="J101" s="70"/>
    </row>
    <row r="102" spans="1:10" s="3" customFormat="1">
      <c r="A102" s="452"/>
      <c r="B102" s="452"/>
      <c r="C102" s="452"/>
      <c r="D102" s="452"/>
      <c r="E102" s="844"/>
      <c r="F102" s="70"/>
      <c r="G102" s="70"/>
      <c r="I102" s="70"/>
      <c r="J102" s="70"/>
    </row>
    <row r="103" spans="1:10" s="3" customFormat="1">
      <c r="A103" s="452" t="s">
        <v>1124</v>
      </c>
      <c r="B103" s="452"/>
      <c r="C103" s="452"/>
      <c r="D103" s="452"/>
      <c r="E103" s="844"/>
      <c r="F103" s="70"/>
      <c r="G103" s="70"/>
      <c r="I103" s="70"/>
      <c r="J103" s="70"/>
    </row>
    <row r="104" spans="1:10" s="3" customFormat="1">
      <c r="A104" s="452" t="s">
        <v>1125</v>
      </c>
      <c r="B104" s="452"/>
      <c r="C104" s="452"/>
      <c r="D104" s="452"/>
      <c r="E104" s="844"/>
      <c r="F104" s="70"/>
      <c r="G104" s="70"/>
      <c r="I104" s="70"/>
      <c r="J104" s="70"/>
    </row>
    <row r="105" spans="1:10" s="3" customFormat="1">
      <c r="A105" s="452" t="s">
        <v>1126</v>
      </c>
      <c r="B105" s="452"/>
      <c r="C105" s="452"/>
      <c r="D105" s="452"/>
      <c r="E105" s="844"/>
      <c r="F105" s="70"/>
      <c r="G105" s="70"/>
      <c r="I105" s="70"/>
      <c r="J105" s="70"/>
    </row>
    <row r="106" spans="1:10" s="3" customFormat="1" ht="31.5" customHeight="1">
      <c r="A106" s="976" t="s">
        <v>1135</v>
      </c>
      <c r="B106" s="976"/>
      <c r="C106" s="976"/>
      <c r="D106" s="976"/>
      <c r="E106" s="844"/>
      <c r="F106" s="70"/>
      <c r="G106" s="70"/>
      <c r="I106" s="70"/>
      <c r="J106" s="70"/>
    </row>
    <row r="107" spans="1:10" s="29" customFormat="1" ht="53.45" customHeight="1">
      <c r="A107" s="232" t="s">
        <v>461</v>
      </c>
      <c r="B107" s="233"/>
      <c r="C107" s="272"/>
      <c r="D107" s="167" t="s">
        <v>17</v>
      </c>
      <c r="E107" s="818" t="s">
        <v>1551</v>
      </c>
      <c r="F107" s="70"/>
      <c r="G107" s="70"/>
      <c r="I107" s="70"/>
      <c r="J107" s="70"/>
    </row>
    <row r="108" spans="1:10" s="29" customFormat="1" ht="12.75" customHeight="1">
      <c r="A108" s="32" t="s">
        <v>938</v>
      </c>
      <c r="B108" s="31" t="s">
        <v>952</v>
      </c>
      <c r="C108" s="35"/>
      <c r="D108" s="35">
        <v>45</v>
      </c>
      <c r="E108" s="844">
        <f t="shared" ref="E108:E111" si="6">D108*0.7</f>
        <v>31.499999999999996</v>
      </c>
      <c r="F108" s="70"/>
      <c r="G108" s="70"/>
      <c r="I108" s="70"/>
      <c r="J108" s="70"/>
    </row>
    <row r="109" spans="1:10" s="11" customFormat="1" ht="33.75">
      <c r="A109" s="208" t="s">
        <v>1130</v>
      </c>
      <c r="B109" s="121" t="s">
        <v>1133</v>
      </c>
      <c r="C109" s="71"/>
      <c r="D109" s="27">
        <v>10.8</v>
      </c>
      <c r="E109" s="844">
        <f t="shared" si="6"/>
        <v>7.56</v>
      </c>
      <c r="F109" s="70"/>
      <c r="G109" s="70"/>
      <c r="I109" s="70"/>
      <c r="J109" s="70"/>
    </row>
    <row r="110" spans="1:10" s="29" customFormat="1" ht="20.25">
      <c r="A110" s="18" t="s">
        <v>942</v>
      </c>
      <c r="B110" s="17" t="s">
        <v>943</v>
      </c>
      <c r="C110" s="27"/>
      <c r="D110" s="27">
        <v>36</v>
      </c>
      <c r="E110" s="844">
        <f t="shared" si="6"/>
        <v>25.2</v>
      </c>
      <c r="F110" s="70"/>
      <c r="G110" s="70"/>
      <c r="I110" s="70"/>
      <c r="J110" s="70"/>
    </row>
    <row r="111" spans="1:10" s="11" customFormat="1" ht="47.25">
      <c r="A111" s="73" t="s">
        <v>940</v>
      </c>
      <c r="B111" s="79" t="s">
        <v>471</v>
      </c>
      <c r="C111" s="71"/>
      <c r="D111" s="71">
        <v>36</v>
      </c>
      <c r="E111" s="844">
        <f t="shared" si="6"/>
        <v>25.2</v>
      </c>
      <c r="F111" s="70"/>
      <c r="G111" s="70"/>
      <c r="I111" s="70"/>
      <c r="J111" s="70"/>
    </row>
    <row r="112" spans="1:10" s="11" customFormat="1" ht="38.25">
      <c r="A112" s="200" t="s">
        <v>24</v>
      </c>
      <c r="B112" s="213"/>
      <c r="C112" s="210"/>
      <c r="D112" s="210" t="s">
        <v>17</v>
      </c>
      <c r="E112" s="818" t="s">
        <v>1551</v>
      </c>
      <c r="F112" s="70"/>
      <c r="G112" s="70"/>
      <c r="I112" s="70"/>
      <c r="J112" s="70"/>
    </row>
    <row r="113" spans="1:10" s="11" customFormat="1" ht="31.5">
      <c r="A113" s="287" t="s">
        <v>937</v>
      </c>
      <c r="B113" s="288" t="s">
        <v>1199</v>
      </c>
      <c r="C113" s="289"/>
      <c r="D113" s="370">
        <v>111.7</v>
      </c>
      <c r="E113" s="844">
        <f t="shared" ref="E113:E114" si="7">D113*0.7</f>
        <v>78.19</v>
      </c>
      <c r="F113" s="70"/>
      <c r="G113" s="70"/>
      <c r="I113" s="70"/>
      <c r="J113" s="70"/>
    </row>
    <row r="114" spans="1:10" s="11" customFormat="1" ht="15">
      <c r="A114" s="73" t="s">
        <v>363</v>
      </c>
      <c r="B114" s="79" t="s">
        <v>23</v>
      </c>
      <c r="C114" s="71"/>
      <c r="D114" s="369">
        <v>193</v>
      </c>
      <c r="E114" s="844">
        <f t="shared" si="7"/>
        <v>135.1</v>
      </c>
      <c r="F114" s="70"/>
      <c r="G114" s="70"/>
      <c r="I114" s="70"/>
      <c r="J114" s="70"/>
    </row>
    <row r="115" spans="1:10" s="11" customFormat="1" ht="15">
      <c r="A115" s="73" t="s">
        <v>1029</v>
      </c>
      <c r="B115" s="79" t="s">
        <v>1128</v>
      </c>
      <c r="C115" s="71"/>
      <c r="D115" s="929">
        <v>97.3</v>
      </c>
      <c r="E115" s="1" t="s">
        <v>1553</v>
      </c>
      <c r="F115" s="70"/>
      <c r="G115" s="70"/>
      <c r="I115" s="70"/>
      <c r="J115" s="70"/>
    </row>
    <row r="116" spans="1:10" s="11" customFormat="1" ht="15">
      <c r="A116" s="411"/>
      <c r="B116" s="413" t="s">
        <v>977</v>
      </c>
      <c r="C116" s="412"/>
      <c r="D116" s="412"/>
      <c r="E116" s="847"/>
      <c r="F116" s="70"/>
      <c r="G116" s="70"/>
      <c r="I116" s="70"/>
      <c r="J116" s="70"/>
    </row>
    <row r="117" spans="1:10" s="11" customFormat="1" ht="15">
      <c r="A117" s="14" t="s">
        <v>974</v>
      </c>
      <c r="B117" s="13" t="s">
        <v>975</v>
      </c>
      <c r="C117" s="1"/>
      <c r="D117" s="1" t="s">
        <v>976</v>
      </c>
      <c r="E117" s="844"/>
      <c r="F117" s="70"/>
      <c r="G117" s="70"/>
      <c r="I117" s="70"/>
      <c r="J117" s="70"/>
    </row>
    <row r="118" spans="1:10" s="11" customFormat="1" ht="14.25" customHeight="1">
      <c r="A118" s="200" t="s">
        <v>21</v>
      </c>
      <c r="B118" s="213"/>
      <c r="C118" s="210"/>
      <c r="D118" s="167" t="s">
        <v>17</v>
      </c>
      <c r="E118" s="818"/>
      <c r="F118" s="70"/>
      <c r="G118" s="70"/>
      <c r="I118" s="70"/>
      <c r="J118" s="70"/>
    </row>
    <row r="119" spans="1:10" ht="33" customHeight="1">
      <c r="A119" s="40" t="s">
        <v>243</v>
      </c>
      <c r="B119" s="31" t="s">
        <v>341</v>
      </c>
      <c r="C119" s="298"/>
      <c r="D119" s="298">
        <v>129.69999999999999</v>
      </c>
      <c r="E119" s="844"/>
      <c r="F119" s="70"/>
      <c r="G119" s="70"/>
      <c r="I119" s="70"/>
      <c r="J119" s="70"/>
    </row>
    <row r="120" spans="1:10" ht="33.75">
      <c r="A120" s="33" t="s">
        <v>961</v>
      </c>
      <c r="B120" s="17" t="s">
        <v>983</v>
      </c>
      <c r="C120" s="27"/>
      <c r="D120" s="298">
        <v>40.5</v>
      </c>
      <c r="E120" s="844"/>
      <c r="F120" s="70"/>
      <c r="G120" s="70"/>
      <c r="I120" s="70"/>
      <c r="J120" s="70"/>
    </row>
    <row r="121" spans="1:10" ht="15">
      <c r="E121" s="845"/>
    </row>
    <row r="122" spans="1:10" ht="15">
      <c r="E122" s="845"/>
    </row>
    <row r="123" spans="1:10" ht="15">
      <c r="E123" s="845"/>
    </row>
    <row r="124" spans="1:10" ht="15">
      <c r="E124" s="845"/>
    </row>
    <row r="125" spans="1:10" ht="15">
      <c r="E125" s="845"/>
    </row>
    <row r="126" spans="1:10" ht="15">
      <c r="E126" s="845"/>
    </row>
    <row r="127" spans="1:10" ht="15">
      <c r="E127" s="845"/>
    </row>
    <row r="128" spans="1:10" ht="15">
      <c r="E128" s="845"/>
    </row>
    <row r="129" spans="5:5" ht="15">
      <c r="E129" s="845"/>
    </row>
    <row r="130" spans="5:5" ht="15">
      <c r="E130" s="845"/>
    </row>
    <row r="131" spans="5:5" ht="15">
      <c r="E131" s="845"/>
    </row>
    <row r="132" spans="5:5" ht="15">
      <c r="E132" s="845"/>
    </row>
    <row r="133" spans="5:5" ht="15">
      <c r="E133" s="845"/>
    </row>
    <row r="134" spans="5:5" ht="15">
      <c r="E134" s="845"/>
    </row>
    <row r="135" spans="5:5" ht="15">
      <c r="E135" s="845"/>
    </row>
    <row r="136" spans="5:5" ht="15">
      <c r="E136" s="845"/>
    </row>
    <row r="137" spans="5:5" ht="15">
      <c r="E137" s="845"/>
    </row>
    <row r="138" spans="5:5" ht="15">
      <c r="E138" s="845"/>
    </row>
    <row r="139" spans="5:5" ht="15">
      <c r="E139" s="845"/>
    </row>
    <row r="140" spans="5:5" ht="15">
      <c r="E140" s="845"/>
    </row>
    <row r="141" spans="5:5" ht="15">
      <c r="E141" s="845"/>
    </row>
    <row r="142" spans="5:5" ht="15">
      <c r="E142" s="845"/>
    </row>
    <row r="143" spans="5:5" ht="15">
      <c r="E143" s="845"/>
    </row>
    <row r="144" spans="5:5" ht="15">
      <c r="E144" s="845"/>
    </row>
    <row r="145" spans="5:5" ht="15">
      <c r="E145" s="845"/>
    </row>
    <row r="146" spans="5:5" ht="15">
      <c r="E146" s="845"/>
    </row>
    <row r="147" spans="5:5" ht="15">
      <c r="E147" s="845"/>
    </row>
    <row r="148" spans="5:5" ht="15">
      <c r="E148" s="845"/>
    </row>
    <row r="149" spans="5:5" ht="15">
      <c r="E149" s="845"/>
    </row>
    <row r="150" spans="5:5" ht="15">
      <c r="E150" s="845"/>
    </row>
    <row r="151" spans="5:5" ht="15">
      <c r="E151" s="845"/>
    </row>
    <row r="152" spans="5:5" ht="15">
      <c r="E152" s="845"/>
    </row>
    <row r="153" spans="5:5" ht="15">
      <c r="E153" s="845"/>
    </row>
    <row r="154" spans="5:5" ht="15">
      <c r="E154" s="845"/>
    </row>
    <row r="155" spans="5:5" ht="15">
      <c r="E155" s="845"/>
    </row>
    <row r="156" spans="5:5" ht="15">
      <c r="E156" s="845"/>
    </row>
    <row r="157" spans="5:5" ht="15">
      <c r="E157" s="845"/>
    </row>
    <row r="158" spans="5:5" ht="15">
      <c r="E158" s="845"/>
    </row>
    <row r="159" spans="5:5" ht="15">
      <c r="E159" s="845"/>
    </row>
    <row r="160" spans="5:5" ht="15">
      <c r="E160" s="845"/>
    </row>
    <row r="161" spans="5:5" ht="15">
      <c r="E161" s="845"/>
    </row>
    <row r="162" spans="5:5" ht="15">
      <c r="E162" s="845"/>
    </row>
    <row r="163" spans="5:5" ht="15">
      <c r="E163" s="845"/>
    </row>
    <row r="164" spans="5:5" ht="15">
      <c r="E164" s="845"/>
    </row>
    <row r="165" spans="5:5" ht="15">
      <c r="E165" s="845"/>
    </row>
    <row r="166" spans="5:5" ht="15">
      <c r="E166" s="845"/>
    </row>
    <row r="167" spans="5:5" ht="15">
      <c r="E167" s="845"/>
    </row>
    <row r="168" spans="5:5" ht="15">
      <c r="E168" s="845"/>
    </row>
    <row r="169" spans="5:5" ht="15">
      <c r="E169" s="845"/>
    </row>
    <row r="170" spans="5:5" ht="15">
      <c r="E170" s="845"/>
    </row>
    <row r="171" spans="5:5" ht="15">
      <c r="E171" s="845"/>
    </row>
    <row r="172" spans="5:5" ht="15">
      <c r="E172" s="845"/>
    </row>
    <row r="173" spans="5:5" ht="15">
      <c r="E173" s="845"/>
    </row>
    <row r="174" spans="5:5" ht="15">
      <c r="E174" s="845"/>
    </row>
    <row r="175" spans="5:5" ht="15">
      <c r="E175" s="845"/>
    </row>
    <row r="176" spans="5:5" ht="15">
      <c r="E176" s="845"/>
    </row>
    <row r="177" spans="5:5" ht="15">
      <c r="E177" s="845"/>
    </row>
    <row r="178" spans="5:5" ht="15">
      <c r="E178" s="845"/>
    </row>
    <row r="179" spans="5:5" ht="15">
      <c r="E179" s="845"/>
    </row>
    <row r="180" spans="5:5" ht="15">
      <c r="E180" s="845"/>
    </row>
    <row r="181" spans="5:5" ht="15">
      <c r="E181" s="845"/>
    </row>
    <row r="182" spans="5:5" ht="15">
      <c r="E182" s="845"/>
    </row>
    <row r="183" spans="5:5" ht="15">
      <c r="E183" s="845"/>
    </row>
    <row r="184" spans="5:5" ht="15">
      <c r="E184" s="845"/>
    </row>
    <row r="185" spans="5:5" ht="15">
      <c r="E185" s="845"/>
    </row>
    <row r="186" spans="5:5" ht="15">
      <c r="E186" s="845"/>
    </row>
    <row r="187" spans="5:5" ht="15">
      <c r="E187" s="845"/>
    </row>
    <row r="188" spans="5:5" ht="15">
      <c r="E188" s="845"/>
    </row>
    <row r="189" spans="5:5" ht="15">
      <c r="E189" s="845"/>
    </row>
    <row r="190" spans="5:5" ht="15">
      <c r="E190" s="845"/>
    </row>
    <row r="191" spans="5:5" ht="15">
      <c r="E191" s="845"/>
    </row>
    <row r="192" spans="5:5" ht="15">
      <c r="E192" s="845"/>
    </row>
    <row r="193" spans="5:5" ht="15">
      <c r="E193" s="845"/>
    </row>
    <row r="194" spans="5:5" ht="15">
      <c r="E194" s="845"/>
    </row>
    <row r="195" spans="5:5" ht="15">
      <c r="E195" s="845"/>
    </row>
    <row r="196" spans="5:5" ht="15">
      <c r="E196" s="845"/>
    </row>
    <row r="197" spans="5:5" ht="15">
      <c r="E197" s="845"/>
    </row>
    <row r="198" spans="5:5" ht="15">
      <c r="E198" s="845"/>
    </row>
    <row r="199" spans="5:5" ht="15">
      <c r="E199" s="845"/>
    </row>
    <row r="200" spans="5:5" ht="15">
      <c r="E200" s="845"/>
    </row>
    <row r="201" spans="5:5" ht="15">
      <c r="E201" s="845"/>
    </row>
    <row r="202" spans="5:5" ht="15">
      <c r="E202" s="845"/>
    </row>
    <row r="203" spans="5:5" ht="15">
      <c r="E203" s="845"/>
    </row>
    <row r="204" spans="5:5" ht="15">
      <c r="E204" s="845"/>
    </row>
    <row r="205" spans="5:5" ht="15">
      <c r="E205" s="845"/>
    </row>
    <row r="206" spans="5:5" ht="15">
      <c r="E206" s="845"/>
    </row>
    <row r="207" spans="5:5" ht="15">
      <c r="E207" s="845"/>
    </row>
    <row r="208" spans="5:5" ht="15">
      <c r="E208" s="845"/>
    </row>
    <row r="209" spans="5:5" ht="15">
      <c r="E209" s="845"/>
    </row>
    <row r="210" spans="5:5" ht="15">
      <c r="E210" s="845"/>
    </row>
    <row r="211" spans="5:5" ht="15">
      <c r="E211" s="845"/>
    </row>
    <row r="212" spans="5:5" ht="15">
      <c r="E212" s="845"/>
    </row>
    <row r="213" spans="5:5" ht="15">
      <c r="E213" s="845"/>
    </row>
    <row r="214" spans="5:5" ht="15">
      <c r="E214" s="845"/>
    </row>
    <row r="215" spans="5:5" ht="15">
      <c r="E215" s="845"/>
    </row>
    <row r="216" spans="5:5" ht="15">
      <c r="E216" s="845"/>
    </row>
    <row r="217" spans="5:5" ht="15">
      <c r="E217" s="845"/>
    </row>
    <row r="218" spans="5:5" ht="15">
      <c r="E218" s="845"/>
    </row>
    <row r="219" spans="5:5" ht="15">
      <c r="E219" s="845"/>
    </row>
    <row r="220" spans="5:5" ht="15">
      <c r="E220" s="845"/>
    </row>
    <row r="221" spans="5:5" ht="15">
      <c r="E221" s="845"/>
    </row>
    <row r="222" spans="5:5" ht="15">
      <c r="E222" s="845"/>
    </row>
    <row r="223" spans="5:5" ht="15">
      <c r="E223" s="845"/>
    </row>
    <row r="224" spans="5:5" ht="15">
      <c r="E224" s="845"/>
    </row>
    <row r="225" spans="5:5" ht="15">
      <c r="E225" s="845"/>
    </row>
    <row r="226" spans="5:5" ht="15">
      <c r="E226" s="845"/>
    </row>
    <row r="227" spans="5:5" ht="15">
      <c r="E227" s="845"/>
    </row>
    <row r="228" spans="5:5" ht="15">
      <c r="E228" s="845"/>
    </row>
    <row r="229" spans="5:5" ht="15">
      <c r="E229" s="845"/>
    </row>
    <row r="230" spans="5:5" ht="15">
      <c r="E230" s="845"/>
    </row>
    <row r="231" spans="5:5" ht="15">
      <c r="E231" s="845"/>
    </row>
  </sheetData>
  <mergeCells count="6">
    <mergeCell ref="A99:D99"/>
    <mergeCell ref="A100:D100"/>
    <mergeCell ref="A106:D106"/>
    <mergeCell ref="A73:D73"/>
    <mergeCell ref="A76:D76"/>
    <mergeCell ref="A78:D78"/>
  </mergeCells>
  <printOptions horizontalCentered="1"/>
  <pageMargins left="0.23622047244094499" right="0.23622047244094499" top="0.98425196850393704" bottom="0.74803040244969399" header="0.31496062992126" footer="0.31496062992126"/>
  <pageSetup scale="93"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54" max="4" man="1"/>
    <brk id="95" max="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294"/>
  <sheetViews>
    <sheetView showGridLines="0" view="pageBreakPreview" topLeftCell="A43" zoomScale="120" zoomScaleNormal="120" zoomScaleSheetLayoutView="120" zoomScalePageLayoutView="84" workbookViewId="0">
      <selection activeCell="E52" sqref="E52"/>
    </sheetView>
  </sheetViews>
  <sheetFormatPr defaultColWidth="9.140625" defaultRowHeight="12.75"/>
  <cols>
    <col min="1" max="1" width="17.5703125" style="3" customWidth="1"/>
    <col min="2" max="2" width="58" style="2" customWidth="1"/>
    <col min="3" max="4" width="9.5703125" style="1" customWidth="1"/>
    <col min="5" max="5" width="11.140625" style="84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4">
      <c r="A17" s="51"/>
      <c r="B17" s="42"/>
      <c r="C17" s="50"/>
      <c r="D17" s="50"/>
    </row>
    <row r="18" spans="1:4">
      <c r="A18" s="51"/>
      <c r="B18" s="42"/>
      <c r="C18" s="50"/>
      <c r="D18" s="50"/>
    </row>
    <row r="19" spans="1:4">
      <c r="A19" s="51"/>
      <c r="B19" s="42"/>
      <c r="C19" s="50"/>
      <c r="D19" s="50"/>
    </row>
    <row r="20" spans="1:4">
      <c r="A20" s="51"/>
      <c r="B20" s="42"/>
      <c r="C20" s="50"/>
      <c r="D20" s="50"/>
    </row>
    <row r="21" spans="1:4">
      <c r="A21" s="51"/>
      <c r="B21" s="42"/>
      <c r="C21" s="50"/>
      <c r="D21" s="50"/>
    </row>
    <row r="22" spans="1:4">
      <c r="A22" s="51"/>
      <c r="B22" s="42"/>
      <c r="C22" s="50"/>
      <c r="D22" s="50"/>
    </row>
    <row r="23" spans="1:4">
      <c r="A23" s="51"/>
      <c r="B23" s="42"/>
      <c r="C23" s="50"/>
      <c r="D23" s="50"/>
    </row>
    <row r="24" spans="1:4">
      <c r="A24" s="51"/>
      <c r="B24" s="42"/>
      <c r="C24" s="50"/>
      <c r="D24" s="50"/>
    </row>
    <row r="25" spans="1:4">
      <c r="A25" s="51"/>
      <c r="B25" s="42"/>
      <c r="C25" s="50"/>
      <c r="D25" s="50"/>
    </row>
    <row r="26" spans="1:4">
      <c r="A26" s="51"/>
      <c r="B26" s="42"/>
      <c r="C26" s="50"/>
      <c r="D26" s="50"/>
    </row>
    <row r="27" spans="1:4">
      <c r="A27" s="51"/>
      <c r="B27" s="42"/>
      <c r="C27" s="50"/>
      <c r="D27" s="50"/>
    </row>
    <row r="28" spans="1:4">
      <c r="A28" s="51"/>
      <c r="B28" s="42"/>
      <c r="C28" s="50"/>
      <c r="D28" s="50"/>
    </row>
    <row r="29" spans="1:4">
      <c r="A29" s="51"/>
      <c r="B29" s="42"/>
      <c r="C29" s="50"/>
      <c r="D29" s="50"/>
    </row>
    <row r="30" spans="1:4">
      <c r="A30" s="51"/>
      <c r="B30" s="42"/>
      <c r="C30" s="50"/>
      <c r="D30" s="50"/>
    </row>
    <row r="31" spans="1:4">
      <c r="A31" s="51"/>
      <c r="B31" s="42"/>
      <c r="C31" s="50"/>
      <c r="D31" s="50"/>
    </row>
    <row r="32" spans="1:4">
      <c r="A32" s="51"/>
      <c r="B32" s="42"/>
      <c r="C32" s="50"/>
      <c r="D32" s="50"/>
    </row>
    <row r="33" spans="1:10">
      <c r="A33" s="51"/>
      <c r="B33" s="42"/>
      <c r="C33" s="50"/>
      <c r="D33" s="50"/>
    </row>
    <row r="34" spans="1:10">
      <c r="A34" s="51"/>
      <c r="B34" s="42"/>
      <c r="C34" s="50"/>
      <c r="D34" s="50"/>
    </row>
    <row r="35" spans="1:10">
      <c r="A35" s="51"/>
      <c r="B35" s="42"/>
      <c r="C35" s="50"/>
      <c r="D35" s="50"/>
    </row>
    <row r="36" spans="1:10">
      <c r="A36" s="51"/>
      <c r="B36" s="42"/>
      <c r="C36" s="50"/>
      <c r="D36" s="50"/>
    </row>
    <row r="37" spans="1:10">
      <c r="A37" s="51"/>
      <c r="B37" s="42"/>
      <c r="C37" s="50"/>
      <c r="D37" s="50"/>
    </row>
    <row r="38" spans="1:10">
      <c r="A38" s="51"/>
      <c r="B38" s="42"/>
      <c r="C38" s="50"/>
      <c r="D38" s="50"/>
    </row>
    <row r="39" spans="1:10">
      <c r="A39" s="51"/>
      <c r="B39" s="42"/>
      <c r="C39" s="50"/>
      <c r="D39" s="50"/>
    </row>
    <row r="40" spans="1:10">
      <c r="A40" s="51"/>
      <c r="B40" s="42"/>
      <c r="C40" s="50"/>
      <c r="D40" s="50"/>
    </row>
    <row r="41" spans="1:10">
      <c r="A41" s="51"/>
      <c r="B41" s="42"/>
      <c r="C41" s="50"/>
      <c r="D41" s="50"/>
    </row>
    <row r="42" spans="1:10">
      <c r="A42" s="51"/>
      <c r="B42" s="42"/>
      <c r="C42" s="50"/>
      <c r="D42" s="50"/>
    </row>
    <row r="43" spans="1:10">
      <c r="A43" s="51"/>
      <c r="B43" s="42"/>
      <c r="C43" s="50"/>
      <c r="D43" s="50"/>
    </row>
    <row r="44" spans="1:10" s="49" customFormat="1" ht="38.25">
      <c r="A44" s="200" t="s">
        <v>79</v>
      </c>
      <c r="B44" s="201"/>
      <c r="C44" s="167"/>
      <c r="D44" s="167" t="s">
        <v>17</v>
      </c>
      <c r="E44" s="841" t="s">
        <v>1551</v>
      </c>
    </row>
    <row r="45" spans="1:10" s="538" customFormat="1">
      <c r="A45" s="619" t="s">
        <v>1070</v>
      </c>
      <c r="B45" s="616" t="s">
        <v>304</v>
      </c>
      <c r="C45" s="768"/>
      <c r="D45" s="768">
        <v>769.7</v>
      </c>
      <c r="E45" s="891" t="s">
        <v>1239</v>
      </c>
      <c r="F45" s="891"/>
      <c r="G45" s="891"/>
      <c r="I45" s="891"/>
      <c r="J45" s="891"/>
    </row>
    <row r="46" spans="1:10" s="538" customFormat="1">
      <c r="A46" s="519" t="s">
        <v>1071</v>
      </c>
      <c r="B46" s="520" t="s">
        <v>305</v>
      </c>
      <c r="C46" s="768"/>
      <c r="D46" s="768">
        <v>826.8</v>
      </c>
      <c r="E46" s="891" t="s">
        <v>1239</v>
      </c>
      <c r="F46" s="891"/>
      <c r="G46" s="891"/>
      <c r="I46" s="891"/>
      <c r="J46" s="891"/>
    </row>
    <row r="47" spans="1:10" s="538" customFormat="1">
      <c r="A47" s="519" t="s">
        <v>1072</v>
      </c>
      <c r="B47" s="520" t="s">
        <v>306</v>
      </c>
      <c r="C47" s="768"/>
      <c r="D47" s="768">
        <v>769.7</v>
      </c>
      <c r="E47" s="891" t="s">
        <v>1239</v>
      </c>
      <c r="F47" s="891"/>
      <c r="G47" s="891"/>
      <c r="I47" s="891"/>
      <c r="J47" s="891"/>
    </row>
    <row r="48" spans="1:10" s="538" customFormat="1">
      <c r="A48" s="519" t="s">
        <v>1073</v>
      </c>
      <c r="B48" s="520" t="s">
        <v>307</v>
      </c>
      <c r="C48" s="768"/>
      <c r="D48" s="768">
        <v>769.7</v>
      </c>
      <c r="E48" s="891" t="s">
        <v>1239</v>
      </c>
      <c r="F48" s="891"/>
      <c r="G48" s="891"/>
      <c r="I48" s="891"/>
      <c r="J48" s="891"/>
    </row>
    <row r="49" spans="1:10" s="538" customFormat="1">
      <c r="A49" s="519" t="s">
        <v>1074</v>
      </c>
      <c r="B49" s="520" t="s">
        <v>308</v>
      </c>
      <c r="C49" s="768"/>
      <c r="D49" s="768">
        <v>826.8</v>
      </c>
      <c r="E49" s="891" t="s">
        <v>1239</v>
      </c>
      <c r="F49" s="891"/>
      <c r="G49" s="891"/>
      <c r="I49" s="891"/>
      <c r="J49" s="891"/>
    </row>
    <row r="50" spans="1:10" s="538" customFormat="1">
      <c r="A50" s="607" t="s">
        <v>1075</v>
      </c>
      <c r="B50" s="620" t="s">
        <v>309</v>
      </c>
      <c r="C50" s="757"/>
      <c r="D50" s="757">
        <v>826.8</v>
      </c>
      <c r="E50" s="891" t="s">
        <v>1239</v>
      </c>
      <c r="F50" s="891"/>
      <c r="G50" s="891"/>
      <c r="I50" s="891"/>
      <c r="J50" s="891"/>
    </row>
    <row r="51" spans="1:10" s="49" customFormat="1" hidden="1">
      <c r="A51" s="214"/>
      <c r="B51" s="225"/>
      <c r="C51" s="203"/>
      <c r="D51" s="203"/>
      <c r="E51" s="70"/>
      <c r="F51" s="70" t="e">
        <f>VLOOKUP(A51,#REF!,21,FALSE)</f>
        <v>#REF!</v>
      </c>
      <c r="G51" s="70" t="e">
        <f>VLOOKUP(A51,#REF!,24,FALSE)</f>
        <v>#REF!</v>
      </c>
      <c r="I51" s="70" t="e">
        <f t="shared" ref="I51" si="0">F51-C51</f>
        <v>#REF!</v>
      </c>
      <c r="J51" s="70" t="e">
        <f t="shared" ref="J51" si="1">G51-D51</f>
        <v>#REF!</v>
      </c>
    </row>
    <row r="52" spans="1:10" s="37" customFormat="1" ht="38.25">
      <c r="A52" s="195" t="s">
        <v>78</v>
      </c>
      <c r="B52" s="166"/>
      <c r="C52" s="167"/>
      <c r="D52" s="167" t="s">
        <v>17</v>
      </c>
      <c r="E52" s="841" t="s">
        <v>1551</v>
      </c>
      <c r="F52" s="70"/>
      <c r="G52" s="70"/>
      <c r="I52" s="70"/>
      <c r="J52" s="70"/>
    </row>
    <row r="53" spans="1:10" s="29" customFormat="1">
      <c r="A53" s="29" t="s">
        <v>187</v>
      </c>
      <c r="B53" s="31" t="s">
        <v>186</v>
      </c>
      <c r="C53" s="76"/>
      <c r="D53" s="76">
        <v>19.5</v>
      </c>
      <c r="E53" s="70">
        <f t="shared" ref="E53:E73" si="2">D53*0.7</f>
        <v>13.649999999999999</v>
      </c>
      <c r="F53" s="70"/>
      <c r="G53" s="70"/>
      <c r="I53" s="70"/>
      <c r="J53" s="70"/>
    </row>
    <row r="54" spans="1:10" s="29" customFormat="1">
      <c r="A54" s="33" t="s">
        <v>185</v>
      </c>
      <c r="B54" s="17" t="s">
        <v>184</v>
      </c>
      <c r="C54" s="76"/>
      <c r="D54" s="76">
        <v>19.5</v>
      </c>
      <c r="E54" s="70">
        <f t="shared" si="2"/>
        <v>13.649999999999999</v>
      </c>
      <c r="F54" s="70"/>
      <c r="G54" s="70"/>
      <c r="I54" s="70"/>
      <c r="J54" s="70"/>
    </row>
    <row r="55" spans="1:10" s="29" customFormat="1">
      <c r="A55" s="33" t="s">
        <v>183</v>
      </c>
      <c r="B55" s="17" t="s">
        <v>182</v>
      </c>
      <c r="C55" s="76"/>
      <c r="D55" s="76">
        <v>19.5</v>
      </c>
      <c r="E55" s="70">
        <f t="shared" si="2"/>
        <v>13.649999999999999</v>
      </c>
      <c r="F55" s="70"/>
      <c r="G55" s="70"/>
      <c r="I55" s="70"/>
      <c r="J55" s="70"/>
    </row>
    <row r="56" spans="1:10" s="29" customFormat="1">
      <c r="A56" s="33" t="s">
        <v>310</v>
      </c>
      <c r="B56" s="17" t="s">
        <v>311</v>
      </c>
      <c r="C56" s="76"/>
      <c r="D56" s="76">
        <v>19.5</v>
      </c>
      <c r="E56" s="70">
        <f t="shared" si="2"/>
        <v>13.649999999999999</v>
      </c>
      <c r="F56" s="70"/>
      <c r="G56" s="70"/>
      <c r="I56" s="70"/>
      <c r="J56" s="70"/>
    </row>
    <row r="57" spans="1:10" s="29" customFormat="1">
      <c r="A57" s="33" t="s">
        <v>312</v>
      </c>
      <c r="B57" s="17" t="s">
        <v>313</v>
      </c>
      <c r="C57" s="76"/>
      <c r="D57" s="76">
        <v>19.5</v>
      </c>
      <c r="E57" s="70">
        <f t="shared" si="2"/>
        <v>13.649999999999999</v>
      </c>
      <c r="F57" s="70"/>
      <c r="G57" s="70"/>
      <c r="I57" s="70"/>
      <c r="J57" s="70"/>
    </row>
    <row r="58" spans="1:10" s="29" customFormat="1">
      <c r="A58" s="33" t="s">
        <v>314</v>
      </c>
      <c r="B58" s="17" t="s">
        <v>315</v>
      </c>
      <c r="C58" s="76"/>
      <c r="D58" s="76">
        <v>19.5</v>
      </c>
      <c r="E58" s="70">
        <f t="shared" si="2"/>
        <v>13.649999999999999</v>
      </c>
      <c r="F58" s="70"/>
      <c r="G58" s="70"/>
      <c r="I58" s="70"/>
      <c r="J58" s="70"/>
    </row>
    <row r="59" spans="1:10" s="29" customFormat="1">
      <c r="A59" s="3" t="s">
        <v>77</v>
      </c>
      <c r="B59" s="31" t="s">
        <v>76</v>
      </c>
      <c r="C59" s="76"/>
      <c r="D59" s="76">
        <v>18.5</v>
      </c>
      <c r="E59" s="70">
        <f t="shared" si="2"/>
        <v>12.95</v>
      </c>
      <c r="F59" s="70"/>
      <c r="G59" s="70"/>
      <c r="I59" s="70"/>
      <c r="J59" s="70"/>
    </row>
    <row r="60" spans="1:10" s="29" customFormat="1">
      <c r="A60" s="34" t="s">
        <v>75</v>
      </c>
      <c r="B60" s="17" t="s">
        <v>74</v>
      </c>
      <c r="C60" s="76"/>
      <c r="D60" s="76">
        <v>18.5</v>
      </c>
      <c r="E60" s="70">
        <f t="shared" si="2"/>
        <v>12.95</v>
      </c>
      <c r="F60" s="70"/>
      <c r="G60" s="70"/>
      <c r="I60" s="70"/>
      <c r="J60" s="70"/>
    </row>
    <row r="61" spans="1:10" s="29" customFormat="1">
      <c r="A61" s="34" t="s">
        <v>73</v>
      </c>
      <c r="B61" s="17" t="s">
        <v>72</v>
      </c>
      <c r="C61" s="76"/>
      <c r="D61" s="76">
        <v>18.5</v>
      </c>
      <c r="E61" s="70">
        <f t="shared" si="2"/>
        <v>12.95</v>
      </c>
      <c r="F61" s="70"/>
      <c r="G61" s="70"/>
      <c r="I61" s="70"/>
      <c r="J61" s="70"/>
    </row>
    <row r="62" spans="1:10" s="29" customFormat="1">
      <c r="A62" s="34" t="s">
        <v>71</v>
      </c>
      <c r="B62" s="17" t="s">
        <v>70</v>
      </c>
      <c r="C62" s="76"/>
      <c r="D62" s="76">
        <v>18.5</v>
      </c>
      <c r="E62" s="70">
        <f t="shared" si="2"/>
        <v>12.95</v>
      </c>
      <c r="F62" s="70"/>
      <c r="G62" s="70"/>
      <c r="I62" s="70"/>
      <c r="J62" s="70"/>
    </row>
    <row r="63" spans="1:10" s="29" customFormat="1">
      <c r="A63" s="34" t="s">
        <v>69</v>
      </c>
      <c r="B63" s="17" t="s">
        <v>68</v>
      </c>
      <c r="C63" s="76"/>
      <c r="D63" s="76">
        <v>18.5</v>
      </c>
      <c r="E63" s="70">
        <f t="shared" si="2"/>
        <v>12.95</v>
      </c>
      <c r="F63" s="70"/>
      <c r="G63" s="70"/>
      <c r="I63" s="70"/>
      <c r="J63" s="70"/>
    </row>
    <row r="64" spans="1:10" s="29" customFormat="1">
      <c r="A64" s="34" t="s">
        <v>67</v>
      </c>
      <c r="B64" s="17" t="s">
        <v>66</v>
      </c>
      <c r="C64" s="76"/>
      <c r="D64" s="76">
        <v>18.5</v>
      </c>
      <c r="E64" s="70">
        <f t="shared" si="2"/>
        <v>12.95</v>
      </c>
      <c r="F64" s="70"/>
      <c r="G64" s="70"/>
      <c r="I64" s="70"/>
      <c r="J64" s="70"/>
    </row>
    <row r="65" spans="1:10" s="29" customFormat="1">
      <c r="A65" s="36" t="s">
        <v>65</v>
      </c>
      <c r="B65" s="31" t="s">
        <v>64</v>
      </c>
      <c r="C65" s="76"/>
      <c r="D65" s="76">
        <v>18.5</v>
      </c>
      <c r="E65" s="70">
        <f t="shared" si="2"/>
        <v>12.95</v>
      </c>
      <c r="F65" s="70"/>
      <c r="G65" s="70"/>
      <c r="I65" s="70"/>
      <c r="J65" s="70"/>
    </row>
    <row r="66" spans="1:10" s="29" customFormat="1">
      <c r="A66" s="34" t="s">
        <v>63</v>
      </c>
      <c r="B66" s="17" t="s">
        <v>62</v>
      </c>
      <c r="C66" s="76"/>
      <c r="D66" s="76">
        <v>18.5</v>
      </c>
      <c r="E66" s="70">
        <f t="shared" si="2"/>
        <v>12.95</v>
      </c>
      <c r="F66" s="70"/>
      <c r="G66" s="70"/>
      <c r="I66" s="70"/>
      <c r="J66" s="70"/>
    </row>
    <row r="67" spans="1:10" s="29" customFormat="1">
      <c r="A67" s="34" t="s">
        <v>61</v>
      </c>
      <c r="B67" s="17" t="s">
        <v>60</v>
      </c>
      <c r="C67" s="76"/>
      <c r="D67" s="76">
        <v>18.5</v>
      </c>
      <c r="E67" s="70">
        <f t="shared" si="2"/>
        <v>12.95</v>
      </c>
      <c r="F67" s="70"/>
      <c r="G67" s="70"/>
      <c r="I67" s="70"/>
      <c r="J67" s="70"/>
    </row>
    <row r="68" spans="1:10" s="29" customFormat="1">
      <c r="A68" s="34" t="s">
        <v>59</v>
      </c>
      <c r="B68" s="17" t="s">
        <v>58</v>
      </c>
      <c r="C68" s="76"/>
      <c r="D68" s="76">
        <v>18.5</v>
      </c>
      <c r="E68" s="70">
        <f t="shared" si="2"/>
        <v>12.95</v>
      </c>
      <c r="F68" s="70"/>
      <c r="G68" s="70"/>
      <c r="I68" s="70"/>
      <c r="J68" s="70"/>
    </row>
    <row r="69" spans="1:10" s="29" customFormat="1">
      <c r="A69" s="34" t="s">
        <v>57</v>
      </c>
      <c r="B69" s="17" t="s">
        <v>957</v>
      </c>
      <c r="C69" s="76"/>
      <c r="D69" s="76">
        <v>18.5</v>
      </c>
      <c r="E69" s="70">
        <f t="shared" si="2"/>
        <v>12.95</v>
      </c>
      <c r="F69" s="70"/>
      <c r="G69" s="70"/>
      <c r="I69" s="70"/>
      <c r="J69" s="70"/>
    </row>
    <row r="70" spans="1:10" s="29" customFormat="1">
      <c r="A70" s="34" t="s">
        <v>56</v>
      </c>
      <c r="B70" s="17" t="s">
        <v>55</v>
      </c>
      <c r="C70" s="76"/>
      <c r="D70" s="76">
        <v>18.5</v>
      </c>
      <c r="E70" s="70">
        <f t="shared" si="2"/>
        <v>12.95</v>
      </c>
      <c r="F70" s="70"/>
      <c r="G70" s="70"/>
      <c r="I70" s="70"/>
      <c r="J70" s="70"/>
    </row>
    <row r="71" spans="1:10" s="29" customFormat="1">
      <c r="A71" s="34" t="s">
        <v>54</v>
      </c>
      <c r="B71" s="17" t="s">
        <v>53</v>
      </c>
      <c r="C71" s="76"/>
      <c r="D71" s="76">
        <v>38.700000000000003</v>
      </c>
      <c r="E71" s="70">
        <f t="shared" si="2"/>
        <v>27.09</v>
      </c>
      <c r="F71" s="70"/>
      <c r="G71" s="70"/>
      <c r="I71" s="70"/>
      <c r="J71" s="70"/>
    </row>
    <row r="72" spans="1:10" s="29" customFormat="1">
      <c r="A72" s="72" t="s">
        <v>52</v>
      </c>
      <c r="B72" s="79" t="s">
        <v>51</v>
      </c>
      <c r="C72" s="76"/>
      <c r="D72" s="76">
        <v>47.3</v>
      </c>
      <c r="E72" s="70">
        <f t="shared" si="2"/>
        <v>33.11</v>
      </c>
      <c r="F72" s="70"/>
      <c r="G72" s="70"/>
      <c r="I72" s="70"/>
      <c r="J72" s="70"/>
    </row>
    <row r="73" spans="1:10" s="37" customFormat="1" ht="12.75" customHeight="1">
      <c r="A73" s="72" t="s">
        <v>427</v>
      </c>
      <c r="B73" s="79" t="s">
        <v>428</v>
      </c>
      <c r="C73" s="109"/>
      <c r="D73" s="109">
        <v>41.5</v>
      </c>
      <c r="E73" s="70">
        <f t="shared" si="2"/>
        <v>29.049999999999997</v>
      </c>
      <c r="F73" s="70"/>
      <c r="G73" s="70"/>
      <c r="I73" s="70"/>
      <c r="J73" s="70"/>
    </row>
    <row r="74" spans="1:10" s="37" customFormat="1" ht="38.25">
      <c r="A74" s="195" t="s">
        <v>50</v>
      </c>
      <c r="B74" s="166"/>
      <c r="C74" s="167"/>
      <c r="D74" s="167" t="s">
        <v>17</v>
      </c>
      <c r="E74" s="841" t="s">
        <v>1551</v>
      </c>
      <c r="F74" s="70"/>
      <c r="G74" s="70"/>
      <c r="I74" s="70"/>
      <c r="J74" s="70"/>
    </row>
    <row r="75" spans="1:10" s="29" customFormat="1">
      <c r="A75" s="40" t="s">
        <v>818</v>
      </c>
      <c r="B75" s="31" t="s">
        <v>637</v>
      </c>
      <c r="C75" s="246"/>
      <c r="D75" s="246">
        <v>121.5</v>
      </c>
      <c r="E75" s="70">
        <f t="shared" ref="E75:E84" si="3">D75*0.7</f>
        <v>85.05</v>
      </c>
      <c r="F75" s="70"/>
      <c r="G75" s="70"/>
      <c r="I75" s="70"/>
      <c r="J75" s="70"/>
    </row>
    <row r="76" spans="1:10" s="29" customFormat="1">
      <c r="A76" s="33" t="s">
        <v>768</v>
      </c>
      <c r="B76" s="17" t="s">
        <v>638</v>
      </c>
      <c r="C76" s="246"/>
      <c r="D76" s="246">
        <v>141.69999999999999</v>
      </c>
      <c r="E76" s="70">
        <f t="shared" si="3"/>
        <v>99.189999999999984</v>
      </c>
      <c r="F76" s="70"/>
      <c r="G76" s="70"/>
      <c r="I76" s="70"/>
      <c r="J76" s="70"/>
    </row>
    <row r="77" spans="1:10" s="29" customFormat="1" ht="29.25">
      <c r="A77" s="33" t="s">
        <v>49</v>
      </c>
      <c r="B77" s="28" t="s">
        <v>48</v>
      </c>
      <c r="C77" s="246"/>
      <c r="D77" s="246">
        <v>90.2</v>
      </c>
      <c r="E77" s="70">
        <f t="shared" si="3"/>
        <v>63.14</v>
      </c>
      <c r="F77" s="70"/>
      <c r="G77" s="70"/>
      <c r="I77" s="70"/>
      <c r="J77" s="70"/>
    </row>
    <row r="78" spans="1:10" s="29" customFormat="1">
      <c r="A78" s="595" t="s">
        <v>615</v>
      </c>
      <c r="B78" s="622" t="s">
        <v>616</v>
      </c>
      <c r="C78" s="693"/>
      <c r="D78" s="693">
        <v>823</v>
      </c>
      <c r="E78" s="498" t="s">
        <v>1239</v>
      </c>
      <c r="F78" s="70"/>
      <c r="G78" s="70"/>
      <c r="I78" s="70"/>
      <c r="J78" s="70"/>
    </row>
    <row r="79" spans="1:10" s="43" customFormat="1" ht="22.5">
      <c r="A79" s="512" t="s">
        <v>1554</v>
      </c>
      <c r="B79" s="884" t="s">
        <v>1555</v>
      </c>
      <c r="C79" s="514"/>
      <c r="D79" s="885">
        <v>823.8</v>
      </c>
      <c r="E79" s="528">
        <f t="shared" ref="E79:E80" si="4">D79*0.7</f>
        <v>576.66</v>
      </c>
      <c r="F79" s="527" t="s">
        <v>1234</v>
      </c>
      <c r="G79" s="70"/>
      <c r="H79" s="70"/>
      <c r="I79" s="883"/>
      <c r="J79" s="883"/>
    </row>
    <row r="80" spans="1:10" s="43" customFormat="1">
      <c r="A80" s="512" t="s">
        <v>1556</v>
      </c>
      <c r="B80" s="884" t="s">
        <v>1557</v>
      </c>
      <c r="C80" s="514"/>
      <c r="D80" s="526">
        <v>10.8</v>
      </c>
      <c r="E80" s="528">
        <f t="shared" si="4"/>
        <v>7.56</v>
      </c>
      <c r="F80" s="527" t="s">
        <v>1234</v>
      </c>
      <c r="G80" s="70"/>
      <c r="H80" s="70"/>
      <c r="I80" s="883"/>
      <c r="J80" s="883"/>
    </row>
    <row r="81" spans="1:10" s="29" customFormat="1">
      <c r="A81" s="172" t="s">
        <v>836</v>
      </c>
      <c r="B81" s="44" t="s">
        <v>835</v>
      </c>
      <c r="C81" s="246"/>
      <c r="D81" s="246">
        <v>67.5</v>
      </c>
      <c r="E81" s="70">
        <f t="shared" si="3"/>
        <v>47.25</v>
      </c>
      <c r="F81" s="70"/>
      <c r="G81" s="70"/>
      <c r="I81" s="70"/>
      <c r="J81" s="70"/>
    </row>
    <row r="82" spans="1:10" s="29" customFormat="1" ht="22.5">
      <c r="A82" s="34" t="s">
        <v>47</v>
      </c>
      <c r="B82" s="28" t="s">
        <v>46</v>
      </c>
      <c r="C82" s="246"/>
      <c r="D82" s="246">
        <v>321</v>
      </c>
      <c r="E82" s="70">
        <f t="shared" si="3"/>
        <v>224.7</v>
      </c>
      <c r="F82" s="70"/>
      <c r="G82" s="70"/>
      <c r="I82" s="70"/>
      <c r="J82" s="70"/>
    </row>
    <row r="83" spans="1:10" s="29" customFormat="1" ht="22.5">
      <c r="A83" s="133" t="s">
        <v>45</v>
      </c>
      <c r="B83" s="79" t="s">
        <v>44</v>
      </c>
      <c r="C83" s="246"/>
      <c r="D83" s="246">
        <v>178.7</v>
      </c>
      <c r="E83" s="70">
        <f t="shared" si="3"/>
        <v>125.08999999999999</v>
      </c>
      <c r="F83" s="70"/>
      <c r="G83" s="70"/>
      <c r="I83" s="70"/>
      <c r="J83" s="70"/>
    </row>
    <row r="84" spans="1:10" s="29" customFormat="1" ht="21.75" customHeight="1">
      <c r="A84" s="133" t="s">
        <v>393</v>
      </c>
      <c r="B84" s="79" t="s">
        <v>1095</v>
      </c>
      <c r="C84" s="247"/>
      <c r="D84" s="247">
        <v>338.8</v>
      </c>
      <c r="E84" s="70">
        <f t="shared" si="3"/>
        <v>237.16</v>
      </c>
      <c r="F84" s="70"/>
      <c r="G84" s="70"/>
      <c r="I84" s="70"/>
      <c r="J84" s="70"/>
    </row>
    <row r="85" spans="1:10" s="37" customFormat="1" ht="38.25">
      <c r="A85" s="195" t="s">
        <v>43</v>
      </c>
      <c r="B85" s="166"/>
      <c r="C85" s="167"/>
      <c r="D85" s="167" t="s">
        <v>17</v>
      </c>
      <c r="E85" s="841" t="s">
        <v>1551</v>
      </c>
      <c r="F85" s="70"/>
      <c r="G85" s="70"/>
      <c r="I85" s="70"/>
      <c r="J85" s="70"/>
    </row>
    <row r="86" spans="1:10" s="29" customFormat="1">
      <c r="A86" s="3" t="s">
        <v>42</v>
      </c>
      <c r="B86" s="39" t="s">
        <v>41</v>
      </c>
      <c r="C86" s="372"/>
      <c r="D86" s="372">
        <v>16.5</v>
      </c>
      <c r="E86" s="70">
        <f t="shared" ref="E86:E93" si="5">D86*0.7</f>
        <v>11.549999999999999</v>
      </c>
      <c r="F86" s="70"/>
      <c r="G86" s="70"/>
      <c r="I86" s="70"/>
      <c r="J86" s="70"/>
    </row>
    <row r="87" spans="1:10" s="29" customFormat="1">
      <c r="A87" s="34" t="s">
        <v>40</v>
      </c>
      <c r="B87" s="28" t="s">
        <v>39</v>
      </c>
      <c r="C87" s="372"/>
      <c r="D87" s="372">
        <v>29.7</v>
      </c>
      <c r="E87" s="70">
        <f t="shared" si="5"/>
        <v>20.79</v>
      </c>
      <c r="F87" s="70"/>
      <c r="G87" s="70"/>
      <c r="I87" s="70"/>
      <c r="J87" s="70"/>
    </row>
    <row r="88" spans="1:10" s="29" customFormat="1" ht="13.5" customHeight="1">
      <c r="A88" s="34" t="s">
        <v>38</v>
      </c>
      <c r="B88" s="28" t="s">
        <v>966</v>
      </c>
      <c r="C88" s="372"/>
      <c r="D88" s="372">
        <v>24.8</v>
      </c>
      <c r="E88" s="70">
        <f t="shared" si="5"/>
        <v>17.36</v>
      </c>
      <c r="F88" s="70"/>
      <c r="G88" s="70"/>
      <c r="I88" s="70"/>
      <c r="J88" s="70"/>
    </row>
    <row r="89" spans="1:10" s="29" customFormat="1" ht="24" customHeight="1">
      <c r="A89" s="33" t="s">
        <v>36</v>
      </c>
      <c r="B89" s="28" t="s">
        <v>35</v>
      </c>
      <c r="C89" s="372"/>
      <c r="D89" s="372">
        <v>41.5</v>
      </c>
      <c r="E89" s="70">
        <f t="shared" si="5"/>
        <v>29.049999999999997</v>
      </c>
      <c r="F89" s="70"/>
      <c r="G89" s="70"/>
      <c r="I89" s="70"/>
      <c r="J89" s="70"/>
    </row>
    <row r="90" spans="1:10" s="29" customFormat="1" ht="12.75" customHeight="1">
      <c r="A90" s="34" t="s">
        <v>316</v>
      </c>
      <c r="B90" s="28" t="s">
        <v>1096</v>
      </c>
      <c r="C90" s="372"/>
      <c r="D90" s="372">
        <v>49.8</v>
      </c>
      <c r="E90" s="70">
        <f t="shared" si="5"/>
        <v>34.859999999999992</v>
      </c>
      <c r="F90" s="70"/>
      <c r="G90" s="70"/>
      <c r="I90" s="70"/>
      <c r="J90" s="70"/>
    </row>
    <row r="91" spans="1:10" s="29" customFormat="1">
      <c r="A91" s="3" t="s">
        <v>317</v>
      </c>
      <c r="B91" s="132" t="s">
        <v>1106</v>
      </c>
      <c r="C91" s="371"/>
      <c r="D91" s="371">
        <v>49.8</v>
      </c>
      <c r="E91" s="70">
        <f t="shared" si="5"/>
        <v>34.859999999999992</v>
      </c>
      <c r="F91" s="70"/>
      <c r="G91" s="70"/>
      <c r="I91" s="70"/>
      <c r="J91" s="70"/>
    </row>
    <row r="92" spans="1:10" s="29" customFormat="1">
      <c r="A92" s="36" t="s">
        <v>445</v>
      </c>
      <c r="B92" s="39" t="s">
        <v>1107</v>
      </c>
      <c r="C92" s="1"/>
      <c r="D92" s="35">
        <v>29.7</v>
      </c>
      <c r="E92" s="70">
        <f t="shared" si="5"/>
        <v>20.79</v>
      </c>
      <c r="F92" s="70"/>
      <c r="G92" s="70"/>
      <c r="I92" s="70"/>
      <c r="J92" s="70"/>
    </row>
    <row r="93" spans="1:10" s="29" customFormat="1">
      <c r="A93" s="72" t="s">
        <v>318</v>
      </c>
      <c r="B93" s="132" t="s">
        <v>1108</v>
      </c>
      <c r="C93" s="71"/>
      <c r="D93" s="71">
        <v>29.7</v>
      </c>
      <c r="E93" s="70">
        <f t="shared" si="5"/>
        <v>20.79</v>
      </c>
      <c r="F93" s="70"/>
      <c r="G93" s="70"/>
      <c r="I93" s="70"/>
      <c r="J93" s="70"/>
    </row>
    <row r="94" spans="1:10" s="37" customFormat="1" ht="38.25">
      <c r="A94" s="195" t="s">
        <v>319</v>
      </c>
      <c r="B94" s="166"/>
      <c r="C94" s="167"/>
      <c r="D94" s="167" t="s">
        <v>17</v>
      </c>
      <c r="E94" s="841" t="s">
        <v>1551</v>
      </c>
      <c r="F94" s="70"/>
      <c r="G94" s="70"/>
      <c r="I94" s="70"/>
      <c r="J94" s="70"/>
    </row>
    <row r="95" spans="1:10" s="29" customFormat="1" ht="6" customHeight="1">
      <c r="B95" s="13"/>
      <c r="C95" s="1"/>
      <c r="D95" s="1"/>
      <c r="E95" s="70"/>
      <c r="F95" s="70"/>
      <c r="G95" s="70"/>
      <c r="I95" s="70"/>
      <c r="J95" s="70"/>
    </row>
    <row r="96" spans="1:10" s="29" customFormat="1" ht="20.25">
      <c r="A96" s="40" t="s">
        <v>320</v>
      </c>
      <c r="B96" s="39" t="s">
        <v>1097</v>
      </c>
      <c r="C96" s="1"/>
      <c r="D96" s="1">
        <v>45.2</v>
      </c>
      <c r="E96" s="70">
        <f t="shared" ref="E96:E97" si="6">D96*0.7</f>
        <v>31.64</v>
      </c>
      <c r="F96" s="70"/>
      <c r="G96" s="70"/>
      <c r="I96" s="70"/>
      <c r="J96" s="70"/>
    </row>
    <row r="97" spans="1:10" s="29" customFormat="1" ht="20.25">
      <c r="A97" s="29" t="s">
        <v>327</v>
      </c>
      <c r="B97" s="83" t="s">
        <v>1098</v>
      </c>
      <c r="C97" s="71"/>
      <c r="D97" s="71">
        <v>45.2</v>
      </c>
      <c r="E97" s="70">
        <f t="shared" si="6"/>
        <v>31.64</v>
      </c>
      <c r="F97" s="70"/>
      <c r="G97" s="70"/>
      <c r="I97" s="70"/>
      <c r="J97" s="70"/>
    </row>
    <row r="98" spans="1:10" s="43" customFormat="1" ht="45.6" customHeight="1">
      <c r="A98" s="195" t="s">
        <v>34</v>
      </c>
      <c r="B98" s="199"/>
      <c r="C98" s="167"/>
      <c r="D98" s="167" t="s">
        <v>17</v>
      </c>
      <c r="E98" s="841" t="s">
        <v>1551</v>
      </c>
      <c r="F98" s="70"/>
      <c r="G98" s="70"/>
      <c r="I98" s="70"/>
      <c r="J98" s="70"/>
    </row>
    <row r="99" spans="1:10" s="29" customFormat="1" ht="1.5" customHeight="1">
      <c r="B99" s="13"/>
      <c r="C99" s="1"/>
      <c r="D99" s="1"/>
      <c r="E99" s="70"/>
      <c r="F99" s="70"/>
      <c r="G99" s="70"/>
      <c r="I99" s="70"/>
      <c r="J99" s="70"/>
    </row>
    <row r="100" spans="1:10" ht="20.25">
      <c r="A100" s="33" t="s">
        <v>33</v>
      </c>
      <c r="B100" s="17" t="s">
        <v>915</v>
      </c>
      <c r="C100" s="71"/>
      <c r="D100" s="27">
        <v>416.7</v>
      </c>
      <c r="E100" s="70">
        <f t="shared" ref="E100:E108" si="7">D100*0.7</f>
        <v>291.69</v>
      </c>
      <c r="F100" s="70"/>
      <c r="G100" s="70"/>
      <c r="I100" s="70"/>
      <c r="J100" s="70"/>
    </row>
    <row r="101" spans="1:10" s="29" customFormat="1" ht="20.25">
      <c r="A101" s="40" t="s">
        <v>842</v>
      </c>
      <c r="B101" s="39" t="s">
        <v>1076</v>
      </c>
      <c r="C101" s="71"/>
      <c r="D101" s="27">
        <v>112.7</v>
      </c>
      <c r="E101" s="70">
        <f t="shared" si="7"/>
        <v>78.89</v>
      </c>
      <c r="F101" s="70"/>
      <c r="G101" s="70"/>
      <c r="I101" s="70"/>
      <c r="J101" s="70"/>
    </row>
    <row r="102" spans="1:10" s="29" customFormat="1">
      <c r="A102" s="36" t="s">
        <v>32</v>
      </c>
      <c r="B102" s="17" t="s">
        <v>1077</v>
      </c>
      <c r="C102" s="71"/>
      <c r="D102" s="27">
        <v>62.7</v>
      </c>
      <c r="E102" s="70">
        <f t="shared" si="7"/>
        <v>43.89</v>
      </c>
      <c r="F102" s="70"/>
      <c r="G102" s="70"/>
      <c r="I102" s="70"/>
      <c r="J102" s="70"/>
    </row>
    <row r="103" spans="1:10" s="29" customFormat="1">
      <c r="A103" s="18" t="s">
        <v>31</v>
      </c>
      <c r="B103" s="28" t="s">
        <v>1078</v>
      </c>
      <c r="C103" s="71"/>
      <c r="D103" s="27">
        <v>258.2</v>
      </c>
      <c r="E103" s="70">
        <f t="shared" si="7"/>
        <v>180.73999999999998</v>
      </c>
      <c r="F103" s="70"/>
      <c r="G103" s="70"/>
      <c r="I103" s="70"/>
      <c r="J103" s="70"/>
    </row>
    <row r="104" spans="1:10" s="29" customFormat="1">
      <c r="A104" s="34" t="s">
        <v>30</v>
      </c>
      <c r="B104" s="28" t="s">
        <v>1079</v>
      </c>
      <c r="C104" s="71"/>
      <c r="D104" s="27">
        <v>187.8</v>
      </c>
      <c r="E104" s="70">
        <f t="shared" si="7"/>
        <v>131.46</v>
      </c>
      <c r="F104" s="70"/>
      <c r="G104" s="70"/>
      <c r="I104" s="70"/>
      <c r="J104" s="70"/>
    </row>
    <row r="105" spans="1:10" s="29" customFormat="1">
      <c r="A105" s="34" t="s">
        <v>29</v>
      </c>
      <c r="B105" s="28" t="s">
        <v>1080</v>
      </c>
      <c r="C105" s="71"/>
      <c r="D105" s="27">
        <v>238.7</v>
      </c>
      <c r="E105" s="70">
        <f t="shared" si="7"/>
        <v>167.08999999999997</v>
      </c>
      <c r="F105" s="70"/>
      <c r="G105" s="70"/>
      <c r="I105" s="70"/>
      <c r="J105" s="70"/>
    </row>
    <row r="106" spans="1:10" s="29" customFormat="1">
      <c r="A106" s="34" t="s">
        <v>28</v>
      </c>
      <c r="B106" s="28" t="s">
        <v>1081</v>
      </c>
      <c r="C106" s="71"/>
      <c r="D106" s="27">
        <v>164.5</v>
      </c>
      <c r="E106" s="70">
        <f t="shared" si="7"/>
        <v>115.14999999999999</v>
      </c>
      <c r="F106" s="70"/>
      <c r="G106" s="70"/>
      <c r="I106" s="70"/>
      <c r="J106" s="70"/>
    </row>
    <row r="107" spans="1:10" s="29" customFormat="1" ht="22.5">
      <c r="A107" s="33" t="s">
        <v>524</v>
      </c>
      <c r="B107" s="28" t="s">
        <v>113</v>
      </c>
      <c r="C107" s="71"/>
      <c r="D107" s="27">
        <v>502.7</v>
      </c>
      <c r="E107" s="70">
        <f t="shared" si="7"/>
        <v>351.89</v>
      </c>
      <c r="F107" s="70"/>
      <c r="G107" s="70"/>
      <c r="I107" s="70"/>
      <c r="J107" s="70"/>
    </row>
    <row r="108" spans="1:10" s="29" customFormat="1" ht="22.5">
      <c r="A108" s="133" t="s">
        <v>525</v>
      </c>
      <c r="B108" s="132" t="s">
        <v>933</v>
      </c>
      <c r="C108" s="71"/>
      <c r="D108" s="71">
        <v>440.2</v>
      </c>
      <c r="E108" s="70">
        <f t="shared" si="7"/>
        <v>308.14</v>
      </c>
      <c r="F108" s="70"/>
      <c r="G108" s="70"/>
      <c r="I108" s="70"/>
      <c r="J108" s="70"/>
    </row>
    <row r="109" spans="1:10" s="43" customFormat="1" ht="38.25">
      <c r="A109" s="195" t="s">
        <v>417</v>
      </c>
      <c r="B109" s="199"/>
      <c r="C109" s="167"/>
      <c r="D109" s="167" t="s">
        <v>17</v>
      </c>
      <c r="E109" s="841" t="s">
        <v>1551</v>
      </c>
      <c r="F109" s="70"/>
      <c r="G109" s="70"/>
      <c r="I109" s="70"/>
      <c r="J109" s="70"/>
    </row>
    <row r="110" spans="1:10" ht="36.75" customHeight="1">
      <c r="A110" s="18" t="s">
        <v>236</v>
      </c>
      <c r="B110" s="17" t="s">
        <v>399</v>
      </c>
      <c r="C110" s="71"/>
      <c r="D110" s="27">
        <v>546.5</v>
      </c>
      <c r="E110" s="70">
        <f t="shared" ref="E110:E124" si="8">D110*0.7</f>
        <v>382.54999999999995</v>
      </c>
      <c r="F110" s="70"/>
      <c r="G110" s="70"/>
      <c r="I110" s="70"/>
      <c r="J110" s="70"/>
    </row>
    <row r="111" spans="1:10" ht="24.75" customHeight="1">
      <c r="A111" s="18" t="s">
        <v>238</v>
      </c>
      <c r="B111" s="17" t="s">
        <v>918</v>
      </c>
      <c r="C111" s="27"/>
      <c r="D111" s="27">
        <v>368</v>
      </c>
      <c r="E111" s="70">
        <f t="shared" si="8"/>
        <v>257.59999999999997</v>
      </c>
      <c r="F111" s="70"/>
      <c r="G111" s="70"/>
      <c r="I111" s="70"/>
      <c r="J111" s="70"/>
    </row>
    <row r="112" spans="1:10" ht="20.25">
      <c r="A112" s="73" t="s">
        <v>845</v>
      </c>
      <c r="B112" s="79" t="s">
        <v>1099</v>
      </c>
      <c r="C112" s="71"/>
      <c r="D112" s="71">
        <v>17</v>
      </c>
      <c r="E112" s="70">
        <f t="shared" si="8"/>
        <v>11.899999999999999</v>
      </c>
      <c r="F112" s="70"/>
      <c r="G112" s="70"/>
      <c r="I112" s="70"/>
      <c r="J112" s="70"/>
    </row>
    <row r="113" spans="1:10" ht="127.5" customHeight="1">
      <c r="A113" s="14" t="s">
        <v>415</v>
      </c>
      <c r="B113" s="13" t="s">
        <v>1100</v>
      </c>
      <c r="D113" s="1" t="s">
        <v>114</v>
      </c>
      <c r="E113" s="86" t="s">
        <v>114</v>
      </c>
      <c r="F113" s="70"/>
      <c r="G113" s="70"/>
      <c r="I113" s="70"/>
      <c r="J113" s="70"/>
    </row>
    <row r="114" spans="1:10" s="37" customFormat="1" ht="38.25">
      <c r="A114" s="195" t="s">
        <v>27</v>
      </c>
      <c r="B114" s="166"/>
      <c r="C114" s="167"/>
      <c r="D114" s="167" t="s">
        <v>17</v>
      </c>
      <c r="E114" s="841" t="s">
        <v>1551</v>
      </c>
      <c r="F114" s="70"/>
      <c r="G114" s="70"/>
      <c r="I114" s="70"/>
      <c r="J114" s="70"/>
    </row>
    <row r="115" spans="1:10" ht="20.25">
      <c r="A115" s="40" t="s">
        <v>26</v>
      </c>
      <c r="B115" s="39" t="s">
        <v>583</v>
      </c>
      <c r="C115" s="35"/>
      <c r="D115" s="35">
        <v>96</v>
      </c>
      <c r="E115" s="70">
        <f t="shared" si="8"/>
        <v>67.199999999999989</v>
      </c>
      <c r="F115" s="70"/>
      <c r="G115" s="70"/>
      <c r="I115" s="70"/>
      <c r="J115" s="70"/>
    </row>
    <row r="116" spans="1:10" s="41" customFormat="1" ht="22.5" customHeight="1">
      <c r="A116" s="33" t="s">
        <v>25</v>
      </c>
      <c r="B116" s="28" t="s">
        <v>1082</v>
      </c>
      <c r="C116" s="35"/>
      <c r="D116" s="35">
        <v>24.8</v>
      </c>
      <c r="E116" s="70">
        <f t="shared" si="8"/>
        <v>17.36</v>
      </c>
      <c r="F116" s="70"/>
      <c r="G116" s="70"/>
      <c r="I116" s="70"/>
      <c r="J116" s="70"/>
    </row>
    <row r="117" spans="1:10" s="29" customFormat="1" ht="58.5" customHeight="1">
      <c r="A117" s="32" t="s">
        <v>234</v>
      </c>
      <c r="B117" s="31" t="s">
        <v>1083</v>
      </c>
      <c r="C117" s="35"/>
      <c r="D117" s="35">
        <v>957.3</v>
      </c>
      <c r="E117" s="70">
        <f t="shared" si="8"/>
        <v>670.1099999999999</v>
      </c>
      <c r="F117" s="70"/>
      <c r="G117" s="70"/>
      <c r="I117" s="70"/>
      <c r="J117" s="70"/>
    </row>
    <row r="118" spans="1:10" s="29" customFormat="1" ht="74.25" customHeight="1">
      <c r="A118" s="29" t="s">
        <v>235</v>
      </c>
      <c r="B118" s="13" t="s">
        <v>1084</v>
      </c>
      <c r="C118" s="71"/>
      <c r="D118" s="71">
        <v>620.5</v>
      </c>
      <c r="E118" s="70">
        <f t="shared" si="8"/>
        <v>434.34999999999997</v>
      </c>
      <c r="F118" s="70"/>
      <c r="G118" s="70"/>
      <c r="I118" s="70"/>
      <c r="J118" s="70"/>
    </row>
    <row r="119" spans="1:10" s="37" customFormat="1" ht="38.25">
      <c r="A119" s="195" t="s">
        <v>24</v>
      </c>
      <c r="B119" s="166"/>
      <c r="C119" s="167"/>
      <c r="D119" s="167" t="s">
        <v>17</v>
      </c>
      <c r="E119" s="841" t="s">
        <v>1551</v>
      </c>
      <c r="F119" s="70"/>
      <c r="G119" s="70"/>
      <c r="I119" s="70"/>
      <c r="J119" s="70"/>
    </row>
    <row r="120" spans="1:10" s="29" customFormat="1" ht="26.25" customHeight="1">
      <c r="A120" s="131" t="s">
        <v>22</v>
      </c>
      <c r="B120" s="85" t="s">
        <v>1101</v>
      </c>
      <c r="C120" s="105"/>
      <c r="D120" s="100">
        <v>103.25</v>
      </c>
      <c r="E120" s="70">
        <f t="shared" si="8"/>
        <v>72.274999999999991</v>
      </c>
      <c r="F120" s="70"/>
      <c r="G120" s="70"/>
      <c r="I120" s="70"/>
      <c r="J120" s="70"/>
    </row>
    <row r="121" spans="1:10" s="38" customFormat="1" ht="15">
      <c r="A121" s="133" t="s">
        <v>279</v>
      </c>
      <c r="B121" s="79" t="s">
        <v>23</v>
      </c>
      <c r="C121" s="71"/>
      <c r="D121" s="71">
        <v>178.7</v>
      </c>
      <c r="E121" s="70">
        <f t="shared" si="8"/>
        <v>125.08999999999999</v>
      </c>
      <c r="F121" s="70"/>
      <c r="G121" s="70"/>
      <c r="I121" s="70"/>
      <c r="J121" s="70"/>
    </row>
    <row r="122" spans="1:10" s="11" customFormat="1" ht="38.25">
      <c r="A122" s="200" t="s">
        <v>18</v>
      </c>
      <c r="B122" s="204"/>
      <c r="C122" s="167"/>
      <c r="D122" s="167" t="s">
        <v>17</v>
      </c>
      <c r="E122" s="841" t="s">
        <v>1551</v>
      </c>
      <c r="F122" s="70"/>
      <c r="G122" s="70"/>
      <c r="I122" s="70"/>
      <c r="J122" s="70"/>
    </row>
    <row r="123" spans="1:10" s="11" customFormat="1" ht="51.75">
      <c r="A123" s="32" t="s">
        <v>16</v>
      </c>
      <c r="B123" s="39" t="s">
        <v>682</v>
      </c>
      <c r="C123" s="35"/>
      <c r="D123" s="64">
        <v>103.25</v>
      </c>
      <c r="E123" s="70">
        <f t="shared" si="8"/>
        <v>72.274999999999991</v>
      </c>
      <c r="F123" s="70"/>
      <c r="G123" s="70"/>
      <c r="I123" s="70"/>
      <c r="J123" s="70"/>
    </row>
    <row r="124" spans="1:10" s="11" customFormat="1" ht="40.5" customHeight="1">
      <c r="A124" s="26" t="s">
        <v>846</v>
      </c>
      <c r="B124" s="25" t="s">
        <v>15</v>
      </c>
      <c r="C124" s="24"/>
      <c r="D124" s="23">
        <v>66.7</v>
      </c>
      <c r="E124" s="70">
        <f t="shared" si="8"/>
        <v>46.69</v>
      </c>
      <c r="F124" s="70"/>
      <c r="G124" s="70"/>
      <c r="I124" s="70"/>
      <c r="J124" s="70"/>
    </row>
    <row r="125" spans="1:10" s="37" customFormat="1">
      <c r="A125" s="195" t="s">
        <v>21</v>
      </c>
      <c r="B125" s="166"/>
      <c r="C125" s="167"/>
      <c r="D125" s="167" t="s">
        <v>17</v>
      </c>
      <c r="E125" s="841"/>
      <c r="F125" s="70"/>
      <c r="G125" s="70"/>
      <c r="I125" s="70"/>
      <c r="J125" s="70"/>
    </row>
    <row r="126" spans="1:10" s="20" customFormat="1" ht="12.75" customHeight="1">
      <c r="A126" s="18" t="s">
        <v>14</v>
      </c>
      <c r="B126" s="17" t="s">
        <v>13</v>
      </c>
      <c r="C126" s="22"/>
      <c r="D126" s="21">
        <v>25</v>
      </c>
      <c r="E126" s="70"/>
      <c r="F126" s="70"/>
      <c r="G126" s="70"/>
      <c r="I126" s="70"/>
      <c r="J126" s="70"/>
    </row>
    <row r="127" spans="1:10" s="20" customFormat="1" ht="12.75" customHeight="1">
      <c r="A127" s="18" t="s">
        <v>12</v>
      </c>
      <c r="B127" s="17" t="s">
        <v>11</v>
      </c>
      <c r="C127" s="21"/>
      <c r="D127" s="16">
        <v>158.33000000000001</v>
      </c>
      <c r="E127" s="70"/>
      <c r="F127" s="70"/>
      <c r="G127" s="70"/>
      <c r="I127" s="70"/>
      <c r="J127" s="70"/>
    </row>
    <row r="128" spans="1:10" s="20" customFormat="1" ht="48.75" customHeight="1">
      <c r="A128" s="18" t="s">
        <v>10</v>
      </c>
      <c r="B128" s="17" t="s">
        <v>360</v>
      </c>
      <c r="C128" s="22"/>
      <c r="D128" s="21">
        <v>85</v>
      </c>
      <c r="E128" s="70"/>
      <c r="F128" s="70"/>
      <c r="G128" s="70"/>
      <c r="I128" s="70"/>
      <c r="J128" s="70"/>
    </row>
    <row r="129" spans="1:10" s="11" customFormat="1" ht="20.25">
      <c r="A129" s="18" t="s">
        <v>9</v>
      </c>
      <c r="B129" s="17" t="s">
        <v>392</v>
      </c>
      <c r="C129" s="19"/>
      <c r="D129" s="19" t="s">
        <v>8</v>
      </c>
      <c r="E129" s="70"/>
      <c r="F129" s="70"/>
      <c r="G129" s="70"/>
      <c r="I129" s="70"/>
      <c r="J129" s="70"/>
    </row>
    <row r="130" spans="1:10" s="15" customFormat="1">
      <c r="A130" s="73" t="s">
        <v>6</v>
      </c>
      <c r="B130" s="79" t="s">
        <v>5</v>
      </c>
      <c r="C130" s="182"/>
      <c r="D130" s="182">
        <v>20</v>
      </c>
      <c r="E130" s="70"/>
      <c r="F130" s="70"/>
      <c r="G130" s="70"/>
      <c r="I130" s="70"/>
      <c r="J130" s="70"/>
    </row>
    <row r="131" spans="1:10" s="37" customFormat="1">
      <c r="A131" s="195" t="s">
        <v>21</v>
      </c>
      <c r="B131" s="166"/>
      <c r="C131" s="167"/>
      <c r="D131" s="167" t="s">
        <v>17</v>
      </c>
      <c r="E131" s="841"/>
      <c r="F131" s="70"/>
      <c r="G131" s="70"/>
      <c r="I131" s="70"/>
      <c r="J131" s="70"/>
    </row>
    <row r="132" spans="1:10" s="11" customFormat="1" ht="15">
      <c r="A132" s="36" t="s">
        <v>20</v>
      </c>
      <c r="B132" s="31" t="s">
        <v>19</v>
      </c>
      <c r="C132" s="35"/>
      <c r="D132" s="35">
        <v>17</v>
      </c>
      <c r="E132" s="70"/>
      <c r="F132" s="70"/>
      <c r="G132" s="70"/>
      <c r="I132" s="70"/>
      <c r="J132" s="70"/>
    </row>
    <row r="133" spans="1:10" s="29" customFormat="1">
      <c r="A133" s="36" t="s">
        <v>321</v>
      </c>
      <c r="B133" s="31" t="s">
        <v>1102</v>
      </c>
      <c r="C133" s="35"/>
      <c r="D133" s="35">
        <v>37.5</v>
      </c>
      <c r="E133" s="70"/>
      <c r="F133" s="70"/>
      <c r="G133" s="70"/>
      <c r="I133" s="70"/>
      <c r="J133" s="70"/>
    </row>
    <row r="134" spans="1:10" s="29" customFormat="1">
      <c r="A134" s="33" t="s">
        <v>322</v>
      </c>
      <c r="B134" s="17" t="s">
        <v>1109</v>
      </c>
      <c r="C134" s="27"/>
      <c r="D134" s="27">
        <v>20</v>
      </c>
      <c r="E134" s="70"/>
      <c r="F134" s="70"/>
      <c r="G134" s="70"/>
      <c r="I134" s="70"/>
      <c r="J134" s="70"/>
    </row>
    <row r="135" spans="1:10" s="29" customFormat="1">
      <c r="A135" s="34" t="s">
        <v>323</v>
      </c>
      <c r="B135" s="17" t="s">
        <v>324</v>
      </c>
      <c r="C135" s="27"/>
      <c r="D135" s="27">
        <v>25</v>
      </c>
      <c r="E135" s="70"/>
      <c r="F135" s="70"/>
      <c r="G135" s="70"/>
      <c r="I135" s="70"/>
      <c r="J135" s="70"/>
    </row>
    <row r="136" spans="1:10" s="29" customFormat="1" ht="22.5">
      <c r="A136" s="18" t="s">
        <v>325</v>
      </c>
      <c r="B136" s="17" t="s">
        <v>1103</v>
      </c>
      <c r="C136" s="19"/>
      <c r="D136" s="19">
        <v>27</v>
      </c>
      <c r="E136" s="70"/>
      <c r="F136" s="70"/>
      <c r="G136" s="70"/>
      <c r="I136" s="70"/>
      <c r="J136" s="70"/>
    </row>
    <row r="137" spans="1:10" s="11" customFormat="1" ht="22.5">
      <c r="A137" s="18" t="s">
        <v>326</v>
      </c>
      <c r="B137" s="17" t="s">
        <v>1110</v>
      </c>
      <c r="C137" s="19"/>
      <c r="D137" s="19">
        <v>27</v>
      </c>
      <c r="E137" s="70"/>
      <c r="F137" s="70"/>
      <c r="G137" s="70"/>
      <c r="I137" s="70"/>
      <c r="J137" s="70"/>
    </row>
    <row r="138" spans="1:10" s="29" customFormat="1" ht="20.25">
      <c r="A138" s="33" t="s">
        <v>396</v>
      </c>
      <c r="B138" s="17" t="s">
        <v>397</v>
      </c>
      <c r="C138" s="27"/>
      <c r="D138" s="27">
        <v>25</v>
      </c>
      <c r="E138" s="70"/>
      <c r="F138" s="70"/>
      <c r="G138" s="70"/>
      <c r="I138" s="70"/>
      <c r="J138" s="70"/>
    </row>
    <row r="139" spans="1:10" s="29" customFormat="1" ht="20.25">
      <c r="A139" s="33" t="s">
        <v>395</v>
      </c>
      <c r="B139" s="17" t="s">
        <v>398</v>
      </c>
      <c r="C139" s="27"/>
      <c r="D139" s="27" t="s">
        <v>114</v>
      </c>
      <c r="E139" s="70"/>
      <c r="F139" s="70"/>
      <c r="G139" s="70"/>
      <c r="I139" s="70"/>
      <c r="J139" s="70"/>
    </row>
    <row r="140" spans="1:10" s="29" customFormat="1" ht="20.25">
      <c r="A140" s="33" t="s">
        <v>418</v>
      </c>
      <c r="B140" s="17" t="s">
        <v>419</v>
      </c>
      <c r="C140" s="27"/>
      <c r="D140" s="27">
        <v>125</v>
      </c>
      <c r="E140" s="70"/>
      <c r="F140" s="70"/>
      <c r="G140" s="70"/>
      <c r="I140" s="70"/>
      <c r="J140" s="70"/>
    </row>
    <row r="141" spans="1:10" s="29" customFormat="1" ht="20.25">
      <c r="A141" s="18" t="s">
        <v>400</v>
      </c>
      <c r="B141" s="17" t="s">
        <v>1104</v>
      </c>
      <c r="C141" s="19"/>
      <c r="D141" s="19">
        <v>75</v>
      </c>
      <c r="E141" s="70"/>
      <c r="F141" s="70"/>
      <c r="G141" s="70"/>
      <c r="I141" s="70"/>
      <c r="J141" s="70"/>
    </row>
    <row r="142" spans="1:10" s="11" customFormat="1" ht="20.25">
      <c r="A142" s="32" t="s">
        <v>401</v>
      </c>
      <c r="B142" s="31" t="s">
        <v>1105</v>
      </c>
      <c r="C142" s="30"/>
      <c r="D142" s="30">
        <v>75</v>
      </c>
      <c r="E142" s="70"/>
      <c r="F142" s="70"/>
      <c r="G142" s="70"/>
      <c r="I142" s="70"/>
      <c r="J142" s="70"/>
    </row>
    <row r="143" spans="1:10" s="11" customFormat="1" ht="15">
      <c r="A143" s="14"/>
      <c r="B143" s="13"/>
      <c r="C143" s="63"/>
      <c r="D143" s="63"/>
      <c r="E143" s="70"/>
    </row>
    <row r="144" spans="1:10" s="10" customFormat="1">
      <c r="A144" s="990" t="s">
        <v>4</v>
      </c>
      <c r="B144" s="990"/>
      <c r="C144" s="991"/>
      <c r="D144" s="991"/>
      <c r="E144" s="70"/>
    </row>
    <row r="145" spans="1:5" s="10" customFormat="1" ht="196.5" customHeight="1">
      <c r="A145" s="992" t="s">
        <v>3</v>
      </c>
      <c r="B145" s="992"/>
      <c r="C145" s="992"/>
      <c r="D145" s="992"/>
      <c r="E145" s="70"/>
    </row>
    <row r="146" spans="1:5" s="10" customFormat="1">
      <c r="A146" s="993" t="s">
        <v>2</v>
      </c>
      <c r="B146" s="993"/>
      <c r="C146" s="991"/>
      <c r="D146" s="991"/>
      <c r="E146" s="70"/>
    </row>
    <row r="147" spans="1:5" s="10" customFormat="1" ht="60" customHeight="1">
      <c r="A147" s="993" t="s">
        <v>402</v>
      </c>
      <c r="B147" s="993"/>
      <c r="C147" s="991"/>
      <c r="D147" s="991"/>
      <c r="E147" s="848"/>
    </row>
    <row r="292" spans="1:5" s="1" customFormat="1">
      <c r="A292" s="3"/>
      <c r="B292" s="9" t="s">
        <v>1</v>
      </c>
      <c r="E292" s="840"/>
    </row>
    <row r="293" spans="1:5" s="4" customFormat="1" ht="8.25">
      <c r="A293" s="7"/>
      <c r="B293" s="8"/>
      <c r="C293" s="5" t="s">
        <v>0</v>
      </c>
      <c r="D293" s="5"/>
      <c r="E293" s="849"/>
    </row>
    <row r="294" spans="1:5" s="4" customFormat="1" ht="8.25">
      <c r="A294" s="7"/>
      <c r="B294" s="6"/>
      <c r="C294" s="5"/>
      <c r="D294" s="5"/>
      <c r="E294" s="849"/>
    </row>
  </sheetData>
  <mergeCells count="4">
    <mergeCell ref="A144:D144"/>
    <mergeCell ref="A145:D145"/>
    <mergeCell ref="A146:D146"/>
    <mergeCell ref="A147:D147"/>
  </mergeCells>
  <printOptions horizontalCentered="1"/>
  <pageMargins left="0.23622047244094499" right="0.23622047244094499" top="0.98425196850393704" bottom="0.74803040244969399" header="0.31496062992126" footer="0.31496062992126"/>
  <pageSetup scale="94" fitToHeight="11"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58" max="4" man="1"/>
    <brk id="106" max="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FB7B-AF55-4BC2-9100-87F3DEAC71D3}">
  <sheetPr>
    <tabColor rgb="FFFF0000"/>
  </sheetPr>
  <dimension ref="A1:D122"/>
  <sheetViews>
    <sheetView topLeftCell="A48" zoomScaleNormal="100" workbookViewId="0">
      <selection activeCell="I13" sqref="I13"/>
    </sheetView>
  </sheetViews>
  <sheetFormatPr defaultRowHeight="12.75"/>
  <cols>
    <col min="1" max="1" width="19.140625" style="29" customWidth="1"/>
    <col min="2" max="2" width="59.5703125" style="2" customWidth="1"/>
    <col min="3" max="4" width="9.5703125" style="1" customWidth="1"/>
  </cols>
  <sheetData>
    <row r="1" spans="1:4">
      <c r="A1" s="62"/>
      <c r="B1" s="62"/>
      <c r="C1" s="61"/>
      <c r="D1" s="61"/>
    </row>
    <row r="2" spans="1:4">
      <c r="A2" s="659"/>
      <c r="B2" s="660"/>
      <c r="C2" s="60"/>
      <c r="D2" s="60"/>
    </row>
    <row r="3" spans="1:4">
      <c r="A3" s="659"/>
      <c r="B3" s="660"/>
      <c r="C3" s="60"/>
      <c r="D3" s="60"/>
    </row>
    <row r="4" spans="1:4">
      <c r="A4" s="659"/>
      <c r="B4" s="660"/>
      <c r="C4" s="60"/>
      <c r="D4" s="60"/>
    </row>
    <row r="5" spans="1:4" ht="13.5" thickBot="1">
      <c r="A5" s="659"/>
      <c r="B5" s="660"/>
      <c r="C5" s="60"/>
      <c r="D5" s="60"/>
    </row>
    <row r="6" spans="1:4" ht="32.25" thickBot="1">
      <c r="A6" s="700" t="s">
        <v>1322</v>
      </c>
      <c r="B6" s="660"/>
      <c r="C6" s="60"/>
      <c r="D6" s="60"/>
    </row>
    <row r="8" spans="1:4">
      <c r="A8" s="661"/>
      <c r="B8" s="662"/>
      <c r="C8" s="663"/>
      <c r="D8" s="663"/>
    </row>
    <row r="9" spans="1:4">
      <c r="A9" s="661"/>
      <c r="B9" s="662"/>
      <c r="C9" s="663"/>
      <c r="D9" s="663"/>
    </row>
    <row r="10" spans="1:4">
      <c r="A10"/>
      <c r="B10" s="662"/>
      <c r="C10" s="663"/>
      <c r="D10" s="663"/>
    </row>
    <row r="11" spans="1:4">
      <c r="A11" s="661"/>
      <c r="B11" s="662"/>
      <c r="C11" s="663"/>
      <c r="D11" s="663"/>
    </row>
    <row r="12" spans="1:4">
      <c r="A12"/>
      <c r="B12" s="662"/>
      <c r="C12" s="663"/>
      <c r="D12" s="663"/>
    </row>
    <row r="13" spans="1:4">
      <c r="A13" s="661"/>
      <c r="B13" s="662"/>
      <c r="C13" s="663"/>
      <c r="D13" s="663"/>
    </row>
    <row r="14" spans="1:4">
      <c r="A14" s="661"/>
      <c r="B14" s="662"/>
      <c r="C14" s="663"/>
      <c r="D14" s="663"/>
    </row>
    <row r="15" spans="1:4">
      <c r="A15" s="661"/>
      <c r="B15" s="662"/>
      <c r="C15" s="663"/>
      <c r="D15" s="663"/>
    </row>
    <row r="16" spans="1:4">
      <c r="A16" s="661"/>
      <c r="B16" s="662"/>
      <c r="C16" s="663"/>
      <c r="D16" s="663"/>
    </row>
    <row r="17" spans="1:4">
      <c r="A17" s="661"/>
      <c r="B17" s="662"/>
      <c r="C17" s="663"/>
      <c r="D17" s="663"/>
    </row>
    <row r="18" spans="1:4">
      <c r="A18" s="661"/>
      <c r="B18" s="662"/>
      <c r="C18" s="663"/>
      <c r="D18" s="663"/>
    </row>
    <row r="19" spans="1:4">
      <c r="A19" s="661"/>
      <c r="B19" s="662"/>
      <c r="C19" s="663"/>
      <c r="D19" s="663"/>
    </row>
    <row r="20" spans="1:4">
      <c r="A20" s="661"/>
      <c r="B20" s="662"/>
      <c r="C20" s="663"/>
      <c r="D20" s="663"/>
    </row>
    <row r="21" spans="1:4">
      <c r="A21" s="661"/>
      <c r="B21" s="662"/>
      <c r="C21" s="663"/>
      <c r="D21" s="663"/>
    </row>
    <row r="22" spans="1:4">
      <c r="A22" s="661"/>
      <c r="B22" s="662"/>
      <c r="C22" s="663"/>
      <c r="D22" s="663"/>
    </row>
    <row r="23" spans="1:4">
      <c r="A23" s="661"/>
      <c r="B23" s="662"/>
      <c r="C23" s="663"/>
      <c r="D23" s="663"/>
    </row>
    <row r="24" spans="1:4">
      <c r="A24" s="661"/>
      <c r="B24" s="662"/>
      <c r="C24" s="663"/>
      <c r="D24" s="663"/>
    </row>
    <row r="25" spans="1:4">
      <c r="A25" s="661"/>
      <c r="B25" s="662"/>
      <c r="C25" s="663"/>
      <c r="D25" s="663"/>
    </row>
    <row r="26" spans="1:4">
      <c r="A26" s="661"/>
      <c r="B26" s="662"/>
      <c r="C26" s="663"/>
      <c r="D26" s="663"/>
    </row>
    <row r="27" spans="1:4">
      <c r="A27" s="661"/>
      <c r="B27" s="662"/>
      <c r="C27" s="663"/>
      <c r="D27" s="663"/>
    </row>
    <row r="28" spans="1:4">
      <c r="A28" s="661"/>
      <c r="B28" s="662"/>
      <c r="C28" s="663"/>
      <c r="D28" s="663"/>
    </row>
    <row r="29" spans="1:4">
      <c r="A29" s="661"/>
      <c r="B29" s="662"/>
      <c r="C29" s="663"/>
      <c r="D29" s="663"/>
    </row>
    <row r="30" spans="1:4">
      <c r="A30" s="661"/>
      <c r="B30" s="662"/>
      <c r="C30" s="663"/>
      <c r="D30" s="663"/>
    </row>
    <row r="31" spans="1:4">
      <c r="A31" s="661"/>
      <c r="B31" s="662"/>
      <c r="C31" s="663"/>
      <c r="D31" s="663"/>
    </row>
    <row r="32" spans="1:4">
      <c r="A32" s="661"/>
      <c r="B32" s="662"/>
      <c r="C32" s="663"/>
      <c r="D32" s="663"/>
    </row>
    <row r="33" spans="1:4">
      <c r="A33" s="661"/>
      <c r="B33" s="662"/>
      <c r="C33" s="663"/>
      <c r="D33" s="663"/>
    </row>
    <row r="34" spans="1:4">
      <c r="A34" s="661"/>
      <c r="B34" s="662"/>
      <c r="C34" s="663"/>
      <c r="D34" s="663"/>
    </row>
    <row r="35" spans="1:4">
      <c r="A35" s="661"/>
      <c r="B35" s="662"/>
      <c r="C35" s="663"/>
      <c r="D35" s="663"/>
    </row>
    <row r="36" spans="1:4">
      <c r="A36" s="661"/>
      <c r="B36" s="662"/>
      <c r="C36" s="663"/>
      <c r="D36" s="663"/>
    </row>
    <row r="37" spans="1:4">
      <c r="A37" s="661"/>
      <c r="B37" s="662"/>
      <c r="C37" s="663"/>
      <c r="D37" s="663"/>
    </row>
    <row r="38" spans="1:4">
      <c r="A38" s="661"/>
      <c r="B38" s="662"/>
      <c r="C38" s="663"/>
      <c r="D38" s="663"/>
    </row>
    <row r="39" spans="1:4">
      <c r="A39" s="661"/>
      <c r="B39" s="662"/>
      <c r="C39" s="663"/>
      <c r="D39" s="663"/>
    </row>
    <row r="40" spans="1:4">
      <c r="A40" s="661"/>
      <c r="B40" s="664"/>
      <c r="C40" s="663"/>
      <c r="D40" s="663"/>
    </row>
    <row r="41" spans="1:4">
      <c r="A41" s="661"/>
      <c r="B41" s="662"/>
      <c r="C41" s="663"/>
      <c r="D41" s="663"/>
    </row>
    <row r="42" spans="1:4">
      <c r="A42" s="661"/>
      <c r="B42" s="662"/>
      <c r="C42" s="663"/>
      <c r="D42" s="663"/>
    </row>
    <row r="43" spans="1:4">
      <c r="A43" s="237" t="s">
        <v>79</v>
      </c>
      <c r="B43" s="665"/>
      <c r="C43" s="167"/>
      <c r="D43" s="167" t="s">
        <v>17</v>
      </c>
    </row>
    <row r="44" spans="1:4" s="636" customFormat="1">
      <c r="A44" s="538" t="s">
        <v>1323</v>
      </c>
      <c r="B44" s="640" t="s">
        <v>1324</v>
      </c>
      <c r="C44" s="648"/>
      <c r="D44" s="648">
        <v>748</v>
      </c>
    </row>
    <row r="45" spans="1:4">
      <c r="A45" s="200" t="s">
        <v>370</v>
      </c>
      <c r="B45" s="201"/>
      <c r="C45" s="167"/>
      <c r="D45" s="167" t="s">
        <v>17</v>
      </c>
    </row>
    <row r="46" spans="1:4">
      <c r="A46" s="227"/>
      <c r="B46" s="216" t="s">
        <v>1325</v>
      </c>
      <c r="C46" s="228"/>
      <c r="D46" s="228"/>
    </row>
    <row r="47" spans="1:4" s="691" customFormat="1">
      <c r="A47" s="630"/>
      <c r="B47" s="689"/>
      <c r="C47" s="690"/>
      <c r="D47" s="690"/>
    </row>
    <row r="48" spans="1:4" s="636" customFormat="1">
      <c r="A48" s="538" t="s">
        <v>1326</v>
      </c>
      <c r="B48" s="640" t="s">
        <v>1327</v>
      </c>
      <c r="C48" s="648"/>
      <c r="D48" s="648">
        <v>748</v>
      </c>
    </row>
    <row r="49" spans="1:4">
      <c r="A49" s="195" t="s">
        <v>1328</v>
      </c>
      <c r="B49" s="665"/>
      <c r="C49" s="167"/>
      <c r="D49" s="167" t="s">
        <v>17</v>
      </c>
    </row>
    <row r="50" spans="1:4" s="636" customFormat="1" ht="22.5">
      <c r="A50" s="519" t="s">
        <v>1329</v>
      </c>
      <c r="B50" s="520" t="s">
        <v>1330</v>
      </c>
      <c r="C50" s="604"/>
      <c r="D50" s="604">
        <v>956.7</v>
      </c>
    </row>
    <row r="51" spans="1:4">
      <c r="A51" s="195" t="s">
        <v>78</v>
      </c>
      <c r="B51" s="166"/>
      <c r="C51" s="167"/>
      <c r="D51" s="167" t="s">
        <v>17</v>
      </c>
    </row>
    <row r="52" spans="1:4" s="636" customFormat="1">
      <c r="A52" s="538" t="s">
        <v>187</v>
      </c>
      <c r="B52" s="616" t="s">
        <v>186</v>
      </c>
      <c r="C52" s="648"/>
      <c r="D52" s="602">
        <v>18</v>
      </c>
    </row>
    <row r="53" spans="1:4" s="636" customFormat="1">
      <c r="A53" s="519" t="s">
        <v>185</v>
      </c>
      <c r="B53" s="520" t="s">
        <v>184</v>
      </c>
      <c r="C53" s="604"/>
      <c r="D53" s="604">
        <v>18</v>
      </c>
    </row>
    <row r="54" spans="1:4" s="636" customFormat="1">
      <c r="A54" s="519" t="s">
        <v>183</v>
      </c>
      <c r="B54" s="520" t="s">
        <v>182</v>
      </c>
      <c r="C54" s="604"/>
      <c r="D54" s="604">
        <v>18</v>
      </c>
    </row>
    <row r="55" spans="1:4" s="636" customFormat="1">
      <c r="A55" s="519" t="s">
        <v>77</v>
      </c>
      <c r="B55" s="520" t="s">
        <v>76</v>
      </c>
      <c r="C55" s="604"/>
      <c r="D55" s="604">
        <v>16.7</v>
      </c>
    </row>
    <row r="56" spans="1:4" s="636" customFormat="1">
      <c r="A56" s="519" t="s">
        <v>75</v>
      </c>
      <c r="B56" s="520" t="s">
        <v>74</v>
      </c>
      <c r="C56" s="604"/>
      <c r="D56" s="604">
        <v>16.7</v>
      </c>
    </row>
    <row r="57" spans="1:4" s="636" customFormat="1">
      <c r="A57" s="619" t="s">
        <v>73</v>
      </c>
      <c r="B57" s="616" t="s">
        <v>72</v>
      </c>
      <c r="C57" s="604"/>
      <c r="D57" s="604">
        <v>16.7</v>
      </c>
    </row>
    <row r="58" spans="1:4" s="636" customFormat="1">
      <c r="A58" s="538" t="s">
        <v>65</v>
      </c>
      <c r="B58" s="616" t="s">
        <v>64</v>
      </c>
      <c r="C58" s="604"/>
      <c r="D58" s="604">
        <v>16.7</v>
      </c>
    </row>
    <row r="59" spans="1:4" s="636" customFormat="1">
      <c r="A59" s="519" t="s">
        <v>63</v>
      </c>
      <c r="B59" s="520" t="s">
        <v>62</v>
      </c>
      <c r="C59" s="604"/>
      <c r="D59" s="604">
        <v>16.7</v>
      </c>
    </row>
    <row r="60" spans="1:4" s="636" customFormat="1">
      <c r="A60" s="519" t="s">
        <v>61</v>
      </c>
      <c r="B60" s="520" t="s">
        <v>60</v>
      </c>
      <c r="C60" s="604"/>
      <c r="D60" s="604">
        <v>16.7</v>
      </c>
    </row>
    <row r="61" spans="1:4" s="636" customFormat="1">
      <c r="A61" s="519" t="s">
        <v>54</v>
      </c>
      <c r="B61" s="520" t="s">
        <v>53</v>
      </c>
      <c r="C61" s="604"/>
      <c r="D61" s="604">
        <v>35</v>
      </c>
    </row>
    <row r="62" spans="1:4" s="636" customFormat="1">
      <c r="A62" s="607" t="s">
        <v>52</v>
      </c>
      <c r="B62" s="620" t="s">
        <v>51</v>
      </c>
      <c r="C62" s="617"/>
      <c r="D62" s="617">
        <v>43</v>
      </c>
    </row>
    <row r="63" spans="1:4">
      <c r="A63" s="195" t="s">
        <v>50</v>
      </c>
      <c r="B63" s="166"/>
      <c r="C63" s="167"/>
      <c r="D63" s="167" t="s">
        <v>17</v>
      </c>
    </row>
    <row r="64" spans="1:4" s="636" customFormat="1" ht="56.25">
      <c r="A64" s="619" t="s">
        <v>1331</v>
      </c>
      <c r="B64" s="616" t="s">
        <v>1354</v>
      </c>
      <c r="C64" s="602"/>
      <c r="D64" s="602">
        <v>139</v>
      </c>
    </row>
    <row r="65" spans="1:4" s="636" customFormat="1">
      <c r="A65" s="619" t="s">
        <v>1332</v>
      </c>
      <c r="B65" s="616" t="s">
        <v>1333</v>
      </c>
      <c r="C65" s="617"/>
      <c r="D65" s="602">
        <v>89</v>
      </c>
    </row>
    <row r="66" spans="1:4" s="636" customFormat="1">
      <c r="A66" s="519" t="s">
        <v>1334</v>
      </c>
      <c r="B66" s="520" t="s">
        <v>1335</v>
      </c>
      <c r="C66" s="617"/>
      <c r="D66" s="602">
        <v>110</v>
      </c>
    </row>
    <row r="67" spans="1:4" s="636" customFormat="1">
      <c r="A67" s="637" t="s">
        <v>1336</v>
      </c>
      <c r="B67" s="520" t="s">
        <v>1337</v>
      </c>
      <c r="C67" s="617"/>
      <c r="D67" s="602">
        <v>170</v>
      </c>
    </row>
    <row r="68" spans="1:4" s="636" customFormat="1" ht="20.25">
      <c r="A68" s="619" t="s">
        <v>1338</v>
      </c>
      <c r="B68" s="616" t="s">
        <v>1355</v>
      </c>
      <c r="C68" s="617"/>
      <c r="D68" s="602">
        <v>70</v>
      </c>
    </row>
    <row r="69" spans="1:4" s="636" customFormat="1" ht="29.25">
      <c r="A69" s="519" t="s">
        <v>49</v>
      </c>
      <c r="B69" s="629" t="s">
        <v>1356</v>
      </c>
      <c r="C69" s="617"/>
      <c r="D69" s="602">
        <v>82</v>
      </c>
    </row>
    <row r="70" spans="1:4" s="636" customFormat="1">
      <c r="A70" s="595" t="s">
        <v>615</v>
      </c>
      <c r="B70" s="622" t="s">
        <v>616</v>
      </c>
      <c r="C70" s="617"/>
      <c r="D70" s="602">
        <v>745</v>
      </c>
    </row>
    <row r="71" spans="1:4" s="636" customFormat="1">
      <c r="A71" s="595" t="s">
        <v>836</v>
      </c>
      <c r="B71" s="622" t="s">
        <v>835</v>
      </c>
      <c r="C71" s="617"/>
      <c r="D71" s="602">
        <v>61</v>
      </c>
    </row>
    <row r="72" spans="1:4" s="636" customFormat="1" ht="22.5">
      <c r="A72" s="637" t="s">
        <v>47</v>
      </c>
      <c r="B72" s="629" t="s">
        <v>46</v>
      </c>
      <c r="C72" s="617"/>
      <c r="D72" s="602">
        <v>290.10000000000002</v>
      </c>
    </row>
    <row r="73" spans="1:4" s="636" customFormat="1" ht="22.5">
      <c r="A73" s="519" t="s">
        <v>45</v>
      </c>
      <c r="B73" s="520" t="s">
        <v>44</v>
      </c>
      <c r="C73" s="617"/>
      <c r="D73" s="602">
        <v>162</v>
      </c>
    </row>
    <row r="74" spans="1:4" s="636" customFormat="1" ht="45">
      <c r="A74" s="607" t="s">
        <v>1280</v>
      </c>
      <c r="B74" s="620" t="s">
        <v>1339</v>
      </c>
      <c r="C74" s="692"/>
      <c r="D74" s="692">
        <v>307</v>
      </c>
    </row>
    <row r="75" spans="1:4">
      <c r="A75" s="195" t="s">
        <v>43</v>
      </c>
      <c r="B75" s="166"/>
      <c r="C75" s="167"/>
      <c r="D75" s="167" t="s">
        <v>17</v>
      </c>
    </row>
    <row r="76" spans="1:4" s="636" customFormat="1">
      <c r="A76" s="538" t="s">
        <v>80</v>
      </c>
      <c r="B76" s="616" t="s">
        <v>1340</v>
      </c>
      <c r="C76" s="693"/>
      <c r="D76" s="593">
        <v>9</v>
      </c>
    </row>
    <row r="77" spans="1:4" s="636" customFormat="1">
      <c r="A77" s="519" t="s">
        <v>42</v>
      </c>
      <c r="B77" s="629" t="s">
        <v>41</v>
      </c>
      <c r="C77" s="692"/>
      <c r="D77" s="692">
        <v>15</v>
      </c>
    </row>
    <row r="78" spans="1:4" s="636" customFormat="1">
      <c r="A78" s="519" t="s">
        <v>40</v>
      </c>
      <c r="B78" s="629" t="s">
        <v>39</v>
      </c>
      <c r="C78" s="692"/>
      <c r="D78" s="692">
        <v>27</v>
      </c>
    </row>
    <row r="79" spans="1:4" s="636" customFormat="1">
      <c r="A79" s="519" t="s">
        <v>38</v>
      </c>
      <c r="B79" s="629" t="s">
        <v>37</v>
      </c>
      <c r="C79" s="692"/>
      <c r="D79" s="692">
        <v>23</v>
      </c>
    </row>
    <row r="80" spans="1:4" s="636" customFormat="1" ht="22.5">
      <c r="A80" s="519" t="s">
        <v>36</v>
      </c>
      <c r="B80" s="629" t="s">
        <v>35</v>
      </c>
      <c r="C80" s="692"/>
      <c r="D80" s="692">
        <v>38</v>
      </c>
    </row>
    <row r="81" spans="1:4" s="636" customFormat="1" ht="20.25">
      <c r="A81" s="607" t="s">
        <v>1341</v>
      </c>
      <c r="B81" s="620" t="s">
        <v>1357</v>
      </c>
      <c r="C81" s="617"/>
      <c r="D81" s="692">
        <v>45</v>
      </c>
    </row>
    <row r="82" spans="1:4">
      <c r="A82" s="195" t="s">
        <v>34</v>
      </c>
      <c r="B82" s="199"/>
      <c r="C82" s="167"/>
      <c r="D82" s="167" t="s">
        <v>17</v>
      </c>
    </row>
    <row r="83" spans="1:4" s="636" customFormat="1" ht="31.5">
      <c r="A83" s="538" t="s">
        <v>33</v>
      </c>
      <c r="B83" s="620" t="s">
        <v>1358</v>
      </c>
      <c r="C83" s="648"/>
      <c r="D83" s="648">
        <v>308</v>
      </c>
    </row>
    <row r="84" spans="1:4">
      <c r="A84" s="195" t="s">
        <v>1342</v>
      </c>
      <c r="B84" s="199"/>
      <c r="C84" s="167"/>
      <c r="D84" s="167" t="s">
        <v>17</v>
      </c>
    </row>
    <row r="85" spans="1:4" s="636" customFormat="1" ht="33.75">
      <c r="A85" s="619" t="s">
        <v>842</v>
      </c>
      <c r="B85" s="628" t="s">
        <v>1359</v>
      </c>
      <c r="C85" s="694"/>
      <c r="D85" s="695">
        <v>102</v>
      </c>
    </row>
    <row r="86" spans="1:4" s="636" customFormat="1" ht="20.25">
      <c r="A86" s="619" t="s">
        <v>32</v>
      </c>
      <c r="B86" s="520" t="s">
        <v>1360</v>
      </c>
      <c r="C86" s="604"/>
      <c r="D86" s="593">
        <v>56.7</v>
      </c>
    </row>
    <row r="87" spans="1:4" s="636" customFormat="1" ht="20.25">
      <c r="A87" s="637" t="s">
        <v>31</v>
      </c>
      <c r="B87" s="629" t="s">
        <v>1361</v>
      </c>
      <c r="C87" s="604"/>
      <c r="D87" s="593">
        <v>233.7</v>
      </c>
    </row>
    <row r="88" spans="1:4" s="636" customFormat="1" ht="20.25">
      <c r="A88" s="619" t="s">
        <v>30</v>
      </c>
      <c r="B88" s="628" t="s">
        <v>1362</v>
      </c>
      <c r="C88" s="604"/>
      <c r="D88" s="593">
        <v>170</v>
      </c>
    </row>
    <row r="89" spans="1:4" s="636" customFormat="1" ht="20.25">
      <c r="A89" s="519" t="s">
        <v>29</v>
      </c>
      <c r="B89" s="629" t="s">
        <v>1363</v>
      </c>
      <c r="C89" s="604"/>
      <c r="D89" s="593">
        <v>216</v>
      </c>
    </row>
    <row r="90" spans="1:4" s="636" customFormat="1" ht="20.25">
      <c r="A90" s="519" t="s">
        <v>28</v>
      </c>
      <c r="B90" s="629" t="s">
        <v>1364</v>
      </c>
      <c r="C90" s="604"/>
      <c r="D90" s="593">
        <v>149</v>
      </c>
    </row>
    <row r="91" spans="1:4" s="636" customFormat="1" ht="22.5">
      <c r="A91" s="519" t="s">
        <v>524</v>
      </c>
      <c r="B91" s="629" t="s">
        <v>1365</v>
      </c>
      <c r="C91" s="604"/>
      <c r="D91" s="593">
        <v>455</v>
      </c>
    </row>
    <row r="92" spans="1:4" s="636" customFormat="1" ht="22.5">
      <c r="A92" s="607" t="s">
        <v>525</v>
      </c>
      <c r="B92" s="631" t="s">
        <v>1366</v>
      </c>
      <c r="C92" s="617"/>
      <c r="D92" s="617">
        <v>398.4</v>
      </c>
    </row>
    <row r="93" spans="1:4">
      <c r="A93" s="195" t="s">
        <v>417</v>
      </c>
      <c r="B93" s="199"/>
      <c r="C93" s="167"/>
      <c r="D93" s="167" t="s">
        <v>17</v>
      </c>
    </row>
    <row r="94" spans="1:4" s="636" customFormat="1" ht="33.75">
      <c r="A94" s="637" t="s">
        <v>236</v>
      </c>
      <c r="B94" s="520" t="s">
        <v>399</v>
      </c>
      <c r="C94" s="604"/>
      <c r="D94" s="693">
        <v>535</v>
      </c>
    </row>
    <row r="95" spans="1:4" s="636" customFormat="1" ht="33.75">
      <c r="A95" s="637" t="s">
        <v>238</v>
      </c>
      <c r="B95" s="520" t="s">
        <v>918</v>
      </c>
      <c r="C95" s="604"/>
      <c r="D95" s="604">
        <v>368</v>
      </c>
    </row>
    <row r="96" spans="1:4" s="636" customFormat="1" ht="20.25">
      <c r="A96" s="637" t="s">
        <v>845</v>
      </c>
      <c r="B96" s="520" t="s">
        <v>1367</v>
      </c>
      <c r="C96" s="604"/>
      <c r="D96" s="604">
        <v>17</v>
      </c>
    </row>
    <row r="97" spans="1:4" s="636" customFormat="1" ht="105.75">
      <c r="A97" s="696" t="s">
        <v>415</v>
      </c>
      <c r="B97" s="620" t="s">
        <v>1368</v>
      </c>
      <c r="C97" s="617"/>
      <c r="D97" s="617" t="s">
        <v>114</v>
      </c>
    </row>
    <row r="98" spans="1:4">
      <c r="A98" s="195" t="s">
        <v>27</v>
      </c>
      <c r="B98" s="166"/>
      <c r="C98" s="167"/>
      <c r="D98" s="167" t="s">
        <v>17</v>
      </c>
    </row>
    <row r="99" spans="1:4" s="636" customFormat="1" ht="29.25">
      <c r="A99" s="619" t="s">
        <v>26</v>
      </c>
      <c r="B99" s="628" t="s">
        <v>1369</v>
      </c>
      <c r="C99" s="602"/>
      <c r="D99" s="593">
        <v>86.9</v>
      </c>
    </row>
    <row r="100" spans="1:4" s="636" customFormat="1" ht="20.25">
      <c r="A100" s="519" t="s">
        <v>25</v>
      </c>
      <c r="B100" s="629" t="s">
        <v>1370</v>
      </c>
      <c r="C100" s="617"/>
      <c r="D100" s="693">
        <v>23</v>
      </c>
    </row>
    <row r="101" spans="1:4" s="636" customFormat="1" ht="56.25">
      <c r="A101" s="632" t="s">
        <v>234</v>
      </c>
      <c r="B101" s="616" t="s">
        <v>1343</v>
      </c>
      <c r="C101" s="697"/>
      <c r="D101" s="693">
        <v>867</v>
      </c>
    </row>
    <row r="102" spans="1:4" s="636" customFormat="1" ht="67.5">
      <c r="A102" s="619" t="s">
        <v>235</v>
      </c>
      <c r="B102" s="616" t="s">
        <v>1344</v>
      </c>
      <c r="C102" s="602"/>
      <c r="D102" s="602">
        <v>562</v>
      </c>
    </row>
    <row r="103" spans="1:4" ht="4.7" customHeight="1">
      <c r="A103" s="195" t="s">
        <v>24</v>
      </c>
      <c r="B103" s="166"/>
      <c r="C103" s="167"/>
      <c r="D103" s="167" t="s">
        <v>17</v>
      </c>
    </row>
    <row r="104" spans="1:4" s="636" customFormat="1" ht="22.5">
      <c r="A104" s="639" t="s">
        <v>22</v>
      </c>
      <c r="B104" s="616" t="s">
        <v>1371</v>
      </c>
      <c r="C104" s="648"/>
      <c r="D104" s="698">
        <v>103.25</v>
      </c>
    </row>
    <row r="105" spans="1:4" s="636" customFormat="1">
      <c r="A105" s="607" t="s">
        <v>279</v>
      </c>
      <c r="B105" s="620" t="s">
        <v>23</v>
      </c>
      <c r="C105" s="617"/>
      <c r="D105" s="617">
        <v>162</v>
      </c>
    </row>
    <row r="106" spans="1:4">
      <c r="A106" s="195" t="s">
        <v>21</v>
      </c>
      <c r="B106" s="166"/>
      <c r="C106" s="167"/>
      <c r="D106" s="167" t="s">
        <v>17</v>
      </c>
    </row>
    <row r="107" spans="1:4" s="636" customFormat="1">
      <c r="A107" s="619" t="s">
        <v>20</v>
      </c>
      <c r="B107" s="616" t="s">
        <v>19</v>
      </c>
      <c r="C107" s="602"/>
      <c r="D107" s="602">
        <v>17</v>
      </c>
    </row>
    <row r="108" spans="1:4" s="636" customFormat="1">
      <c r="A108" s="619" t="s">
        <v>1345</v>
      </c>
      <c r="B108" s="616" t="s">
        <v>1346</v>
      </c>
      <c r="C108" s="602"/>
      <c r="D108" s="602">
        <v>37.5</v>
      </c>
    </row>
    <row r="109" spans="1:4" s="636" customFormat="1">
      <c r="A109" s="538" t="s">
        <v>1347</v>
      </c>
      <c r="B109" s="640" t="s">
        <v>1348</v>
      </c>
      <c r="C109" s="648"/>
      <c r="D109" s="648">
        <v>25</v>
      </c>
    </row>
    <row r="110" spans="1:4" s="636" customFormat="1">
      <c r="A110" s="519" t="s">
        <v>1349</v>
      </c>
      <c r="B110" s="520" t="s">
        <v>1372</v>
      </c>
      <c r="C110" s="604"/>
      <c r="D110" s="604">
        <v>20</v>
      </c>
    </row>
    <row r="111" spans="1:4" s="636" customFormat="1" ht="20.25">
      <c r="A111" s="519" t="s">
        <v>1350</v>
      </c>
      <c r="B111" s="520" t="s">
        <v>1373</v>
      </c>
      <c r="C111" s="604"/>
      <c r="D111" s="604">
        <v>70</v>
      </c>
    </row>
    <row r="112" spans="1:4" s="636" customFormat="1" ht="20.25">
      <c r="A112" s="519" t="s">
        <v>396</v>
      </c>
      <c r="B112" s="520" t="s">
        <v>1374</v>
      </c>
      <c r="C112" s="604"/>
      <c r="D112" s="604">
        <v>25</v>
      </c>
    </row>
    <row r="113" spans="1:4" s="636" customFormat="1" ht="20.25">
      <c r="A113" s="519" t="s">
        <v>395</v>
      </c>
      <c r="B113" s="520" t="s">
        <v>1375</v>
      </c>
      <c r="C113" s="604"/>
      <c r="D113" s="604" t="s">
        <v>114</v>
      </c>
    </row>
    <row r="114" spans="1:4" s="636" customFormat="1" ht="20.25">
      <c r="A114" s="519" t="s">
        <v>418</v>
      </c>
      <c r="B114" s="520" t="s">
        <v>1376</v>
      </c>
      <c r="C114" s="604"/>
      <c r="D114" s="604">
        <v>125</v>
      </c>
    </row>
    <row r="115" spans="1:4" s="636" customFormat="1" ht="20.25">
      <c r="A115" s="637" t="s">
        <v>1351</v>
      </c>
      <c r="B115" s="520" t="s">
        <v>1377</v>
      </c>
      <c r="C115" s="697"/>
      <c r="D115" s="697">
        <v>75</v>
      </c>
    </row>
    <row r="116" spans="1:4" s="636" customFormat="1" ht="20.25">
      <c r="A116" s="637" t="s">
        <v>1352</v>
      </c>
      <c r="B116" s="520" t="s">
        <v>1378</v>
      </c>
      <c r="C116" s="697"/>
      <c r="D116" s="697">
        <v>75</v>
      </c>
    </row>
    <row r="117" spans="1:4">
      <c r="A117" s="14"/>
      <c r="B117" s="13"/>
      <c r="C117" s="12"/>
      <c r="D117" s="12"/>
    </row>
    <row r="118" spans="1:4">
      <c r="A118" s="14"/>
      <c r="B118" s="13"/>
      <c r="C118" s="12"/>
      <c r="D118" s="12"/>
    </row>
    <row r="119" spans="1:4">
      <c r="A119" s="990" t="s">
        <v>4</v>
      </c>
      <c r="B119" s="990"/>
      <c r="C119" s="991"/>
      <c r="D119" s="991"/>
    </row>
    <row r="120" spans="1:4">
      <c r="A120" s="992" t="s">
        <v>3</v>
      </c>
      <c r="B120" s="992"/>
      <c r="C120" s="992"/>
      <c r="D120" s="992"/>
    </row>
    <row r="121" spans="1:4">
      <c r="A121" s="993" t="s">
        <v>2</v>
      </c>
      <c r="B121" s="993"/>
      <c r="C121" s="991"/>
      <c r="D121" s="991"/>
    </row>
    <row r="122" spans="1:4">
      <c r="A122" s="993" t="s">
        <v>402</v>
      </c>
      <c r="B122" s="993"/>
      <c r="C122" s="991"/>
      <c r="D122" s="991"/>
    </row>
  </sheetData>
  <mergeCells count="4">
    <mergeCell ref="A119:D119"/>
    <mergeCell ref="A120:D120"/>
    <mergeCell ref="A121:D121"/>
    <mergeCell ref="A122:D12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20"/>
  <sheetViews>
    <sheetView showGridLines="0" view="pageBreakPreview" topLeftCell="A41" zoomScaleNormal="100" zoomScaleSheetLayoutView="100" workbookViewId="0">
      <selection activeCell="D119" sqref="D119:D120"/>
    </sheetView>
  </sheetViews>
  <sheetFormatPr defaultColWidth="9.140625" defaultRowHeight="12.75"/>
  <cols>
    <col min="1" max="1" width="16" style="15" customWidth="1"/>
    <col min="2" max="2" width="59.5703125" style="65" customWidth="1"/>
    <col min="3" max="4" width="9.5703125" style="84" customWidth="1"/>
    <col min="5" max="5" width="11.5703125" style="840"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s="49" customFormat="1" ht="38.25">
      <c r="A42" s="195" t="s">
        <v>79</v>
      </c>
      <c r="B42" s="201"/>
      <c r="C42" s="210"/>
      <c r="D42" s="167" t="s">
        <v>17</v>
      </c>
      <c r="E42" s="841" t="s">
        <v>1551</v>
      </c>
    </row>
    <row r="43" spans="1:10" s="20" customFormat="1" ht="15">
      <c r="A43" s="40" t="s">
        <v>1005</v>
      </c>
      <c r="B43" s="31" t="s">
        <v>1020</v>
      </c>
      <c r="C43" s="82"/>
      <c r="D43" s="82">
        <v>346</v>
      </c>
      <c r="E43" s="70">
        <f>D43*0.7</f>
        <v>242.2</v>
      </c>
      <c r="F43" s="70"/>
      <c r="G43" s="70"/>
      <c r="I43" s="70"/>
      <c r="J43" s="70"/>
    </row>
    <row r="44" spans="1:10" s="20" customFormat="1" ht="15">
      <c r="A44" s="40" t="s">
        <v>1006</v>
      </c>
      <c r="B44" s="31" t="s">
        <v>1011</v>
      </c>
      <c r="C44" s="82"/>
      <c r="D44" s="66">
        <v>429.5</v>
      </c>
      <c r="E44" s="70">
        <f t="shared" ref="E44:E48" si="0">D44*0.7</f>
        <v>300.64999999999998</v>
      </c>
      <c r="F44" s="70"/>
      <c r="G44" s="70"/>
      <c r="I44" s="70"/>
      <c r="J44" s="70"/>
    </row>
    <row r="45" spans="1:10" s="20" customFormat="1" ht="15">
      <c r="A45" s="40" t="s">
        <v>1007</v>
      </c>
      <c r="B45" s="31" t="s">
        <v>1012</v>
      </c>
      <c r="C45" s="82"/>
      <c r="D45" s="66">
        <v>346</v>
      </c>
      <c r="E45" s="70">
        <f t="shared" si="0"/>
        <v>242.2</v>
      </c>
      <c r="F45" s="70"/>
      <c r="G45" s="70"/>
      <c r="I45" s="70"/>
      <c r="J45" s="70"/>
    </row>
    <row r="46" spans="1:10" s="20" customFormat="1" ht="15">
      <c r="A46" s="40" t="s">
        <v>1008</v>
      </c>
      <c r="B46" s="31" t="s">
        <v>1013</v>
      </c>
      <c r="C46" s="82"/>
      <c r="D46" s="66">
        <v>429.5</v>
      </c>
      <c r="E46" s="70">
        <f t="shared" si="0"/>
        <v>300.64999999999998</v>
      </c>
      <c r="F46" s="70"/>
      <c r="G46" s="70"/>
      <c r="I46" s="70"/>
      <c r="J46" s="70"/>
    </row>
    <row r="47" spans="1:10" s="20" customFormat="1" ht="15">
      <c r="A47" s="33" t="s">
        <v>1009</v>
      </c>
      <c r="B47" s="17" t="s">
        <v>1014</v>
      </c>
      <c r="C47" s="82"/>
      <c r="D47" s="66">
        <v>346</v>
      </c>
      <c r="E47" s="70">
        <f t="shared" si="0"/>
        <v>242.2</v>
      </c>
      <c r="F47" s="70"/>
      <c r="G47" s="70"/>
      <c r="I47" s="70"/>
      <c r="J47" s="70"/>
    </row>
    <row r="48" spans="1:10" s="20" customFormat="1" ht="15">
      <c r="A48" s="133" t="s">
        <v>1010</v>
      </c>
      <c r="B48" s="79" t="s">
        <v>1015</v>
      </c>
      <c r="C48" s="211"/>
      <c r="D48" s="211">
        <v>429.5</v>
      </c>
      <c r="E48" s="70">
        <f t="shared" si="0"/>
        <v>300.64999999999998</v>
      </c>
      <c r="F48" s="70"/>
      <c r="G48" s="70"/>
      <c r="I48" s="70"/>
      <c r="J48" s="70"/>
    </row>
    <row r="49" spans="1:10" s="20" customFormat="1" ht="38.25">
      <c r="A49" s="200" t="s">
        <v>78</v>
      </c>
      <c r="B49" s="212"/>
      <c r="C49" s="210"/>
      <c r="D49" s="210" t="s">
        <v>17</v>
      </c>
      <c r="E49" s="841" t="s">
        <v>1551</v>
      </c>
      <c r="F49" s="70"/>
      <c r="G49" s="70"/>
      <c r="I49" s="70"/>
      <c r="J49" s="70"/>
    </row>
    <row r="50" spans="1:10" s="20" customFormat="1" ht="15">
      <c r="A50" s="40" t="s">
        <v>77</v>
      </c>
      <c r="B50" s="107" t="s">
        <v>76</v>
      </c>
      <c r="C50" s="87"/>
      <c r="D50" s="414">
        <v>20</v>
      </c>
      <c r="E50" s="70">
        <f t="shared" ref="E50:E67" si="1">D50*0.7</f>
        <v>14</v>
      </c>
      <c r="F50" s="70"/>
      <c r="G50" s="70"/>
      <c r="I50" s="70"/>
      <c r="J50" s="70"/>
    </row>
    <row r="51" spans="1:10" s="20" customFormat="1" ht="15">
      <c r="A51" s="18" t="s">
        <v>75</v>
      </c>
      <c r="B51" s="94" t="s">
        <v>74</v>
      </c>
      <c r="C51" s="87"/>
      <c r="D51" s="931">
        <v>20</v>
      </c>
      <c r="E51" s="70">
        <f t="shared" si="1"/>
        <v>14</v>
      </c>
      <c r="F51" s="70"/>
      <c r="G51" s="70"/>
      <c r="I51" s="70"/>
      <c r="J51" s="70"/>
    </row>
    <row r="52" spans="1:10" s="20" customFormat="1" ht="15">
      <c r="A52" s="33" t="s">
        <v>73</v>
      </c>
      <c r="B52" s="17" t="s">
        <v>72</v>
      </c>
      <c r="C52" s="87"/>
      <c r="D52" s="931">
        <v>20</v>
      </c>
      <c r="E52" s="70">
        <f t="shared" si="1"/>
        <v>14</v>
      </c>
      <c r="F52" s="70"/>
      <c r="G52" s="70"/>
      <c r="I52" s="70"/>
      <c r="J52" s="70"/>
    </row>
    <row r="53" spans="1:10" s="20" customFormat="1" ht="15">
      <c r="A53" s="18" t="s">
        <v>71</v>
      </c>
      <c r="B53" s="94" t="s">
        <v>70</v>
      </c>
      <c r="C53" s="87"/>
      <c r="D53" s="931">
        <v>20</v>
      </c>
      <c r="E53" s="70">
        <f t="shared" si="1"/>
        <v>14</v>
      </c>
      <c r="F53" s="70"/>
      <c r="G53" s="70"/>
      <c r="I53" s="70"/>
      <c r="J53" s="70"/>
    </row>
    <row r="54" spans="1:10" s="20" customFormat="1" ht="15">
      <c r="A54" s="33" t="s">
        <v>69</v>
      </c>
      <c r="B54" s="17" t="s">
        <v>68</v>
      </c>
      <c r="C54" s="87"/>
      <c r="D54" s="931">
        <v>20</v>
      </c>
      <c r="E54" s="70">
        <f t="shared" si="1"/>
        <v>14</v>
      </c>
      <c r="F54" s="70"/>
      <c r="G54" s="70"/>
      <c r="I54" s="70"/>
      <c r="J54" s="70"/>
    </row>
    <row r="55" spans="1:10" s="20" customFormat="1" ht="15">
      <c r="A55" s="133" t="s">
        <v>67</v>
      </c>
      <c r="B55" s="79" t="s">
        <v>66</v>
      </c>
      <c r="C55" s="448"/>
      <c r="D55" s="931">
        <v>20</v>
      </c>
      <c r="E55" s="70">
        <f t="shared" si="1"/>
        <v>14</v>
      </c>
      <c r="F55" s="70"/>
      <c r="G55" s="70"/>
      <c r="I55" s="70"/>
      <c r="J55" s="70"/>
    </row>
    <row r="56" spans="1:10" s="20" customFormat="1" ht="15">
      <c r="A56" s="18" t="s">
        <v>139</v>
      </c>
      <c r="B56" s="94" t="s">
        <v>118</v>
      </c>
      <c r="C56" s="401"/>
      <c r="D56" s="931">
        <v>16.7</v>
      </c>
      <c r="E56" s="70">
        <f t="shared" si="1"/>
        <v>11.69</v>
      </c>
      <c r="F56" s="70"/>
      <c r="G56" s="70"/>
      <c r="I56" s="70"/>
      <c r="J56" s="70"/>
    </row>
    <row r="57" spans="1:10" s="20" customFormat="1" ht="15">
      <c r="A57" s="18" t="s">
        <v>138</v>
      </c>
      <c r="B57" s="94" t="s">
        <v>117</v>
      </c>
      <c r="C57" s="87"/>
      <c r="D57" s="931">
        <v>16.7</v>
      </c>
      <c r="E57" s="70">
        <f t="shared" si="1"/>
        <v>11.69</v>
      </c>
      <c r="F57" s="70"/>
      <c r="G57" s="70"/>
      <c r="I57" s="70"/>
      <c r="J57" s="70"/>
    </row>
    <row r="58" spans="1:10" s="20" customFormat="1" ht="15">
      <c r="A58" s="18" t="s">
        <v>137</v>
      </c>
      <c r="B58" s="17" t="s">
        <v>116</v>
      </c>
      <c r="C58" s="87"/>
      <c r="D58" s="931">
        <v>16.7</v>
      </c>
      <c r="E58" s="70">
        <f t="shared" si="1"/>
        <v>11.69</v>
      </c>
      <c r="F58" s="70"/>
      <c r="G58" s="70"/>
      <c r="I58" s="70"/>
      <c r="J58" s="70"/>
    </row>
    <row r="59" spans="1:10" s="20" customFormat="1" ht="15">
      <c r="A59" s="18" t="s">
        <v>136</v>
      </c>
      <c r="B59" s="94" t="s">
        <v>135</v>
      </c>
      <c r="C59" s="87"/>
      <c r="D59" s="931">
        <v>16.7</v>
      </c>
      <c r="E59" s="70">
        <f t="shared" si="1"/>
        <v>11.69</v>
      </c>
      <c r="F59" s="70"/>
      <c r="G59" s="70"/>
      <c r="I59" s="70"/>
      <c r="J59" s="70"/>
    </row>
    <row r="60" spans="1:10" s="20" customFormat="1" ht="15">
      <c r="A60" s="18" t="s">
        <v>134</v>
      </c>
      <c r="B60" s="94" t="s">
        <v>133</v>
      </c>
      <c r="C60" s="87"/>
      <c r="D60" s="931">
        <v>16.7</v>
      </c>
      <c r="E60" s="70">
        <f t="shared" si="1"/>
        <v>11.69</v>
      </c>
      <c r="F60" s="70"/>
      <c r="G60" s="70"/>
      <c r="I60" s="70"/>
      <c r="J60" s="70"/>
    </row>
    <row r="61" spans="1:10" s="20" customFormat="1" ht="15">
      <c r="A61" s="18" t="s">
        <v>191</v>
      </c>
      <c r="B61" s="94" t="s">
        <v>115</v>
      </c>
      <c r="C61" s="87"/>
      <c r="D61" s="931">
        <v>16.7</v>
      </c>
      <c r="E61" s="70">
        <f t="shared" si="1"/>
        <v>11.69</v>
      </c>
      <c r="F61" s="70"/>
      <c r="G61" s="70"/>
      <c r="I61" s="70"/>
      <c r="J61" s="70"/>
    </row>
    <row r="62" spans="1:10" s="20" customFormat="1" ht="15">
      <c r="A62" s="18" t="s">
        <v>65</v>
      </c>
      <c r="B62" s="94" t="s">
        <v>132</v>
      </c>
      <c r="C62" s="87"/>
      <c r="D62" s="931">
        <v>20</v>
      </c>
      <c r="E62" s="70">
        <f t="shared" si="1"/>
        <v>14</v>
      </c>
      <c r="F62" s="70"/>
      <c r="G62" s="70"/>
      <c r="I62" s="70"/>
      <c r="J62" s="70"/>
    </row>
    <row r="63" spans="1:10" s="20" customFormat="1" ht="15">
      <c r="A63" s="18" t="s">
        <v>63</v>
      </c>
      <c r="B63" s="94" t="s">
        <v>131</v>
      </c>
      <c r="C63" s="87"/>
      <c r="D63" s="931">
        <v>20</v>
      </c>
      <c r="E63" s="70">
        <f t="shared" si="1"/>
        <v>14</v>
      </c>
      <c r="F63" s="70"/>
      <c r="G63" s="70"/>
      <c r="I63" s="70"/>
      <c r="J63" s="70"/>
    </row>
    <row r="64" spans="1:10" s="20" customFormat="1" ht="15">
      <c r="A64" s="18" t="s">
        <v>61</v>
      </c>
      <c r="B64" s="94" t="s">
        <v>934</v>
      </c>
      <c r="C64" s="87"/>
      <c r="D64" s="931">
        <v>20</v>
      </c>
      <c r="E64" s="70">
        <f t="shared" si="1"/>
        <v>14</v>
      </c>
      <c r="F64" s="70"/>
      <c r="G64" s="70"/>
      <c r="I64" s="70"/>
      <c r="J64" s="70"/>
    </row>
    <row r="65" spans="1:10" s="20" customFormat="1" ht="15">
      <c r="A65" s="18" t="s">
        <v>59</v>
      </c>
      <c r="B65" s="94" t="s">
        <v>130</v>
      </c>
      <c r="C65" s="87"/>
      <c r="D65" s="931">
        <v>20</v>
      </c>
      <c r="E65" s="70">
        <f t="shared" si="1"/>
        <v>14</v>
      </c>
      <c r="F65" s="70"/>
      <c r="G65" s="70"/>
      <c r="I65" s="70"/>
      <c r="J65" s="70"/>
    </row>
    <row r="66" spans="1:10" s="20" customFormat="1" ht="15">
      <c r="A66" s="33" t="s">
        <v>57</v>
      </c>
      <c r="B66" s="17" t="s">
        <v>129</v>
      </c>
      <c r="C66" s="87"/>
      <c r="D66" s="931">
        <v>20</v>
      </c>
      <c r="E66" s="70">
        <f t="shared" si="1"/>
        <v>14</v>
      </c>
      <c r="F66" s="70"/>
      <c r="G66" s="70"/>
      <c r="I66" s="70"/>
      <c r="J66" s="70"/>
    </row>
    <row r="67" spans="1:10" s="20" customFormat="1" ht="15">
      <c r="A67" s="133" t="s">
        <v>56</v>
      </c>
      <c r="B67" s="79" t="s">
        <v>190</v>
      </c>
      <c r="C67" s="243"/>
      <c r="D67" s="415">
        <v>20</v>
      </c>
      <c r="E67" s="70">
        <f t="shared" si="1"/>
        <v>14</v>
      </c>
      <c r="F67" s="70"/>
      <c r="G67" s="70"/>
      <c r="I67" s="70"/>
      <c r="J67" s="70"/>
    </row>
    <row r="68" spans="1:10" s="20" customFormat="1" ht="38.25">
      <c r="A68" s="200" t="s">
        <v>50</v>
      </c>
      <c r="B68" s="212"/>
      <c r="C68" s="210"/>
      <c r="D68" s="210" t="s">
        <v>17</v>
      </c>
      <c r="E68" s="841" t="s">
        <v>1551</v>
      </c>
      <c r="F68" s="70"/>
      <c r="G68" s="70"/>
      <c r="I68" s="70"/>
      <c r="J68" s="70"/>
    </row>
    <row r="69" spans="1:10" s="20" customFormat="1" ht="15">
      <c r="A69" s="47" t="s">
        <v>122</v>
      </c>
      <c r="B69" s="39" t="s">
        <v>128</v>
      </c>
      <c r="C69" s="35"/>
      <c r="D69" s="35">
        <v>79.2</v>
      </c>
      <c r="E69" s="70">
        <f t="shared" ref="E69:E78" si="2">D69*0.7</f>
        <v>55.44</v>
      </c>
      <c r="F69" s="70"/>
      <c r="G69" s="70"/>
      <c r="I69" s="70"/>
      <c r="J69" s="70"/>
    </row>
    <row r="70" spans="1:10" s="20" customFormat="1" ht="15">
      <c r="A70" s="69" t="s">
        <v>127</v>
      </c>
      <c r="B70" s="28" t="s">
        <v>189</v>
      </c>
      <c r="C70" s="35"/>
      <c r="D70" s="27">
        <v>95.5</v>
      </c>
      <c r="E70" s="70">
        <f t="shared" si="2"/>
        <v>66.849999999999994</v>
      </c>
      <c r="F70" s="70"/>
      <c r="G70" s="70"/>
      <c r="I70" s="70"/>
      <c r="J70" s="70"/>
    </row>
    <row r="71" spans="1:10" s="20" customFormat="1" ht="15">
      <c r="A71" s="69" t="s">
        <v>121</v>
      </c>
      <c r="B71" s="28" t="s">
        <v>126</v>
      </c>
      <c r="C71" s="35"/>
      <c r="D71" s="27">
        <v>44.8</v>
      </c>
      <c r="E71" s="70">
        <f t="shared" si="2"/>
        <v>31.359999999999996</v>
      </c>
      <c r="F71" s="70"/>
      <c r="G71" s="70"/>
      <c r="I71" s="70"/>
      <c r="J71" s="70"/>
    </row>
    <row r="72" spans="1:10" s="143" customFormat="1">
      <c r="A72" s="989" t="s">
        <v>1560</v>
      </c>
      <c r="B72" s="989"/>
      <c r="C72" s="989"/>
      <c r="D72" s="989"/>
      <c r="E72" s="928"/>
      <c r="F72" s="479"/>
      <c r="G72" s="479"/>
      <c r="H72" s="894"/>
      <c r="I72" s="894"/>
      <c r="J72" s="70"/>
    </row>
    <row r="73" spans="1:10" s="20" customFormat="1" ht="15">
      <c r="A73" s="18" t="s">
        <v>120</v>
      </c>
      <c r="B73" s="17" t="s">
        <v>125</v>
      </c>
      <c r="C73" s="35"/>
      <c r="D73" s="35">
        <v>38.299999999999997</v>
      </c>
      <c r="E73" s="70">
        <f t="shared" si="2"/>
        <v>26.809999999999995</v>
      </c>
      <c r="F73" s="70"/>
      <c r="G73" s="70"/>
      <c r="I73" s="70"/>
      <c r="J73" s="70"/>
    </row>
    <row r="74" spans="1:10" s="20" customFormat="1" ht="12.75" customHeight="1">
      <c r="A74" s="69" t="s">
        <v>124</v>
      </c>
      <c r="B74" s="17" t="s">
        <v>188</v>
      </c>
      <c r="C74" s="35"/>
      <c r="D74" s="35">
        <v>44.7</v>
      </c>
      <c r="E74" s="70">
        <f t="shared" si="2"/>
        <v>31.29</v>
      </c>
      <c r="F74" s="70"/>
      <c r="G74" s="70"/>
      <c r="I74" s="70"/>
      <c r="J74" s="70"/>
    </row>
    <row r="75" spans="1:10" s="43" customFormat="1" ht="12.75" customHeight="1">
      <c r="A75" s="978" t="s">
        <v>1561</v>
      </c>
      <c r="B75" s="978"/>
      <c r="C75" s="978"/>
      <c r="D75" s="978"/>
      <c r="E75" s="925"/>
      <c r="F75" s="479"/>
      <c r="G75" s="479"/>
      <c r="H75" s="894"/>
      <c r="I75" s="894"/>
      <c r="J75" s="70"/>
    </row>
    <row r="76" spans="1:10" s="29" customFormat="1" ht="49.5">
      <c r="A76" s="69" t="s">
        <v>520</v>
      </c>
      <c r="B76" s="28" t="s">
        <v>936</v>
      </c>
      <c r="C76" s="35"/>
      <c r="D76" s="35">
        <v>254.5</v>
      </c>
      <c r="E76" s="70">
        <f t="shared" si="2"/>
        <v>178.14999999999998</v>
      </c>
      <c r="F76" s="70"/>
      <c r="G76" s="70"/>
      <c r="I76" s="70"/>
      <c r="J76" s="70"/>
    </row>
    <row r="77" spans="1:10" s="43" customFormat="1" ht="12.75" customHeight="1">
      <c r="A77" s="978">
        <v>44.7</v>
      </c>
      <c r="B77" s="978"/>
      <c r="C77" s="978"/>
      <c r="D77" s="978"/>
      <c r="E77" s="925"/>
      <c r="F77" s="479"/>
      <c r="G77" s="479"/>
      <c r="H77" s="895"/>
      <c r="I77" s="895"/>
      <c r="J77" s="70"/>
    </row>
    <row r="78" spans="1:10" s="29" customFormat="1" ht="22.5">
      <c r="A78" s="33" t="s">
        <v>119</v>
      </c>
      <c r="B78" s="28" t="s">
        <v>935</v>
      </c>
      <c r="C78" s="35"/>
      <c r="D78" s="35">
        <v>44.7</v>
      </c>
      <c r="E78" s="70">
        <f t="shared" si="2"/>
        <v>31.29</v>
      </c>
      <c r="F78" s="70"/>
      <c r="G78" s="70"/>
      <c r="I78" s="70"/>
      <c r="J78" s="70"/>
    </row>
    <row r="79" spans="1:10" s="20" customFormat="1" ht="51" customHeight="1">
      <c r="A79" s="200" t="s">
        <v>43</v>
      </c>
      <c r="B79" s="212"/>
      <c r="C79" s="210"/>
      <c r="D79" s="167" t="s">
        <v>17</v>
      </c>
      <c r="E79" s="841" t="s">
        <v>1551</v>
      </c>
      <c r="F79" s="70"/>
      <c r="G79" s="70"/>
      <c r="I79" s="70"/>
      <c r="J79" s="70"/>
    </row>
    <row r="80" spans="1:10" s="20" customFormat="1" ht="12.75" customHeight="1">
      <c r="A80" s="47" t="s">
        <v>80</v>
      </c>
      <c r="B80" s="31" t="s">
        <v>103</v>
      </c>
      <c r="C80" s="35"/>
      <c r="D80" s="351">
        <v>10</v>
      </c>
      <c r="E80" s="70">
        <f t="shared" ref="E80:E82" si="3">D80*0.7</f>
        <v>7</v>
      </c>
      <c r="F80" s="70"/>
      <c r="G80" s="70"/>
      <c r="I80" s="70"/>
      <c r="J80" s="70"/>
    </row>
    <row r="81" spans="1:10" s="20" customFormat="1" ht="12.75" customHeight="1">
      <c r="A81" s="69" t="s">
        <v>40</v>
      </c>
      <c r="B81" s="28" t="s">
        <v>39</v>
      </c>
      <c r="C81" s="35"/>
      <c r="D81" s="932">
        <v>32</v>
      </c>
      <c r="E81" s="70">
        <f t="shared" si="3"/>
        <v>22.4</v>
      </c>
      <c r="F81" s="70"/>
      <c r="G81" s="70"/>
      <c r="I81" s="70"/>
      <c r="J81" s="70"/>
    </row>
    <row r="82" spans="1:10" s="20" customFormat="1" ht="12.75" customHeight="1">
      <c r="A82" s="73" t="s">
        <v>123</v>
      </c>
      <c r="B82" s="79" t="s">
        <v>931</v>
      </c>
      <c r="C82" s="71"/>
      <c r="D82" s="402">
        <v>17.8</v>
      </c>
      <c r="E82" s="70">
        <f t="shared" si="3"/>
        <v>12.459999999999999</v>
      </c>
      <c r="F82" s="70"/>
      <c r="G82" s="70"/>
      <c r="I82" s="70"/>
      <c r="J82" s="70"/>
    </row>
    <row r="83" spans="1:10" s="20" customFormat="1" ht="44.45" customHeight="1">
      <c r="A83" s="200" t="s">
        <v>34</v>
      </c>
      <c r="B83" s="213"/>
      <c r="C83" s="210"/>
      <c r="D83" s="210" t="s">
        <v>17</v>
      </c>
      <c r="E83" s="841" t="s">
        <v>1551</v>
      </c>
      <c r="F83" s="70"/>
      <c r="G83" s="70"/>
      <c r="I83" s="70"/>
      <c r="J83" s="70"/>
    </row>
    <row r="84" spans="1:10" s="46" customFormat="1" ht="12.75" customHeight="1">
      <c r="A84" s="33" t="s">
        <v>362</v>
      </c>
      <c r="B84" s="28" t="s">
        <v>556</v>
      </c>
      <c r="C84" s="249"/>
      <c r="D84" s="249">
        <v>104.8</v>
      </c>
      <c r="E84" s="70">
        <f t="shared" ref="E84:E96" si="4">D84*0.7</f>
        <v>73.36</v>
      </c>
      <c r="F84" s="70"/>
      <c r="G84" s="70"/>
      <c r="I84" s="70"/>
      <c r="J84" s="70"/>
    </row>
    <row r="85" spans="1:10" s="46" customFormat="1" ht="12.75" customHeight="1">
      <c r="A85" s="33" t="s">
        <v>1064</v>
      </c>
      <c r="B85" s="28" t="s">
        <v>555</v>
      </c>
      <c r="C85" s="249"/>
      <c r="D85" s="249">
        <v>62.7</v>
      </c>
      <c r="E85" s="70">
        <f t="shared" si="4"/>
        <v>43.89</v>
      </c>
      <c r="F85" s="70"/>
      <c r="G85" s="70"/>
      <c r="I85" s="70"/>
      <c r="J85" s="70"/>
    </row>
    <row r="86" spans="1:10" s="46" customFormat="1" ht="12.75" customHeight="1">
      <c r="A86" s="40" t="s">
        <v>102</v>
      </c>
      <c r="B86" s="39" t="s">
        <v>557</v>
      </c>
      <c r="C86" s="249"/>
      <c r="D86" s="249">
        <v>67.7</v>
      </c>
      <c r="E86" s="70">
        <f t="shared" si="4"/>
        <v>47.39</v>
      </c>
      <c r="F86" s="70"/>
      <c r="G86" s="70"/>
      <c r="I86" s="70"/>
      <c r="J86" s="70"/>
    </row>
    <row r="87" spans="1:10" s="46" customFormat="1" ht="12.75" customHeight="1">
      <c r="A87" s="68" t="s">
        <v>101</v>
      </c>
      <c r="B87" s="28" t="s">
        <v>558</v>
      </c>
      <c r="C87" s="249"/>
      <c r="D87" s="249">
        <v>103.7</v>
      </c>
      <c r="E87" s="70">
        <f t="shared" si="4"/>
        <v>72.59</v>
      </c>
      <c r="F87" s="70"/>
      <c r="G87" s="70"/>
      <c r="I87" s="70"/>
      <c r="J87" s="70"/>
    </row>
    <row r="88" spans="1:10" s="29" customFormat="1" ht="29.25">
      <c r="A88" s="80" t="s">
        <v>100</v>
      </c>
      <c r="B88" s="132" t="s">
        <v>932</v>
      </c>
      <c r="C88" s="249"/>
      <c r="D88" s="249">
        <v>135.19999999999999</v>
      </c>
      <c r="E88" s="70">
        <f t="shared" si="4"/>
        <v>94.639999999999986</v>
      </c>
      <c r="F88" s="70"/>
      <c r="G88" s="70"/>
      <c r="I88" s="70"/>
      <c r="J88" s="70"/>
    </row>
    <row r="89" spans="1:10" s="29" customFormat="1">
      <c r="A89" s="78" t="s">
        <v>99</v>
      </c>
      <c r="B89" s="28" t="s">
        <v>1176</v>
      </c>
      <c r="C89" s="249"/>
      <c r="D89" s="249">
        <v>133.30000000000001</v>
      </c>
      <c r="E89" s="70">
        <f t="shared" si="4"/>
        <v>93.31</v>
      </c>
      <c r="F89" s="70"/>
      <c r="G89" s="70"/>
      <c r="I89" s="70"/>
      <c r="J89" s="70"/>
    </row>
    <row r="90" spans="1:10" s="29" customFormat="1" ht="29.25">
      <c r="A90" s="67" t="s">
        <v>98</v>
      </c>
      <c r="B90" s="39" t="s">
        <v>486</v>
      </c>
      <c r="C90" s="249"/>
      <c r="D90" s="249">
        <v>215.5</v>
      </c>
      <c r="E90" s="70">
        <f t="shared" si="4"/>
        <v>150.85</v>
      </c>
      <c r="F90" s="70"/>
      <c r="G90" s="70"/>
      <c r="I90" s="70"/>
      <c r="J90" s="70"/>
    </row>
    <row r="91" spans="1:10" s="3" customFormat="1" ht="22.5">
      <c r="A91" s="18" t="s">
        <v>522</v>
      </c>
      <c r="B91" s="28" t="s">
        <v>113</v>
      </c>
      <c r="C91" s="249"/>
      <c r="D91" s="249">
        <v>475.3</v>
      </c>
      <c r="E91" s="70">
        <f t="shared" si="4"/>
        <v>332.71</v>
      </c>
      <c r="F91" s="70"/>
      <c r="G91" s="70"/>
      <c r="I91" s="70"/>
      <c r="J91" s="70"/>
    </row>
    <row r="92" spans="1:10" s="29" customFormat="1" ht="22.5">
      <c r="A92" s="18" t="s">
        <v>523</v>
      </c>
      <c r="B92" s="28" t="s">
        <v>933</v>
      </c>
      <c r="C92" s="249"/>
      <c r="D92" s="249">
        <v>483.5</v>
      </c>
      <c r="E92" s="70">
        <f t="shared" si="4"/>
        <v>338.45</v>
      </c>
      <c r="F92" s="70"/>
      <c r="G92" s="70"/>
      <c r="I92" s="70"/>
      <c r="J92" s="70"/>
    </row>
    <row r="93" spans="1:10" s="143" customFormat="1" ht="22.5">
      <c r="A93" s="33" t="s">
        <v>843</v>
      </c>
      <c r="B93" s="28" t="s">
        <v>97</v>
      </c>
      <c r="C93" s="249"/>
      <c r="D93" s="249">
        <v>69</v>
      </c>
      <c r="E93" s="70">
        <f t="shared" si="4"/>
        <v>48.3</v>
      </c>
      <c r="F93" s="70"/>
      <c r="G93" s="70"/>
      <c r="I93" s="70"/>
      <c r="J93" s="70"/>
    </row>
    <row r="94" spans="1:10" s="91" customFormat="1">
      <c r="A94" s="33" t="s">
        <v>96</v>
      </c>
      <c r="B94" s="28" t="s">
        <v>95</v>
      </c>
      <c r="C94" s="249"/>
      <c r="D94" s="249">
        <v>36.299999999999997</v>
      </c>
      <c r="E94" s="70">
        <f t="shared" si="4"/>
        <v>25.409999999999997</v>
      </c>
      <c r="F94" s="70"/>
      <c r="G94" s="70"/>
      <c r="I94" s="70"/>
      <c r="J94" s="70"/>
    </row>
    <row r="95" spans="1:10" s="29" customFormat="1">
      <c r="A95" s="33" t="s">
        <v>487</v>
      </c>
      <c r="B95" s="28" t="s">
        <v>94</v>
      </c>
      <c r="C95" s="249"/>
      <c r="D95" s="249">
        <v>31.8</v>
      </c>
      <c r="E95" s="70">
        <f t="shared" si="4"/>
        <v>22.259999999999998</v>
      </c>
      <c r="F95" s="70"/>
      <c r="G95" s="70"/>
      <c r="I95" s="70"/>
      <c r="J95" s="70"/>
    </row>
    <row r="96" spans="1:10" s="3" customFormat="1">
      <c r="A96" s="133" t="s">
        <v>364</v>
      </c>
      <c r="B96" s="132" t="s">
        <v>93</v>
      </c>
      <c r="C96" s="492"/>
      <c r="D96" s="492">
        <v>38.799999999999997</v>
      </c>
      <c r="E96" s="70">
        <f t="shared" si="4"/>
        <v>27.159999999999997</v>
      </c>
      <c r="F96" s="70"/>
      <c r="G96" s="70"/>
      <c r="I96" s="70"/>
      <c r="J96" s="70"/>
    </row>
    <row r="97" spans="1:10" s="3" customFormat="1">
      <c r="A97" s="196" t="s">
        <v>1121</v>
      </c>
      <c r="B97" s="202"/>
      <c r="C97" s="269"/>
      <c r="D97" s="269"/>
      <c r="E97" s="851"/>
      <c r="F97" s="70"/>
      <c r="G97" s="70"/>
      <c r="I97" s="70"/>
      <c r="J97" s="70"/>
    </row>
    <row r="98" spans="1:10" s="3" customFormat="1">
      <c r="A98" s="972" t="s">
        <v>1129</v>
      </c>
      <c r="B98" s="972"/>
      <c r="C98" s="972"/>
      <c r="D98" s="972"/>
      <c r="E98" s="467"/>
      <c r="F98" s="70"/>
      <c r="G98" s="70"/>
      <c r="I98" s="70"/>
      <c r="J98" s="70"/>
    </row>
    <row r="99" spans="1:10" s="3" customFormat="1">
      <c r="A99" s="972" t="s">
        <v>1122</v>
      </c>
      <c r="B99" s="972"/>
      <c r="C99" s="972"/>
      <c r="D99" s="972"/>
      <c r="E99" s="467"/>
      <c r="F99" s="70"/>
      <c r="G99" s="70"/>
      <c r="I99" s="70"/>
      <c r="J99" s="70"/>
    </row>
    <row r="100" spans="1:10" s="3" customFormat="1">
      <c r="A100" s="452" t="s">
        <v>1123</v>
      </c>
      <c r="B100" s="452"/>
      <c r="C100" s="452"/>
      <c r="D100" s="452"/>
      <c r="E100" s="467"/>
      <c r="F100" s="70"/>
      <c r="G100" s="70"/>
      <c r="I100" s="70"/>
      <c r="J100" s="70"/>
    </row>
    <row r="101" spans="1:10" s="3" customFormat="1">
      <c r="A101" s="452"/>
      <c r="B101" s="452"/>
      <c r="C101" s="452"/>
      <c r="D101" s="452"/>
      <c r="E101" s="467"/>
      <c r="F101" s="70"/>
      <c r="G101" s="70"/>
      <c r="I101" s="70"/>
      <c r="J101" s="70"/>
    </row>
    <row r="102" spans="1:10" s="3" customFormat="1">
      <c r="A102" s="452" t="s">
        <v>1124</v>
      </c>
      <c r="B102" s="452"/>
      <c r="C102" s="452"/>
      <c r="D102" s="452"/>
      <c r="E102" s="467"/>
      <c r="F102" s="70"/>
      <c r="G102" s="70"/>
      <c r="I102" s="70"/>
      <c r="J102" s="70"/>
    </row>
    <row r="103" spans="1:10" s="3" customFormat="1">
      <c r="A103" s="452" t="s">
        <v>1125</v>
      </c>
      <c r="B103" s="452"/>
      <c r="C103" s="452"/>
      <c r="D103" s="452"/>
      <c r="E103" s="467"/>
      <c r="F103" s="70"/>
      <c r="G103" s="70"/>
      <c r="I103" s="70"/>
      <c r="J103" s="70"/>
    </row>
    <row r="104" spans="1:10" s="3" customFormat="1">
      <c r="A104" s="452" t="s">
        <v>1126</v>
      </c>
      <c r="B104" s="452"/>
      <c r="C104" s="452"/>
      <c r="D104" s="452"/>
      <c r="E104" s="467"/>
      <c r="F104" s="70"/>
      <c r="G104" s="70"/>
      <c r="I104" s="70"/>
      <c r="J104" s="70"/>
    </row>
    <row r="105" spans="1:10" s="3" customFormat="1" ht="31.5" customHeight="1">
      <c r="A105" s="976" t="s">
        <v>1135</v>
      </c>
      <c r="B105" s="976"/>
      <c r="C105" s="976"/>
      <c r="D105" s="976"/>
      <c r="E105" s="467"/>
      <c r="F105" s="70"/>
      <c r="G105" s="70"/>
      <c r="I105" s="70"/>
      <c r="J105" s="70"/>
    </row>
    <row r="106" spans="1:10" s="29" customFormat="1" ht="43.35" customHeight="1">
      <c r="A106" s="232" t="s">
        <v>461</v>
      </c>
      <c r="B106" s="233"/>
      <c r="C106" s="272"/>
      <c r="D106" s="167" t="s">
        <v>17</v>
      </c>
      <c r="E106" s="841" t="s">
        <v>1551</v>
      </c>
      <c r="F106" s="70"/>
      <c r="G106" s="70"/>
      <c r="I106" s="70"/>
      <c r="J106" s="70"/>
    </row>
    <row r="107" spans="1:10" s="29" customFormat="1" ht="12.75" customHeight="1">
      <c r="A107" s="32" t="s">
        <v>1016</v>
      </c>
      <c r="B107" s="31" t="s">
        <v>1018</v>
      </c>
      <c r="C107" s="35"/>
      <c r="D107" s="35">
        <v>45</v>
      </c>
      <c r="E107" s="70">
        <f t="shared" ref="E107:E111" si="5">D107*0.7</f>
        <v>31.499999999999996</v>
      </c>
      <c r="F107" s="70"/>
      <c r="G107" s="70"/>
      <c r="I107" s="70"/>
      <c r="J107" s="70"/>
    </row>
    <row r="108" spans="1:10" s="29" customFormat="1" ht="33.75">
      <c r="A108" s="208" t="s">
        <v>1130</v>
      </c>
      <c r="B108" s="121" t="s">
        <v>1134</v>
      </c>
      <c r="C108" s="71"/>
      <c r="D108" s="27">
        <v>10.8</v>
      </c>
      <c r="E108" s="70">
        <f t="shared" si="5"/>
        <v>7.56</v>
      </c>
      <c r="F108" s="70"/>
      <c r="G108" s="70"/>
      <c r="I108" s="70"/>
      <c r="J108" s="70"/>
    </row>
    <row r="109" spans="1:10" s="29" customFormat="1" ht="12.75" customHeight="1">
      <c r="A109" s="18" t="s">
        <v>1017</v>
      </c>
      <c r="B109" s="17" t="s">
        <v>1019</v>
      </c>
      <c r="C109" s="27"/>
      <c r="D109" s="27">
        <v>45</v>
      </c>
      <c r="E109" s="70">
        <f t="shared" si="5"/>
        <v>31.499999999999996</v>
      </c>
      <c r="F109" s="70"/>
      <c r="G109" s="70"/>
      <c r="I109" s="70"/>
      <c r="J109" s="70"/>
    </row>
    <row r="110" spans="1:10" s="29" customFormat="1" ht="20.25">
      <c r="A110" s="18" t="s">
        <v>942</v>
      </c>
      <c r="B110" s="17" t="s">
        <v>943</v>
      </c>
      <c r="C110" s="27"/>
      <c r="D110" s="27">
        <v>36</v>
      </c>
      <c r="E110" s="70">
        <f t="shared" si="5"/>
        <v>25.2</v>
      </c>
      <c r="F110" s="70"/>
      <c r="G110" s="70"/>
      <c r="I110" s="70"/>
      <c r="J110" s="70"/>
    </row>
    <row r="111" spans="1:10" s="11" customFormat="1" ht="47.25">
      <c r="A111" s="73" t="s">
        <v>940</v>
      </c>
      <c r="B111" s="79" t="s">
        <v>471</v>
      </c>
      <c r="C111" s="71"/>
      <c r="D111" s="71">
        <v>36</v>
      </c>
      <c r="E111" s="70">
        <f t="shared" si="5"/>
        <v>25.2</v>
      </c>
      <c r="F111" s="70"/>
      <c r="G111" s="70"/>
      <c r="I111" s="70"/>
      <c r="J111" s="70"/>
    </row>
    <row r="112" spans="1:10" s="11" customFormat="1" ht="38.25">
      <c r="A112" s="200" t="s">
        <v>24</v>
      </c>
      <c r="B112" s="213"/>
      <c r="C112" s="210"/>
      <c r="D112" s="210" t="s">
        <v>17</v>
      </c>
      <c r="E112" s="841" t="s">
        <v>1551</v>
      </c>
      <c r="F112" s="70"/>
      <c r="G112" s="70"/>
      <c r="I112" s="70"/>
      <c r="J112" s="70"/>
    </row>
    <row r="113" spans="1:10" s="11" customFormat="1" ht="31.5">
      <c r="A113" s="287" t="s">
        <v>937</v>
      </c>
      <c r="B113" s="288" t="s">
        <v>1199</v>
      </c>
      <c r="C113" s="289"/>
      <c r="D113" s="370">
        <v>111.7</v>
      </c>
      <c r="E113" s="70">
        <f t="shared" ref="E113:E114" si="6">D113*0.7</f>
        <v>78.19</v>
      </c>
      <c r="F113" s="70"/>
      <c r="G113" s="70"/>
      <c r="I113" s="70"/>
      <c r="J113" s="70"/>
    </row>
    <row r="114" spans="1:10" s="11" customFormat="1" ht="15">
      <c r="A114" s="73" t="s">
        <v>363</v>
      </c>
      <c r="B114" s="79" t="s">
        <v>23</v>
      </c>
      <c r="C114" s="71"/>
      <c r="D114" s="369">
        <v>193</v>
      </c>
      <c r="E114" s="70">
        <f t="shared" si="6"/>
        <v>135.1</v>
      </c>
      <c r="F114" s="70"/>
      <c r="G114" s="70"/>
      <c r="I114" s="70"/>
      <c r="J114" s="70"/>
    </row>
    <row r="115" spans="1:10" s="11" customFormat="1" ht="15">
      <c r="A115" s="73" t="s">
        <v>1029</v>
      </c>
      <c r="B115" s="79" t="s">
        <v>1128</v>
      </c>
      <c r="C115" s="71"/>
      <c r="D115" s="929">
        <v>97.3</v>
      </c>
      <c r="E115" s="503" t="s">
        <v>1553</v>
      </c>
      <c r="F115" s="70"/>
      <c r="G115" s="70"/>
      <c r="I115" s="70"/>
      <c r="J115" s="70"/>
    </row>
    <row r="116" spans="1:10" s="11" customFormat="1" ht="15">
      <c r="A116" s="411"/>
      <c r="B116" s="413" t="s">
        <v>977</v>
      </c>
      <c r="C116" s="412"/>
      <c r="D116" s="412"/>
      <c r="E116" s="853"/>
      <c r="F116" s="70"/>
      <c r="G116" s="70"/>
      <c r="I116" s="70"/>
      <c r="J116" s="70"/>
    </row>
    <row r="117" spans="1:10" s="11" customFormat="1" ht="15">
      <c r="A117" s="14" t="s">
        <v>974</v>
      </c>
      <c r="B117" s="13" t="s">
        <v>975</v>
      </c>
      <c r="C117" s="1"/>
      <c r="D117" s="1" t="s">
        <v>976</v>
      </c>
      <c r="E117" s="852"/>
      <c r="F117" s="70"/>
      <c r="G117" s="70"/>
      <c r="I117" s="70"/>
      <c r="J117" s="70"/>
    </row>
    <row r="118" spans="1:10" s="11" customFormat="1" ht="14.25" customHeight="1">
      <c r="A118" s="200" t="s">
        <v>21</v>
      </c>
      <c r="B118" s="213"/>
      <c r="C118" s="210"/>
      <c r="D118" s="210" t="s">
        <v>17</v>
      </c>
      <c r="E118" s="210"/>
      <c r="F118" s="70"/>
      <c r="G118" s="70"/>
      <c r="I118" s="70"/>
      <c r="J118" s="70"/>
    </row>
    <row r="119" spans="1:10" ht="33" customHeight="1">
      <c r="A119" s="40" t="s">
        <v>243</v>
      </c>
      <c r="B119" s="31" t="s">
        <v>341</v>
      </c>
      <c r="C119" s="298"/>
      <c r="D119" s="298">
        <v>129.69999999999999</v>
      </c>
      <c r="F119" s="70"/>
      <c r="G119" s="70"/>
      <c r="I119" s="70"/>
      <c r="J119" s="70"/>
    </row>
    <row r="120" spans="1:10" ht="33.75">
      <c r="A120" s="133" t="s">
        <v>961</v>
      </c>
      <c r="B120" s="79" t="s">
        <v>983</v>
      </c>
      <c r="C120" s="71"/>
      <c r="D120" s="298">
        <v>40.5</v>
      </c>
      <c r="F120" s="70"/>
      <c r="G120" s="70"/>
      <c r="I120" s="70"/>
      <c r="J120" s="70"/>
    </row>
  </sheetData>
  <mergeCells count="6">
    <mergeCell ref="A98:D98"/>
    <mergeCell ref="A99:D99"/>
    <mergeCell ref="A105:D105"/>
    <mergeCell ref="A72:D72"/>
    <mergeCell ref="A75:D75"/>
    <mergeCell ref="A77:D77"/>
  </mergeCells>
  <printOptions horizontalCentered="1"/>
  <pageMargins left="0.23622047244094499" right="0.23622047244094499" top="0.98425196850393704" bottom="0.74803040244969399" header="0.31496062992126" footer="0.31496062992126"/>
  <pageSetup scale="94"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96"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13"/>
  <sheetViews>
    <sheetView showGridLines="0" view="pageBreakPreview" topLeftCell="A90" zoomScaleNormal="100" zoomScaleSheetLayoutView="100" workbookViewId="0">
      <selection activeCell="B43" sqref="B43"/>
    </sheetView>
  </sheetViews>
  <sheetFormatPr defaultColWidth="9.140625" defaultRowHeight="12.75"/>
  <cols>
    <col min="1" max="1" width="16" style="15" customWidth="1"/>
    <col min="2" max="2" width="59.5703125" style="65" customWidth="1"/>
    <col min="3" max="4" width="9.5703125" style="84" customWidth="1"/>
    <col min="5" max="5" width="11.42578125" style="840" customWidth="1"/>
  </cols>
  <sheetData>
    <row r="1" spans="1:4">
      <c r="A1" s="62"/>
      <c r="B1" s="62"/>
      <c r="C1" s="93"/>
      <c r="D1" s="93"/>
    </row>
    <row r="2" spans="1:4">
      <c r="A2" s="54"/>
      <c r="B2" s="54"/>
      <c r="C2" s="92"/>
      <c r="D2" s="92"/>
    </row>
    <row r="3" spans="1:4">
      <c r="A3" s="54"/>
      <c r="B3" s="54"/>
      <c r="C3" s="92"/>
      <c r="D3" s="92"/>
    </row>
    <row r="4" spans="1:4">
      <c r="A4" s="54"/>
      <c r="B4" s="54"/>
      <c r="C4" s="92"/>
      <c r="D4" s="92"/>
    </row>
    <row r="5" spans="1:4">
      <c r="A5" s="54"/>
      <c r="B5" s="54"/>
      <c r="C5" s="92"/>
      <c r="D5" s="92"/>
    </row>
    <row r="6" spans="1:4">
      <c r="A6" s="54"/>
      <c r="B6" s="54"/>
      <c r="C6" s="92"/>
      <c r="D6" s="92"/>
    </row>
    <row r="7" spans="1:4" ht="12.75" customHeight="1"/>
    <row r="8" spans="1:4">
      <c r="A8" s="51"/>
    </row>
    <row r="9" spans="1:4">
      <c r="A9" s="51"/>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c r="A32" s="51"/>
    </row>
    <row r="33" spans="1:10">
      <c r="A33" s="51"/>
    </row>
    <row r="34" spans="1:10">
      <c r="A34" s="51"/>
    </row>
    <row r="35" spans="1:10">
      <c r="A35" s="51"/>
    </row>
    <row r="36" spans="1:10">
      <c r="A36" s="51"/>
    </row>
    <row r="37" spans="1:10">
      <c r="A37" s="51"/>
    </row>
    <row r="38" spans="1:10">
      <c r="A38" s="51"/>
    </row>
    <row r="39" spans="1:10">
      <c r="A39" s="51"/>
    </row>
    <row r="40" spans="1:10">
      <c r="A40" s="51"/>
    </row>
    <row r="41" spans="1:10">
      <c r="A41" s="51"/>
    </row>
    <row r="42" spans="1:10" s="49" customFormat="1" ht="38.25">
      <c r="A42" s="195" t="s">
        <v>79</v>
      </c>
      <c r="B42" s="201"/>
      <c r="C42" s="210"/>
      <c r="D42" s="167" t="s">
        <v>17</v>
      </c>
      <c r="E42" s="841" t="s">
        <v>1551</v>
      </c>
    </row>
    <row r="43" spans="1:10" s="20" customFormat="1" ht="15">
      <c r="A43" s="40" t="s">
        <v>1027</v>
      </c>
      <c r="B43" s="31" t="s">
        <v>1025</v>
      </c>
      <c r="C43" s="82"/>
      <c r="D43" s="82">
        <v>312.2</v>
      </c>
      <c r="E43" s="70">
        <f>D43*0.7</f>
        <v>218.54</v>
      </c>
      <c r="F43" s="70"/>
      <c r="G43" s="70"/>
      <c r="I43" s="70"/>
      <c r="J43" s="70"/>
    </row>
    <row r="44" spans="1:10" s="20" customFormat="1" ht="15">
      <c r="A44" s="40" t="s">
        <v>1028</v>
      </c>
      <c r="B44" s="31" t="s">
        <v>1026</v>
      </c>
      <c r="C44" s="82"/>
      <c r="D44" s="66">
        <v>312.2</v>
      </c>
      <c r="E44" s="70">
        <f t="shared" ref="E44:E107" si="0">D44*0.7</f>
        <v>218.54</v>
      </c>
      <c r="F44" s="70"/>
      <c r="G44" s="70"/>
      <c r="I44" s="70"/>
      <c r="J44" s="70"/>
    </row>
    <row r="45" spans="1:10" s="20" customFormat="1" ht="38.25">
      <c r="A45" s="200" t="s">
        <v>78</v>
      </c>
      <c r="B45" s="212"/>
      <c r="C45" s="210"/>
      <c r="D45" s="210" t="s">
        <v>17</v>
      </c>
      <c r="E45" s="841" t="s">
        <v>1551</v>
      </c>
      <c r="F45" s="70"/>
      <c r="G45" s="70"/>
      <c r="I45" s="70"/>
      <c r="J45" s="70"/>
    </row>
    <row r="46" spans="1:10" s="20" customFormat="1" ht="15">
      <c r="A46" s="40" t="s">
        <v>77</v>
      </c>
      <c r="B46" s="107" t="s">
        <v>76</v>
      </c>
      <c r="C46" s="87"/>
      <c r="D46" s="414">
        <v>20</v>
      </c>
      <c r="E46" s="70">
        <f t="shared" si="0"/>
        <v>14</v>
      </c>
      <c r="F46" s="70"/>
      <c r="G46" s="70"/>
      <c r="I46" s="70"/>
      <c r="J46" s="70"/>
    </row>
    <row r="47" spans="1:10" s="20" customFormat="1" ht="15">
      <c r="A47" s="18" t="s">
        <v>75</v>
      </c>
      <c r="B47" s="94" t="s">
        <v>74</v>
      </c>
      <c r="C47" s="87"/>
      <c r="D47" s="931">
        <v>20</v>
      </c>
      <c r="E47" s="70">
        <f t="shared" si="0"/>
        <v>14</v>
      </c>
      <c r="F47" s="70"/>
      <c r="G47" s="70"/>
      <c r="I47" s="70"/>
      <c r="J47" s="70"/>
    </row>
    <row r="48" spans="1:10" s="20" customFormat="1" ht="15">
      <c r="A48" s="33" t="s">
        <v>73</v>
      </c>
      <c r="B48" s="17" t="s">
        <v>72</v>
      </c>
      <c r="C48" s="87"/>
      <c r="D48" s="931">
        <v>20</v>
      </c>
      <c r="E48" s="70">
        <f t="shared" si="0"/>
        <v>14</v>
      </c>
      <c r="F48" s="70"/>
      <c r="G48" s="70"/>
      <c r="I48" s="70"/>
      <c r="J48" s="70"/>
    </row>
    <row r="49" spans="1:10" s="20" customFormat="1" ht="15">
      <c r="A49" s="18" t="s">
        <v>71</v>
      </c>
      <c r="B49" s="94" t="s">
        <v>70</v>
      </c>
      <c r="C49" s="87"/>
      <c r="D49" s="931">
        <v>20</v>
      </c>
      <c r="E49" s="70">
        <f t="shared" si="0"/>
        <v>14</v>
      </c>
      <c r="F49" s="70"/>
      <c r="G49" s="70"/>
      <c r="I49" s="70"/>
      <c r="J49" s="70"/>
    </row>
    <row r="50" spans="1:10" s="20" customFormat="1" ht="15">
      <c r="A50" s="33" t="s">
        <v>69</v>
      </c>
      <c r="B50" s="17" t="s">
        <v>68</v>
      </c>
      <c r="C50" s="87"/>
      <c r="D50" s="931">
        <v>20</v>
      </c>
      <c r="E50" s="70">
        <f t="shared" si="0"/>
        <v>14</v>
      </c>
      <c r="F50" s="70"/>
      <c r="G50" s="70"/>
      <c r="I50" s="70"/>
      <c r="J50" s="70"/>
    </row>
    <row r="51" spans="1:10" s="20" customFormat="1" ht="15">
      <c r="A51" s="32" t="s">
        <v>139</v>
      </c>
      <c r="B51" s="107" t="s">
        <v>118</v>
      </c>
      <c r="C51" s="87"/>
      <c r="D51" s="931">
        <v>16.7</v>
      </c>
      <c r="E51" s="70">
        <f t="shared" si="0"/>
        <v>11.69</v>
      </c>
      <c r="F51" s="70"/>
      <c r="G51" s="70"/>
      <c r="I51" s="70"/>
      <c r="J51" s="70"/>
    </row>
    <row r="52" spans="1:10" s="20" customFormat="1" ht="15">
      <c r="A52" s="18" t="s">
        <v>138</v>
      </c>
      <c r="B52" s="94" t="s">
        <v>117</v>
      </c>
      <c r="C52" s="87"/>
      <c r="D52" s="931">
        <v>16.7</v>
      </c>
      <c r="E52" s="70">
        <f t="shared" si="0"/>
        <v>11.69</v>
      </c>
      <c r="F52" s="70"/>
      <c r="G52" s="70"/>
      <c r="I52" s="70"/>
      <c r="J52" s="70"/>
    </row>
    <row r="53" spans="1:10" s="20" customFormat="1" ht="15">
      <c r="A53" s="18" t="s">
        <v>137</v>
      </c>
      <c r="B53" s="17" t="s">
        <v>116</v>
      </c>
      <c r="C53" s="87"/>
      <c r="D53" s="931">
        <v>16.7</v>
      </c>
      <c r="E53" s="70">
        <f t="shared" si="0"/>
        <v>11.69</v>
      </c>
      <c r="F53" s="70"/>
      <c r="G53" s="70"/>
      <c r="I53" s="70"/>
      <c r="J53" s="70"/>
    </row>
    <row r="54" spans="1:10" s="20" customFormat="1" ht="15">
      <c r="A54" s="18" t="s">
        <v>136</v>
      </c>
      <c r="B54" s="94" t="s">
        <v>135</v>
      </c>
      <c r="C54" s="87"/>
      <c r="D54" s="931">
        <v>16.7</v>
      </c>
      <c r="E54" s="70">
        <f t="shared" si="0"/>
        <v>11.69</v>
      </c>
      <c r="F54" s="70"/>
      <c r="G54" s="70"/>
      <c r="I54" s="70"/>
      <c r="J54" s="70"/>
    </row>
    <row r="55" spans="1:10" s="20" customFormat="1" ht="15">
      <c r="A55" s="18" t="s">
        <v>134</v>
      </c>
      <c r="B55" s="94" t="s">
        <v>133</v>
      </c>
      <c r="C55" s="87"/>
      <c r="D55" s="931">
        <v>16.7</v>
      </c>
      <c r="E55" s="70">
        <f t="shared" si="0"/>
        <v>11.69</v>
      </c>
      <c r="F55" s="70"/>
      <c r="G55" s="70"/>
      <c r="I55" s="70"/>
      <c r="J55" s="70"/>
    </row>
    <row r="56" spans="1:10" s="20" customFormat="1" ht="15">
      <c r="A56" s="18" t="s">
        <v>65</v>
      </c>
      <c r="B56" s="94" t="s">
        <v>132</v>
      </c>
      <c r="C56" s="87"/>
      <c r="D56" s="931">
        <v>20</v>
      </c>
      <c r="E56" s="70">
        <f t="shared" si="0"/>
        <v>14</v>
      </c>
      <c r="F56" s="70"/>
      <c r="G56" s="70"/>
      <c r="I56" s="70"/>
      <c r="J56" s="70"/>
    </row>
    <row r="57" spans="1:10" s="20" customFormat="1" ht="15">
      <c r="A57" s="18" t="s">
        <v>63</v>
      </c>
      <c r="B57" s="94" t="s">
        <v>131</v>
      </c>
      <c r="C57" s="87"/>
      <c r="D57" s="931">
        <v>20</v>
      </c>
      <c r="E57" s="70">
        <f t="shared" si="0"/>
        <v>14</v>
      </c>
      <c r="F57" s="70"/>
      <c r="G57" s="70"/>
      <c r="I57" s="70"/>
      <c r="J57" s="70"/>
    </row>
    <row r="58" spans="1:10" s="20" customFormat="1" ht="15">
      <c r="A58" s="18" t="s">
        <v>61</v>
      </c>
      <c r="B58" s="94" t="s">
        <v>934</v>
      </c>
      <c r="C58" s="87"/>
      <c r="D58" s="931">
        <v>20</v>
      </c>
      <c r="E58" s="70">
        <f t="shared" si="0"/>
        <v>14</v>
      </c>
      <c r="F58" s="70"/>
      <c r="G58" s="70"/>
      <c r="I58" s="70"/>
      <c r="J58" s="70"/>
    </row>
    <row r="59" spans="1:10" s="20" customFormat="1" ht="15">
      <c r="A59" s="18" t="s">
        <v>59</v>
      </c>
      <c r="B59" s="94" t="s">
        <v>130</v>
      </c>
      <c r="C59" s="87"/>
      <c r="D59" s="931">
        <v>20</v>
      </c>
      <c r="E59" s="70">
        <f t="shared" si="0"/>
        <v>14</v>
      </c>
      <c r="F59" s="70"/>
      <c r="G59" s="70"/>
      <c r="I59" s="70"/>
      <c r="J59" s="70"/>
    </row>
    <row r="60" spans="1:10" s="20" customFormat="1" ht="15">
      <c r="A60" s="33" t="s">
        <v>57</v>
      </c>
      <c r="B60" s="17" t="s">
        <v>129</v>
      </c>
      <c r="C60" s="87"/>
      <c r="D60" s="931">
        <v>20</v>
      </c>
      <c r="E60" s="70">
        <f t="shared" si="0"/>
        <v>14</v>
      </c>
      <c r="F60" s="70"/>
      <c r="G60" s="70"/>
      <c r="I60" s="70"/>
      <c r="J60" s="70"/>
    </row>
    <row r="61" spans="1:10" s="20" customFormat="1" ht="38.25">
      <c r="A61" s="200" t="s">
        <v>50</v>
      </c>
      <c r="B61" s="212"/>
      <c r="C61" s="210"/>
      <c r="D61" s="210" t="s">
        <v>17</v>
      </c>
      <c r="E61" s="841" t="s">
        <v>1551</v>
      </c>
      <c r="F61" s="70"/>
      <c r="G61" s="70"/>
      <c r="I61" s="70"/>
      <c r="J61" s="70"/>
    </row>
    <row r="62" spans="1:10" s="20" customFormat="1" ht="15">
      <c r="A62" s="47" t="s">
        <v>122</v>
      </c>
      <c r="B62" s="39" t="s">
        <v>128</v>
      </c>
      <c r="C62" s="35"/>
      <c r="D62" s="35">
        <v>79.2</v>
      </c>
      <c r="E62" s="70">
        <f t="shared" si="0"/>
        <v>55.44</v>
      </c>
      <c r="F62" s="70"/>
      <c r="G62" s="70"/>
      <c r="I62" s="70"/>
      <c r="J62" s="70"/>
    </row>
    <row r="63" spans="1:10" s="20" customFormat="1" ht="15">
      <c r="A63" s="69" t="s">
        <v>127</v>
      </c>
      <c r="B63" s="28" t="s">
        <v>189</v>
      </c>
      <c r="C63" s="35"/>
      <c r="D63" s="27">
        <v>95.5</v>
      </c>
      <c r="E63" s="70">
        <f t="shared" si="0"/>
        <v>66.849999999999994</v>
      </c>
      <c r="F63" s="70"/>
      <c r="G63" s="70"/>
      <c r="I63" s="70"/>
      <c r="J63" s="70"/>
    </row>
    <row r="64" spans="1:10" s="20" customFormat="1" ht="15">
      <c r="A64" s="69" t="s">
        <v>121</v>
      </c>
      <c r="B64" s="28" t="s">
        <v>126</v>
      </c>
      <c r="C64" s="35"/>
      <c r="D64" s="27">
        <v>44.8</v>
      </c>
      <c r="E64" s="70">
        <f t="shared" si="0"/>
        <v>31.359999999999996</v>
      </c>
      <c r="F64" s="70"/>
      <c r="G64" s="70"/>
      <c r="I64" s="70"/>
      <c r="J64" s="70"/>
    </row>
    <row r="65" spans="1:10" s="143" customFormat="1">
      <c r="A65" s="989" t="s">
        <v>1560</v>
      </c>
      <c r="B65" s="989"/>
      <c r="C65" s="989"/>
      <c r="D65" s="989"/>
      <c r="E65" s="928"/>
      <c r="F65" s="479"/>
      <c r="G65" s="479"/>
      <c r="H65" s="894"/>
      <c r="I65" s="894"/>
      <c r="J65" s="70"/>
    </row>
    <row r="66" spans="1:10" s="20" customFormat="1" ht="15">
      <c r="A66" s="18" t="s">
        <v>120</v>
      </c>
      <c r="B66" s="17" t="s">
        <v>125</v>
      </c>
      <c r="C66" s="35"/>
      <c r="D66" s="35">
        <v>38.299999999999997</v>
      </c>
      <c r="E66" s="70">
        <f t="shared" si="0"/>
        <v>26.809999999999995</v>
      </c>
      <c r="F66" s="70"/>
      <c r="G66" s="70"/>
      <c r="I66" s="70"/>
      <c r="J66" s="70"/>
    </row>
    <row r="67" spans="1:10" s="20" customFormat="1" ht="12.75" customHeight="1">
      <c r="A67" s="69" t="s">
        <v>124</v>
      </c>
      <c r="B67" s="17" t="s">
        <v>188</v>
      </c>
      <c r="C67" s="35"/>
      <c r="D67" s="35">
        <v>44.7</v>
      </c>
      <c r="E67" s="70">
        <f t="shared" si="0"/>
        <v>31.29</v>
      </c>
      <c r="F67" s="70"/>
      <c r="G67" s="70"/>
      <c r="I67" s="70"/>
      <c r="J67" s="70"/>
    </row>
    <row r="68" spans="1:10" s="43" customFormat="1" ht="12.75" customHeight="1">
      <c r="A68" s="978" t="s">
        <v>1561</v>
      </c>
      <c r="B68" s="978"/>
      <c r="C68" s="978"/>
      <c r="D68" s="978"/>
      <c r="E68" s="925"/>
      <c r="F68" s="479"/>
      <c r="G68" s="479"/>
      <c r="H68" s="894"/>
      <c r="I68" s="894"/>
      <c r="J68" s="70"/>
    </row>
    <row r="69" spans="1:10" s="29" customFormat="1" ht="49.5">
      <c r="A69" s="69" t="s">
        <v>520</v>
      </c>
      <c r="B69" s="28" t="s">
        <v>936</v>
      </c>
      <c r="C69" s="35"/>
      <c r="D69" s="35">
        <v>254.5</v>
      </c>
      <c r="E69" s="70">
        <f t="shared" si="0"/>
        <v>178.14999999999998</v>
      </c>
      <c r="F69" s="70"/>
      <c r="G69" s="70"/>
      <c r="I69" s="70"/>
      <c r="J69" s="70"/>
    </row>
    <row r="70" spans="1:10" s="43" customFormat="1" ht="12.75" customHeight="1">
      <c r="A70" s="978" t="s">
        <v>1562</v>
      </c>
      <c r="B70" s="978"/>
      <c r="C70" s="978"/>
      <c r="D70" s="978"/>
      <c r="E70" s="925"/>
      <c r="F70" s="479"/>
      <c r="G70" s="479"/>
      <c r="H70" s="895"/>
      <c r="I70" s="895"/>
      <c r="J70" s="70"/>
    </row>
    <row r="71" spans="1:10" s="29" customFormat="1" ht="22.5">
      <c r="A71" s="33" t="s">
        <v>119</v>
      </c>
      <c r="B71" s="28" t="s">
        <v>935</v>
      </c>
      <c r="C71" s="35"/>
      <c r="D71" s="35">
        <v>44.7</v>
      </c>
      <c r="E71" s="70">
        <f t="shared" si="0"/>
        <v>31.29</v>
      </c>
      <c r="F71" s="70"/>
      <c r="G71" s="70"/>
      <c r="I71" s="70"/>
      <c r="J71" s="70"/>
    </row>
    <row r="72" spans="1:10" s="20" customFormat="1" ht="39" customHeight="1">
      <c r="A72" s="200" t="s">
        <v>43</v>
      </c>
      <c r="B72" s="212"/>
      <c r="C72" s="210"/>
      <c r="D72" s="167" t="s">
        <v>17</v>
      </c>
      <c r="E72" s="841" t="s">
        <v>1551</v>
      </c>
      <c r="F72" s="70"/>
      <c r="G72" s="70"/>
      <c r="I72" s="70"/>
      <c r="J72" s="70"/>
    </row>
    <row r="73" spans="1:10" s="20" customFormat="1" ht="12.75" customHeight="1">
      <c r="A73" s="47" t="s">
        <v>80</v>
      </c>
      <c r="B73" s="31" t="s">
        <v>103</v>
      </c>
      <c r="C73" s="35"/>
      <c r="D73" s="351">
        <v>10</v>
      </c>
      <c r="E73" s="70">
        <f t="shared" si="0"/>
        <v>7</v>
      </c>
      <c r="F73" s="70"/>
      <c r="G73" s="70"/>
      <c r="I73" s="70"/>
      <c r="J73" s="70"/>
    </row>
    <row r="74" spans="1:10" s="20" customFormat="1" ht="12.75" customHeight="1">
      <c r="A74" s="69" t="s">
        <v>40</v>
      </c>
      <c r="B74" s="28" t="s">
        <v>39</v>
      </c>
      <c r="C74" s="35"/>
      <c r="D74" s="932">
        <v>32</v>
      </c>
      <c r="E74" s="70">
        <f t="shared" si="0"/>
        <v>22.4</v>
      </c>
      <c r="F74" s="70"/>
      <c r="G74" s="70"/>
      <c r="I74" s="70"/>
      <c r="J74" s="70"/>
    </row>
    <row r="75" spans="1:10" s="20" customFormat="1" ht="12.75" customHeight="1">
      <c r="A75" s="73" t="s">
        <v>123</v>
      </c>
      <c r="B75" s="79" t="s">
        <v>931</v>
      </c>
      <c r="C75" s="71"/>
      <c r="D75" s="402">
        <v>17.8</v>
      </c>
      <c r="E75" s="70">
        <f t="shared" si="0"/>
        <v>12.459999999999999</v>
      </c>
      <c r="F75" s="70"/>
      <c r="G75" s="70"/>
      <c r="I75" s="70"/>
      <c r="J75" s="70"/>
    </row>
    <row r="76" spans="1:10" s="20" customFormat="1" ht="47.45" customHeight="1">
      <c r="A76" s="200" t="s">
        <v>34</v>
      </c>
      <c r="B76" s="213"/>
      <c r="C76" s="210"/>
      <c r="D76" s="210" t="s">
        <v>17</v>
      </c>
      <c r="E76" s="841" t="s">
        <v>1551</v>
      </c>
      <c r="F76" s="70"/>
      <c r="G76" s="70"/>
      <c r="I76" s="70"/>
      <c r="J76" s="70"/>
    </row>
    <row r="77" spans="1:10" s="46" customFormat="1" ht="12.75" customHeight="1">
      <c r="A77" s="33" t="s">
        <v>362</v>
      </c>
      <c r="B77" s="28" t="s">
        <v>556</v>
      </c>
      <c r="C77" s="249"/>
      <c r="D77" s="249">
        <v>104.8</v>
      </c>
      <c r="E77" s="70">
        <f t="shared" si="0"/>
        <v>73.36</v>
      </c>
      <c r="F77" s="70"/>
      <c r="G77" s="70"/>
      <c r="I77" s="70"/>
      <c r="J77" s="70"/>
    </row>
    <row r="78" spans="1:10" s="46" customFormat="1" ht="12.75" customHeight="1">
      <c r="A78" s="33" t="s">
        <v>1064</v>
      </c>
      <c r="B78" s="28" t="s">
        <v>555</v>
      </c>
      <c r="C78" s="249"/>
      <c r="D78" s="249">
        <v>62.7</v>
      </c>
      <c r="E78" s="70">
        <f t="shared" si="0"/>
        <v>43.89</v>
      </c>
      <c r="F78" s="70"/>
      <c r="G78" s="70"/>
      <c r="I78" s="70"/>
      <c r="J78" s="70"/>
    </row>
    <row r="79" spans="1:10" s="46" customFormat="1" ht="12.75" customHeight="1">
      <c r="A79" s="40" t="s">
        <v>102</v>
      </c>
      <c r="B79" s="39" t="s">
        <v>557</v>
      </c>
      <c r="C79" s="249"/>
      <c r="D79" s="249">
        <v>67.7</v>
      </c>
      <c r="E79" s="70">
        <f t="shared" si="0"/>
        <v>47.39</v>
      </c>
      <c r="F79" s="70"/>
      <c r="G79" s="70"/>
      <c r="I79" s="70"/>
      <c r="J79" s="70"/>
    </row>
    <row r="80" spans="1:10" s="46" customFormat="1" ht="12.75" customHeight="1">
      <c r="A80" s="68" t="s">
        <v>101</v>
      </c>
      <c r="B80" s="28" t="s">
        <v>558</v>
      </c>
      <c r="C80" s="249"/>
      <c r="D80" s="249">
        <v>103.7</v>
      </c>
      <c r="E80" s="70">
        <f t="shared" si="0"/>
        <v>72.59</v>
      </c>
      <c r="F80" s="70"/>
      <c r="G80" s="70"/>
      <c r="I80" s="70"/>
      <c r="J80" s="70"/>
    </row>
    <row r="81" spans="1:10" s="29" customFormat="1" ht="29.25">
      <c r="A81" s="80" t="s">
        <v>100</v>
      </c>
      <c r="B81" s="132" t="s">
        <v>932</v>
      </c>
      <c r="C81" s="249"/>
      <c r="D81" s="249">
        <v>135.19999999999999</v>
      </c>
      <c r="E81" s="70">
        <f t="shared" si="0"/>
        <v>94.639999999999986</v>
      </c>
      <c r="F81" s="70"/>
      <c r="G81" s="70"/>
      <c r="I81" s="70"/>
      <c r="J81" s="70"/>
    </row>
    <row r="82" spans="1:10" s="29" customFormat="1">
      <c r="A82" s="78" t="s">
        <v>99</v>
      </c>
      <c r="B82" s="28" t="s">
        <v>1176</v>
      </c>
      <c r="C82" s="249"/>
      <c r="D82" s="249">
        <v>133.30000000000001</v>
      </c>
      <c r="E82" s="70">
        <f t="shared" si="0"/>
        <v>93.31</v>
      </c>
      <c r="F82" s="70"/>
      <c r="G82" s="70"/>
      <c r="I82" s="70"/>
      <c r="J82" s="70"/>
    </row>
    <row r="83" spans="1:10" s="29" customFormat="1" ht="29.25">
      <c r="A83" s="67" t="s">
        <v>98</v>
      </c>
      <c r="B83" s="39" t="s">
        <v>486</v>
      </c>
      <c r="C83" s="249"/>
      <c r="D83" s="249">
        <v>215.5</v>
      </c>
      <c r="E83" s="70">
        <f t="shared" si="0"/>
        <v>150.85</v>
      </c>
      <c r="F83" s="70"/>
      <c r="G83" s="70"/>
      <c r="I83" s="70"/>
      <c r="J83" s="70"/>
    </row>
    <row r="84" spans="1:10" s="3" customFormat="1" ht="22.5">
      <c r="A84" s="18" t="s">
        <v>522</v>
      </c>
      <c r="B84" s="28" t="s">
        <v>113</v>
      </c>
      <c r="C84" s="249"/>
      <c r="D84" s="249">
        <v>475.3</v>
      </c>
      <c r="E84" s="70">
        <f t="shared" si="0"/>
        <v>332.71</v>
      </c>
      <c r="F84" s="70"/>
      <c r="G84" s="70"/>
      <c r="I84" s="70"/>
      <c r="J84" s="70"/>
    </row>
    <row r="85" spans="1:10" s="29" customFormat="1" ht="22.5">
      <c r="A85" s="18" t="s">
        <v>523</v>
      </c>
      <c r="B85" s="28" t="s">
        <v>933</v>
      </c>
      <c r="C85" s="249"/>
      <c r="D85" s="249">
        <v>483.5</v>
      </c>
      <c r="E85" s="70">
        <f t="shared" si="0"/>
        <v>338.45</v>
      </c>
      <c r="F85" s="70"/>
      <c r="G85" s="70"/>
      <c r="I85" s="70"/>
      <c r="J85" s="70"/>
    </row>
    <row r="86" spans="1:10" s="143" customFormat="1" ht="22.5">
      <c r="A86" s="33" t="s">
        <v>843</v>
      </c>
      <c r="B86" s="28" t="s">
        <v>97</v>
      </c>
      <c r="C86" s="249"/>
      <c r="D86" s="249">
        <v>69</v>
      </c>
      <c r="E86" s="70">
        <f t="shared" si="0"/>
        <v>48.3</v>
      </c>
      <c r="F86" s="70"/>
      <c r="G86" s="70"/>
      <c r="I86" s="70"/>
      <c r="J86" s="70"/>
    </row>
    <row r="87" spans="1:10" s="91" customFormat="1">
      <c r="A87" s="33" t="s">
        <v>96</v>
      </c>
      <c r="B87" s="28" t="s">
        <v>95</v>
      </c>
      <c r="C87" s="249"/>
      <c r="D87" s="249">
        <v>36.299999999999997</v>
      </c>
      <c r="E87" s="70">
        <f t="shared" si="0"/>
        <v>25.409999999999997</v>
      </c>
      <c r="F87" s="70"/>
      <c r="G87" s="70"/>
      <c r="I87" s="70"/>
      <c r="J87" s="70"/>
    </row>
    <row r="88" spans="1:10" s="29" customFormat="1">
      <c r="A88" s="33" t="s">
        <v>487</v>
      </c>
      <c r="B88" s="28" t="s">
        <v>94</v>
      </c>
      <c r="C88" s="249"/>
      <c r="D88" s="249">
        <v>31.8</v>
      </c>
      <c r="E88" s="70">
        <f t="shared" si="0"/>
        <v>22.259999999999998</v>
      </c>
      <c r="F88" s="70"/>
      <c r="G88" s="70"/>
      <c r="I88" s="70"/>
      <c r="J88" s="70"/>
    </row>
    <row r="89" spans="1:10" s="3" customFormat="1">
      <c r="A89" s="133" t="s">
        <v>364</v>
      </c>
      <c r="B89" s="132" t="s">
        <v>93</v>
      </c>
      <c r="C89" s="249"/>
      <c r="D89" s="492">
        <v>38.799999999999997</v>
      </c>
      <c r="E89" s="70">
        <f t="shared" si="0"/>
        <v>27.159999999999997</v>
      </c>
      <c r="F89" s="70"/>
      <c r="G89" s="70"/>
      <c r="I89" s="70"/>
      <c r="J89" s="70"/>
    </row>
    <row r="90" spans="1:10" s="3" customFormat="1">
      <c r="A90" s="196" t="s">
        <v>1121</v>
      </c>
      <c r="B90" s="202"/>
      <c r="C90" s="269"/>
      <c r="D90" s="269"/>
      <c r="E90" s="269"/>
      <c r="F90" s="70"/>
      <c r="G90" s="70"/>
      <c r="I90" s="70"/>
      <c r="J90" s="70"/>
    </row>
    <row r="91" spans="1:10" s="3" customFormat="1">
      <c r="A91" s="972" t="s">
        <v>1129</v>
      </c>
      <c r="B91" s="972"/>
      <c r="C91" s="972"/>
      <c r="D91" s="972"/>
      <c r="E91" s="70"/>
      <c r="F91" s="70"/>
      <c r="G91" s="70"/>
      <c r="I91" s="70"/>
      <c r="J91" s="70"/>
    </row>
    <row r="92" spans="1:10" s="3" customFormat="1">
      <c r="A92" s="972" t="s">
        <v>1122</v>
      </c>
      <c r="B92" s="972"/>
      <c r="C92" s="972"/>
      <c r="D92" s="972"/>
      <c r="E92" s="70"/>
      <c r="F92" s="70"/>
      <c r="G92" s="70"/>
      <c r="I92" s="70"/>
      <c r="J92" s="70"/>
    </row>
    <row r="93" spans="1:10" s="3" customFormat="1">
      <c r="A93" s="452" t="s">
        <v>1123</v>
      </c>
      <c r="B93" s="452"/>
      <c r="C93" s="452"/>
      <c r="D93" s="452"/>
      <c r="E93" s="70"/>
      <c r="F93" s="70"/>
      <c r="G93" s="70"/>
      <c r="I93" s="70"/>
      <c r="J93" s="70"/>
    </row>
    <row r="94" spans="1:10" s="3" customFormat="1">
      <c r="A94" s="452"/>
      <c r="B94" s="452"/>
      <c r="C94" s="452"/>
      <c r="D94" s="452"/>
      <c r="E94" s="70"/>
      <c r="F94" s="70"/>
      <c r="G94" s="70"/>
      <c r="I94" s="70"/>
      <c r="J94" s="70"/>
    </row>
    <row r="95" spans="1:10" s="3" customFormat="1">
      <c r="A95" s="452" t="s">
        <v>1124</v>
      </c>
      <c r="B95" s="452"/>
      <c r="C95" s="452"/>
      <c r="D95" s="452"/>
      <c r="E95" s="70"/>
      <c r="F95" s="70"/>
      <c r="G95" s="70"/>
      <c r="I95" s="70"/>
      <c r="J95" s="70"/>
    </row>
    <row r="96" spans="1:10" s="3" customFormat="1">
      <c r="A96" s="452" t="s">
        <v>1125</v>
      </c>
      <c r="B96" s="452"/>
      <c r="C96" s="452"/>
      <c r="D96" s="452"/>
      <c r="E96" s="70"/>
      <c r="F96" s="70"/>
      <c r="G96" s="70"/>
      <c r="I96" s="70"/>
      <c r="J96" s="70"/>
    </row>
    <row r="97" spans="1:10" s="3" customFormat="1">
      <c r="A97" s="452" t="s">
        <v>1126</v>
      </c>
      <c r="B97" s="452"/>
      <c r="C97" s="452"/>
      <c r="D97" s="452"/>
      <c r="E97" s="70"/>
      <c r="F97" s="70"/>
      <c r="G97" s="70"/>
      <c r="I97" s="70"/>
      <c r="J97" s="70"/>
    </row>
    <row r="98" spans="1:10" s="3" customFormat="1" ht="31.5" customHeight="1">
      <c r="A98" s="976" t="s">
        <v>1135</v>
      </c>
      <c r="B98" s="976"/>
      <c r="C98" s="976"/>
      <c r="D98" s="976"/>
      <c r="E98" s="70"/>
      <c r="F98" s="70"/>
      <c r="G98" s="70"/>
      <c r="I98" s="70"/>
      <c r="J98" s="70"/>
    </row>
    <row r="99" spans="1:10" s="29" customFormat="1" ht="42.6" customHeight="1">
      <c r="A99" s="232" t="s">
        <v>461</v>
      </c>
      <c r="B99" s="233"/>
      <c r="C99" s="272"/>
      <c r="D99" s="167" t="s">
        <v>17</v>
      </c>
      <c r="E99" s="841" t="s">
        <v>1551</v>
      </c>
      <c r="F99" s="70"/>
      <c r="G99" s="70"/>
      <c r="I99" s="70"/>
      <c r="J99" s="70"/>
    </row>
    <row r="100" spans="1:10" s="29" customFormat="1">
      <c r="A100" s="14" t="s">
        <v>1016</v>
      </c>
      <c r="B100" s="13" t="s">
        <v>1018</v>
      </c>
      <c r="C100" s="1"/>
      <c r="D100" s="35">
        <v>45</v>
      </c>
      <c r="E100" s="70">
        <f t="shared" si="0"/>
        <v>31.499999999999996</v>
      </c>
      <c r="F100" s="70"/>
      <c r="G100" s="70"/>
      <c r="I100" s="70"/>
      <c r="J100" s="70"/>
    </row>
    <row r="101" spans="1:10" s="29" customFormat="1" ht="33.75">
      <c r="A101" s="208" t="s">
        <v>1130</v>
      </c>
      <c r="B101" s="121" t="s">
        <v>1134</v>
      </c>
      <c r="C101" s="71"/>
      <c r="D101" s="27">
        <v>10.8</v>
      </c>
      <c r="E101" s="70">
        <f t="shared" si="0"/>
        <v>7.56</v>
      </c>
      <c r="F101" s="70"/>
      <c r="G101" s="70"/>
      <c r="I101" s="70"/>
      <c r="J101" s="70"/>
    </row>
    <row r="102" spans="1:10" s="29" customFormat="1" ht="12.75" customHeight="1">
      <c r="A102" s="18" t="s">
        <v>1017</v>
      </c>
      <c r="B102" s="17" t="s">
        <v>1019</v>
      </c>
      <c r="C102" s="27"/>
      <c r="D102" s="27">
        <v>45</v>
      </c>
      <c r="E102" s="70">
        <f t="shared" si="0"/>
        <v>31.499999999999996</v>
      </c>
      <c r="F102" s="70"/>
      <c r="G102" s="70"/>
      <c r="I102" s="70"/>
      <c r="J102" s="70"/>
    </row>
    <row r="103" spans="1:10" s="29" customFormat="1" ht="20.25">
      <c r="A103" s="18" t="s">
        <v>942</v>
      </c>
      <c r="B103" s="17" t="s">
        <v>943</v>
      </c>
      <c r="C103" s="27"/>
      <c r="D103" s="27">
        <v>36</v>
      </c>
      <c r="E103" s="70">
        <f t="shared" si="0"/>
        <v>25.2</v>
      </c>
      <c r="F103" s="70"/>
      <c r="G103" s="70"/>
      <c r="I103" s="70"/>
      <c r="J103" s="70"/>
    </row>
    <row r="104" spans="1:10" s="11" customFormat="1" ht="47.25">
      <c r="A104" s="18" t="s">
        <v>940</v>
      </c>
      <c r="B104" s="17" t="s">
        <v>471</v>
      </c>
      <c r="C104" s="27"/>
      <c r="D104" s="27">
        <v>36</v>
      </c>
      <c r="E104" s="70">
        <f t="shared" si="0"/>
        <v>25.2</v>
      </c>
      <c r="F104" s="70"/>
      <c r="G104" s="70"/>
      <c r="I104" s="70"/>
      <c r="J104" s="70"/>
    </row>
    <row r="105" spans="1:10" s="11" customFormat="1" ht="38.25">
      <c r="A105" s="200" t="s">
        <v>24</v>
      </c>
      <c r="B105" s="213"/>
      <c r="C105" s="210"/>
      <c r="D105" s="210" t="s">
        <v>17</v>
      </c>
      <c r="E105" s="841" t="s">
        <v>1551</v>
      </c>
      <c r="F105" s="70"/>
      <c r="G105" s="70"/>
      <c r="I105" s="70"/>
      <c r="J105" s="70"/>
    </row>
    <row r="106" spans="1:10" s="11" customFormat="1" ht="31.5">
      <c r="A106" s="287" t="s">
        <v>937</v>
      </c>
      <c r="B106" s="288" t="s">
        <v>1199</v>
      </c>
      <c r="C106" s="289"/>
      <c r="D106" s="370">
        <v>111.7</v>
      </c>
      <c r="E106" s="70">
        <f t="shared" si="0"/>
        <v>78.19</v>
      </c>
      <c r="F106" s="70"/>
      <c r="G106" s="70"/>
      <c r="I106" s="70"/>
      <c r="J106" s="70"/>
    </row>
    <row r="107" spans="1:10" s="11" customFormat="1" ht="15">
      <c r="A107" s="73" t="s">
        <v>363</v>
      </c>
      <c r="B107" s="79" t="s">
        <v>23</v>
      </c>
      <c r="C107" s="71"/>
      <c r="D107" s="369">
        <v>193</v>
      </c>
      <c r="E107" s="70">
        <f t="shared" si="0"/>
        <v>135.1</v>
      </c>
      <c r="F107" s="70"/>
      <c r="G107" s="70"/>
      <c r="I107" s="70"/>
      <c r="J107" s="70"/>
    </row>
    <row r="108" spans="1:10" s="11" customFormat="1" ht="15">
      <c r="A108" s="73" t="s">
        <v>1029</v>
      </c>
      <c r="B108" s="79" t="s">
        <v>1128</v>
      </c>
      <c r="C108" s="71"/>
      <c r="D108" s="929">
        <v>97.3</v>
      </c>
      <c r="E108" s="503" t="s">
        <v>1553</v>
      </c>
      <c r="F108" s="70"/>
      <c r="G108" s="70"/>
      <c r="I108" s="70"/>
      <c r="J108" s="70"/>
    </row>
    <row r="109" spans="1:10" s="11" customFormat="1" ht="15">
      <c r="A109" s="411"/>
      <c r="B109" s="413" t="s">
        <v>977</v>
      </c>
      <c r="C109" s="412"/>
      <c r="D109" s="412"/>
      <c r="E109" s="412"/>
      <c r="F109" s="70"/>
      <c r="G109" s="70"/>
      <c r="I109" s="70"/>
      <c r="J109" s="70"/>
    </row>
    <row r="110" spans="1:10" s="11" customFormat="1" ht="15">
      <c r="A110" s="14" t="s">
        <v>974</v>
      </c>
      <c r="B110" s="13" t="s">
        <v>975</v>
      </c>
      <c r="C110" s="1"/>
      <c r="D110" s="1" t="s">
        <v>976</v>
      </c>
      <c r="E110" s="854"/>
      <c r="F110" s="70"/>
      <c r="G110" s="70"/>
      <c r="I110" s="70"/>
      <c r="J110" s="70"/>
    </row>
    <row r="111" spans="1:10" s="11" customFormat="1" ht="14.25" customHeight="1">
      <c r="A111" s="200" t="s">
        <v>21</v>
      </c>
      <c r="B111" s="213"/>
      <c r="C111" s="210"/>
      <c r="D111" s="210" t="s">
        <v>17</v>
      </c>
      <c r="E111" s="210"/>
      <c r="F111" s="70"/>
      <c r="G111" s="70"/>
      <c r="I111" s="70"/>
      <c r="J111" s="70"/>
    </row>
    <row r="112" spans="1:10" ht="33" customHeight="1">
      <c r="A112" s="40" t="s">
        <v>243</v>
      </c>
      <c r="B112" s="31" t="s">
        <v>341</v>
      </c>
      <c r="C112" s="298"/>
      <c r="D112" s="298">
        <v>129.69999999999999</v>
      </c>
      <c r="F112" s="70"/>
      <c r="G112" s="70"/>
      <c r="I112" s="70"/>
      <c r="J112" s="70"/>
    </row>
    <row r="113" spans="1:10" ht="33.75">
      <c r="A113" s="133" t="s">
        <v>961</v>
      </c>
      <c r="B113" s="79" t="s">
        <v>983</v>
      </c>
      <c r="C113" s="71"/>
      <c r="D113" s="298">
        <v>40.5</v>
      </c>
      <c r="F113" s="70"/>
      <c r="G113" s="70"/>
      <c r="I113" s="70"/>
      <c r="J113" s="70"/>
    </row>
  </sheetData>
  <mergeCells count="6">
    <mergeCell ref="A91:D91"/>
    <mergeCell ref="A92:D92"/>
    <mergeCell ref="A98:D98"/>
    <mergeCell ref="A65:D65"/>
    <mergeCell ref="A68:D68"/>
    <mergeCell ref="A70:D70"/>
  </mergeCells>
  <printOptions horizontalCentered="1"/>
  <pageMargins left="0.23622047244094499" right="0.23622047244094499" top="0.98425196850393704" bottom="0.74803040244969399" header="0.31496062992126" footer="0.31496062992126"/>
  <pageSetup scale="94"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8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37"/>
  <sheetViews>
    <sheetView showGridLines="0" view="pageBreakPreview" topLeftCell="A4" zoomScale="115" zoomScaleNormal="100" zoomScaleSheetLayoutView="115" workbookViewId="0">
      <selection activeCell="F19" sqref="F19"/>
    </sheetView>
  </sheetViews>
  <sheetFormatPr defaultRowHeight="24" customHeight="1"/>
  <cols>
    <col min="2" max="2" width="16.85546875" customWidth="1"/>
    <col min="3" max="3" width="12" customWidth="1"/>
    <col min="6" max="6" width="9.140625" customWidth="1"/>
    <col min="9" max="9" width="11" customWidth="1"/>
    <col min="10" max="11" width="8.85546875" style="352"/>
    <col min="12" max="12" width="12" style="352" customWidth="1"/>
    <col min="13" max="14" width="8.85546875" style="352"/>
    <col min="15" max="15" width="9.140625" style="352" customWidth="1"/>
    <col min="16" max="17" width="8.85546875" style="352"/>
    <col min="18" max="18" width="11.85546875" style="352" customWidth="1"/>
  </cols>
  <sheetData>
    <row r="1" spans="1:18" ht="24" customHeight="1">
      <c r="A1" s="964" t="s">
        <v>297</v>
      </c>
      <c r="B1" s="964"/>
      <c r="C1" s="964"/>
      <c r="D1" s="964"/>
      <c r="E1" s="964"/>
      <c r="F1" s="964"/>
      <c r="G1" s="964"/>
      <c r="H1" s="964"/>
      <c r="I1" s="964"/>
      <c r="J1" s="966"/>
      <c r="K1" s="966"/>
      <c r="L1" s="966"/>
      <c r="M1" s="966"/>
      <c r="N1" s="966"/>
      <c r="O1" s="966"/>
      <c r="P1" s="966"/>
      <c r="Q1" s="966"/>
      <c r="R1" s="966"/>
    </row>
    <row r="2" spans="1:18" ht="24" customHeight="1">
      <c r="A2" s="193"/>
      <c r="B2" s="193"/>
      <c r="C2" s="193"/>
      <c r="D2" s="193"/>
      <c r="E2" s="193"/>
      <c r="F2" s="193"/>
      <c r="G2" s="193"/>
      <c r="H2" s="193"/>
      <c r="I2" s="193"/>
      <c r="J2" s="782"/>
      <c r="K2" s="782"/>
      <c r="L2" s="782"/>
      <c r="M2" s="782"/>
      <c r="N2" s="782"/>
      <c r="O2" s="782"/>
      <c r="P2" s="782"/>
      <c r="Q2" s="782"/>
      <c r="R2" s="782"/>
    </row>
    <row r="3" spans="1:18" ht="24" customHeight="1">
      <c r="A3" s="965" t="s">
        <v>390</v>
      </c>
      <c r="B3" s="965"/>
      <c r="C3" s="965"/>
      <c r="D3" s="965"/>
      <c r="E3" s="193"/>
      <c r="F3" s="963" t="s">
        <v>391</v>
      </c>
      <c r="G3" s="963"/>
      <c r="H3" s="963"/>
      <c r="I3" s="963"/>
      <c r="J3" s="967"/>
      <c r="K3" s="967"/>
      <c r="L3" s="967"/>
      <c r="M3" s="967"/>
      <c r="N3" s="782"/>
      <c r="O3" s="968"/>
      <c r="P3" s="968"/>
      <c r="Q3" s="968"/>
      <c r="R3" s="968"/>
    </row>
    <row r="4" spans="1:18" ht="24" customHeight="1">
      <c r="B4" s="185" t="s">
        <v>192</v>
      </c>
      <c r="C4" s="193"/>
      <c r="D4" s="193"/>
      <c r="E4" s="193"/>
      <c r="F4" s="193"/>
      <c r="G4" s="279" t="s">
        <v>346</v>
      </c>
      <c r="H4" s="193"/>
      <c r="I4" s="193"/>
      <c r="K4" s="783"/>
      <c r="L4" s="782"/>
      <c r="M4" s="782"/>
      <c r="N4" s="782"/>
      <c r="O4" s="782"/>
      <c r="P4" s="784"/>
      <c r="Q4" s="782"/>
      <c r="R4" s="782"/>
    </row>
    <row r="5" spans="1:18" ht="24" customHeight="1">
      <c r="B5" s="279" t="s">
        <v>193</v>
      </c>
      <c r="C5" s="193"/>
      <c r="D5" s="193"/>
      <c r="E5" s="193"/>
      <c r="F5" s="187"/>
      <c r="G5" s="279" t="s">
        <v>971</v>
      </c>
      <c r="K5" s="784"/>
      <c r="L5" s="782"/>
      <c r="M5" s="782"/>
      <c r="N5" s="782"/>
      <c r="O5" s="785"/>
      <c r="P5" s="784"/>
    </row>
    <row r="6" spans="1:18" ht="24" customHeight="1">
      <c r="B6" s="279" t="s">
        <v>517</v>
      </c>
      <c r="C6" s="193"/>
      <c r="D6" s="193"/>
      <c r="E6" s="193"/>
      <c r="F6" s="187"/>
      <c r="G6" s="279" t="s">
        <v>801</v>
      </c>
      <c r="H6" s="193"/>
      <c r="I6" s="193"/>
      <c r="K6" s="784"/>
      <c r="L6" s="782"/>
      <c r="M6" s="782"/>
      <c r="N6" s="782"/>
      <c r="O6" s="785"/>
      <c r="P6" s="784"/>
      <c r="Q6" s="782"/>
      <c r="R6" s="782"/>
    </row>
    <row r="7" spans="1:18" ht="24" customHeight="1">
      <c r="B7" s="279" t="s">
        <v>673</v>
      </c>
      <c r="C7" s="193"/>
      <c r="D7" s="193"/>
      <c r="E7" s="193"/>
      <c r="F7" s="187"/>
      <c r="G7" s="279" t="s">
        <v>907</v>
      </c>
      <c r="H7" s="193"/>
      <c r="I7" s="193"/>
      <c r="K7" s="784"/>
      <c r="L7" s="782"/>
      <c r="M7" s="782"/>
      <c r="N7" s="782"/>
      <c r="O7" s="785"/>
      <c r="P7" s="784"/>
      <c r="Q7" s="782"/>
      <c r="R7" s="782"/>
    </row>
    <row r="8" spans="1:18" ht="24" customHeight="1">
      <c r="B8" s="279" t="s">
        <v>501</v>
      </c>
      <c r="C8" s="193"/>
      <c r="D8" s="193"/>
      <c r="E8" s="193"/>
      <c r="G8" s="279" t="s">
        <v>502</v>
      </c>
      <c r="K8" s="784"/>
      <c r="L8" s="782"/>
      <c r="M8" s="782"/>
      <c r="N8" s="782"/>
      <c r="P8" s="784"/>
    </row>
    <row r="9" spans="1:18" ht="24" customHeight="1">
      <c r="B9" s="279" t="s">
        <v>674</v>
      </c>
      <c r="C9" s="193"/>
      <c r="D9" s="193"/>
      <c r="E9" s="193"/>
      <c r="F9" s="187"/>
      <c r="G9" s="279" t="s">
        <v>676</v>
      </c>
      <c r="H9" s="188"/>
      <c r="I9" s="193"/>
      <c r="K9" s="784"/>
      <c r="L9" s="782"/>
      <c r="M9" s="782"/>
      <c r="N9" s="782"/>
      <c r="O9" s="785"/>
      <c r="P9" s="784"/>
      <c r="Q9" s="786"/>
      <c r="R9" s="782"/>
    </row>
    <row r="10" spans="1:18" ht="24" customHeight="1">
      <c r="A10" s="184"/>
      <c r="B10" s="279" t="s">
        <v>954</v>
      </c>
      <c r="C10" s="186"/>
      <c r="D10" s="281"/>
      <c r="F10" s="187"/>
      <c r="G10" s="279" t="s">
        <v>1231</v>
      </c>
      <c r="H10" s="188"/>
      <c r="I10" s="193"/>
      <c r="J10" s="787"/>
      <c r="K10" s="784"/>
      <c r="L10" s="788"/>
      <c r="M10" s="789"/>
      <c r="O10" s="785"/>
      <c r="P10" s="784"/>
      <c r="Q10" s="786"/>
      <c r="R10" s="782"/>
    </row>
    <row r="11" spans="1:18" s="99" customFormat="1" ht="24" customHeight="1">
      <c r="A11" s="184"/>
      <c r="B11" s="279" t="s">
        <v>1156</v>
      </c>
      <c r="C11" s="185"/>
      <c r="D11" s="186"/>
      <c r="E11" s="183"/>
      <c r="F11" s="187"/>
      <c r="G11" s="279" t="s">
        <v>1232</v>
      </c>
      <c r="H11" s="318"/>
      <c r="I11" s="193"/>
      <c r="J11" s="787"/>
      <c r="K11" s="784"/>
      <c r="L11" s="783"/>
      <c r="M11" s="788"/>
      <c r="N11" s="790"/>
      <c r="O11" s="785"/>
      <c r="P11" s="784"/>
      <c r="Q11" s="791"/>
      <c r="R11" s="782"/>
    </row>
    <row r="12" spans="1:18" s="99" customFormat="1" ht="24" customHeight="1">
      <c r="A12" s="184"/>
      <c r="B12" s="279" t="s">
        <v>953</v>
      </c>
      <c r="C12" s="185"/>
      <c r="D12" s="186"/>
      <c r="E12" s="183"/>
      <c r="F12" s="187"/>
      <c r="G12" s="451" t="s">
        <v>1233</v>
      </c>
      <c r="H12" s="188"/>
      <c r="I12"/>
      <c r="J12" s="787"/>
      <c r="K12" s="784"/>
      <c r="L12" s="783"/>
      <c r="M12" s="788"/>
      <c r="N12" s="790"/>
      <c r="O12" s="785"/>
      <c r="P12" s="792"/>
      <c r="Q12" s="786"/>
      <c r="R12" s="352"/>
    </row>
    <row r="13" spans="1:18" s="184" customFormat="1" ht="29.25" customHeight="1">
      <c r="B13" s="279" t="s">
        <v>1157</v>
      </c>
      <c r="C13" s="185"/>
      <c r="D13" s="186"/>
      <c r="E13" s="186"/>
      <c r="F13" s="187"/>
      <c r="G13" s="451"/>
      <c r="H13" s="188"/>
      <c r="I13"/>
      <c r="J13" s="787"/>
      <c r="K13" s="784"/>
      <c r="L13" s="783"/>
      <c r="M13" s="788"/>
      <c r="N13" s="788"/>
      <c r="O13" s="785"/>
      <c r="P13" s="792"/>
      <c r="Q13" s="786"/>
      <c r="R13" s="352"/>
    </row>
    <row r="14" spans="1:18" s="184" customFormat="1" ht="29.25" customHeight="1">
      <c r="B14" s="279" t="s">
        <v>1085</v>
      </c>
      <c r="C14" s="185"/>
      <c r="D14" s="186"/>
      <c r="E14" s="186"/>
      <c r="F14" s="963" t="s">
        <v>1001</v>
      </c>
      <c r="G14" s="963"/>
      <c r="H14" s="963"/>
      <c r="I14" s="963"/>
      <c r="J14" s="787"/>
      <c r="K14" s="784"/>
      <c r="L14" s="783"/>
      <c r="M14" s="788"/>
      <c r="N14" s="788"/>
      <c r="O14" s="968"/>
      <c r="P14" s="968"/>
      <c r="Q14" s="968"/>
      <c r="R14" s="968"/>
    </row>
    <row r="15" spans="1:18" s="184" customFormat="1" ht="29.25" customHeight="1">
      <c r="B15" s="279" t="s">
        <v>1030</v>
      </c>
      <c r="C15" s="185"/>
      <c r="D15" s="186"/>
      <c r="E15" s="186"/>
      <c r="F15" s="187"/>
      <c r="G15" s="185" t="s">
        <v>1002</v>
      </c>
      <c r="J15" s="787"/>
      <c r="K15" s="784"/>
      <c r="L15" s="783"/>
      <c r="M15" s="788"/>
      <c r="N15" s="788"/>
      <c r="O15" s="785"/>
      <c r="P15" s="783"/>
      <c r="Q15" s="787"/>
      <c r="R15" s="787"/>
    </row>
    <row r="16" spans="1:18" s="184" customFormat="1" ht="29.25" customHeight="1">
      <c r="B16" s="279" t="s">
        <v>1031</v>
      </c>
      <c r="C16" s="186"/>
      <c r="D16" s="186"/>
      <c r="E16" s="186"/>
      <c r="F16" s="281" t="s">
        <v>1174</v>
      </c>
      <c r="G16" s="279" t="s">
        <v>1224</v>
      </c>
      <c r="H16" s="188"/>
      <c r="I16" s="189"/>
      <c r="J16" s="787"/>
      <c r="K16" s="784"/>
      <c r="L16" s="788"/>
      <c r="M16" s="788"/>
      <c r="N16" s="788"/>
      <c r="O16" s="789"/>
      <c r="P16" s="784"/>
      <c r="Q16" s="786"/>
      <c r="R16" s="793"/>
    </row>
    <row r="17" spans="1:18" s="184" customFormat="1" ht="29.25" customHeight="1">
      <c r="B17" s="814" t="s">
        <v>1322</v>
      </c>
      <c r="C17" s="812"/>
      <c r="D17" s="812"/>
      <c r="E17" s="186"/>
      <c r="F17" s="187"/>
      <c r="G17" s="510" t="s">
        <v>1221</v>
      </c>
      <c r="H17" s="188"/>
      <c r="J17" s="787"/>
      <c r="K17" s="794"/>
      <c r="L17" s="962"/>
      <c r="M17" s="962"/>
      <c r="N17" s="788"/>
      <c r="O17" s="785"/>
      <c r="P17" s="795"/>
      <c r="Q17" s="786"/>
      <c r="R17" s="787"/>
    </row>
    <row r="18" spans="1:18" s="184" customFormat="1" ht="29.25" customHeight="1">
      <c r="B18" s="815" t="s">
        <v>1550</v>
      </c>
      <c r="C18" s="813"/>
      <c r="E18" s="186"/>
      <c r="F18" s="471"/>
      <c r="H18" s="472"/>
      <c r="I18" s="189"/>
      <c r="J18" s="787"/>
      <c r="K18" s="787"/>
      <c r="L18" s="796"/>
      <c r="M18" s="787"/>
      <c r="N18" s="788"/>
      <c r="O18" s="797"/>
      <c r="P18" s="787"/>
      <c r="Q18" s="798"/>
      <c r="R18" s="793"/>
    </row>
    <row r="19" spans="1:18" s="184" customFormat="1" ht="16.7" customHeight="1">
      <c r="B19" s="815" t="s">
        <v>1545</v>
      </c>
      <c r="E19" s="186"/>
      <c r="F19" s="471"/>
      <c r="H19" s="472"/>
      <c r="I19" s="189"/>
      <c r="J19" s="787"/>
      <c r="K19" s="787"/>
      <c r="L19" s="796"/>
      <c r="M19" s="787"/>
      <c r="N19" s="788"/>
      <c r="O19" s="797"/>
      <c r="P19" s="787"/>
      <c r="Q19" s="798"/>
      <c r="R19" s="793"/>
    </row>
    <row r="20" spans="1:18" s="184" customFormat="1" ht="18.600000000000001" customHeight="1">
      <c r="B20" s="815" t="s">
        <v>389</v>
      </c>
      <c r="E20" s="186"/>
      <c r="F20" s="471"/>
      <c r="H20" s="472"/>
      <c r="I20" s="189"/>
      <c r="J20" s="787"/>
      <c r="K20" s="787"/>
      <c r="L20" s="796"/>
      <c r="M20" s="787"/>
      <c r="N20" s="788"/>
      <c r="O20" s="797"/>
      <c r="P20" s="787"/>
      <c r="Q20" s="798"/>
      <c r="R20" s="793"/>
    </row>
    <row r="21" spans="1:18" s="184" customFormat="1" ht="18.600000000000001" customHeight="1">
      <c r="B21" s="815" t="s">
        <v>1546</v>
      </c>
      <c r="E21" s="186"/>
      <c r="F21" s="471"/>
      <c r="H21" s="472"/>
      <c r="I21" s="189"/>
      <c r="J21" s="787"/>
      <c r="K21" s="787"/>
      <c r="L21" s="796"/>
      <c r="M21" s="787"/>
      <c r="N21" s="788"/>
      <c r="O21" s="797"/>
      <c r="P21" s="787"/>
      <c r="Q21" s="798"/>
      <c r="R21" s="793"/>
    </row>
    <row r="22" spans="1:18" s="184" customFormat="1" ht="18.600000000000001" customHeight="1">
      <c r="B22" s="815" t="s">
        <v>1547</v>
      </c>
      <c r="E22" s="186"/>
      <c r="F22" s="471"/>
      <c r="H22" s="472"/>
      <c r="I22" s="189"/>
      <c r="J22" s="787"/>
      <c r="K22" s="787"/>
      <c r="L22" s="796"/>
      <c r="M22" s="787"/>
      <c r="N22" s="788"/>
      <c r="O22" s="797"/>
      <c r="P22" s="787"/>
      <c r="Q22" s="798"/>
      <c r="R22" s="793"/>
    </row>
    <row r="23" spans="1:18" s="184" customFormat="1" ht="13.35" customHeight="1">
      <c r="B23" s="815" t="s">
        <v>1548</v>
      </c>
      <c r="E23" s="186"/>
      <c r="F23" s="471"/>
      <c r="H23" s="472"/>
      <c r="I23" s="189"/>
      <c r="J23" s="787"/>
      <c r="K23" s="787"/>
      <c r="L23" s="796"/>
      <c r="M23" s="787"/>
      <c r="N23" s="788"/>
      <c r="O23" s="797"/>
      <c r="P23" s="787"/>
      <c r="Q23" s="798"/>
      <c r="R23" s="793"/>
    </row>
    <row r="24" spans="1:18" s="184" customFormat="1" ht="29.25" customHeight="1">
      <c r="A24" s="511" t="s">
        <v>1120</v>
      </c>
      <c r="B24" s="279"/>
      <c r="C24" s="190"/>
      <c r="D24" s="186"/>
      <c r="E24" s="186"/>
      <c r="I24" s="281"/>
      <c r="J24" s="799"/>
      <c r="K24" s="784"/>
      <c r="L24" s="796"/>
      <c r="M24" s="788"/>
      <c r="N24" s="788"/>
      <c r="O24" s="787"/>
      <c r="P24" s="787"/>
      <c r="Q24" s="787"/>
      <c r="R24" s="789"/>
    </row>
    <row r="25" spans="1:18" s="184" customFormat="1" ht="29.25" customHeight="1">
      <c r="A25" s="281"/>
      <c r="B25" s="451" t="s">
        <v>203</v>
      </c>
      <c r="C25" s="190"/>
      <c r="D25" s="127"/>
      <c r="E25" s="186"/>
      <c r="G25" s="279"/>
      <c r="H25" s="439"/>
      <c r="I25" s="439"/>
      <c r="J25" s="789"/>
      <c r="K25" s="792"/>
      <c r="L25" s="796"/>
      <c r="M25" s="800"/>
      <c r="N25" s="788"/>
      <c r="O25" s="787"/>
      <c r="P25" s="784"/>
      <c r="Q25" s="801"/>
      <c r="R25" s="801"/>
    </row>
    <row r="26" spans="1:18" s="184" customFormat="1" ht="29.25" customHeight="1">
      <c r="B26" s="279" t="s">
        <v>273</v>
      </c>
      <c r="D26" s="127"/>
      <c r="E26" s="186"/>
      <c r="H26" s="439"/>
      <c r="I26" s="439"/>
      <c r="J26" s="787"/>
      <c r="K26" s="784"/>
      <c r="L26" s="787"/>
      <c r="M26" s="800"/>
      <c r="N26" s="788"/>
      <c r="O26" s="787"/>
      <c r="P26" s="787"/>
      <c r="Q26" s="801"/>
      <c r="R26" s="801"/>
    </row>
    <row r="27" spans="1:18" s="184" customFormat="1" ht="29.25" customHeight="1">
      <c r="A27" s="122"/>
      <c r="B27" s="279"/>
      <c r="C27" s="190"/>
      <c r="D27" s="127"/>
      <c r="E27" s="186"/>
      <c r="H27" s="439"/>
      <c r="I27" s="439"/>
      <c r="J27" s="802"/>
      <c r="K27" s="784"/>
      <c r="L27" s="796"/>
      <c r="M27" s="800"/>
      <c r="N27" s="788"/>
      <c r="O27" s="787"/>
      <c r="P27" s="787"/>
      <c r="Q27" s="801"/>
      <c r="R27" s="801"/>
    </row>
    <row r="28" spans="1:18" s="43" customFormat="1" ht="29.25" customHeight="1">
      <c r="A28" s="122"/>
      <c r="B28" s="279"/>
      <c r="C28"/>
      <c r="D28" s="127"/>
      <c r="E28" s="134"/>
      <c r="F28" s="184"/>
      <c r="H28" s="184"/>
      <c r="I28" s="189"/>
      <c r="J28" s="802"/>
      <c r="K28" s="784"/>
      <c r="L28" s="352"/>
      <c r="M28" s="800"/>
      <c r="N28" s="803"/>
      <c r="O28" s="787"/>
      <c r="P28" s="804"/>
      <c r="Q28" s="787"/>
      <c r="R28" s="793"/>
    </row>
    <row r="29" spans="1:18" ht="29.25" customHeight="1">
      <c r="A29" s="122"/>
      <c r="C29" s="191"/>
      <c r="D29" s="127"/>
      <c r="E29" s="127"/>
      <c r="F29" s="43"/>
      <c r="H29" s="184"/>
      <c r="I29" s="184"/>
      <c r="J29" s="802"/>
      <c r="L29" s="805"/>
      <c r="M29" s="800"/>
      <c r="N29" s="800"/>
      <c r="O29" s="804"/>
      <c r="Q29" s="787"/>
      <c r="R29" s="787"/>
    </row>
    <row r="30" spans="1:18" ht="29.25" customHeight="1">
      <c r="A30" s="122"/>
      <c r="C30" s="190"/>
      <c r="D30" s="127"/>
      <c r="E30" s="127"/>
      <c r="F30" s="130"/>
      <c r="H30" s="43"/>
      <c r="I30" s="43"/>
      <c r="J30" s="802"/>
      <c r="L30" s="796"/>
      <c r="M30" s="800"/>
      <c r="N30" s="800"/>
      <c r="O30" s="806"/>
      <c r="Q30" s="804"/>
      <c r="R30" s="804"/>
    </row>
    <row r="31" spans="1:18" ht="29.25" customHeight="1">
      <c r="A31" s="122"/>
      <c r="D31" s="127"/>
      <c r="E31" s="128"/>
      <c r="F31" s="130"/>
      <c r="H31" s="189"/>
      <c r="I31" s="128"/>
      <c r="J31" s="802"/>
      <c r="M31" s="800"/>
      <c r="N31" s="807"/>
      <c r="O31" s="806"/>
      <c r="Q31" s="793"/>
      <c r="R31" s="807"/>
    </row>
    <row r="32" spans="1:18" ht="29.25" customHeight="1">
      <c r="A32" s="122"/>
      <c r="E32" s="127"/>
      <c r="F32" s="192"/>
      <c r="G32" s="129"/>
      <c r="H32" s="189"/>
      <c r="I32" s="128"/>
      <c r="J32" s="802"/>
      <c r="N32" s="800"/>
      <c r="O32" s="808"/>
      <c r="P32" s="809"/>
      <c r="Q32" s="793"/>
      <c r="R32" s="807"/>
    </row>
    <row r="33" spans="4:18" ht="29.25" customHeight="1">
      <c r="E33" s="127"/>
      <c r="F33" s="192"/>
      <c r="G33" s="129"/>
      <c r="H33" s="186"/>
      <c r="I33" s="127"/>
      <c r="N33" s="800"/>
      <c r="O33" s="808"/>
      <c r="P33" s="809"/>
      <c r="Q33" s="788"/>
      <c r="R33" s="800"/>
    </row>
    <row r="34" spans="4:18" ht="29.25" customHeight="1">
      <c r="D34" s="127"/>
      <c r="E34" s="127"/>
      <c r="G34" s="129"/>
      <c r="H34" s="127"/>
      <c r="I34" s="127"/>
      <c r="M34" s="800"/>
      <c r="N34" s="800"/>
      <c r="P34" s="809"/>
      <c r="Q34" s="800"/>
      <c r="R34" s="800"/>
    </row>
    <row r="35" spans="4:18" ht="29.25" customHeight="1">
      <c r="D35" s="127"/>
      <c r="E35" s="127"/>
      <c r="G35" s="126"/>
      <c r="H35" s="127"/>
      <c r="I35" s="127"/>
      <c r="M35" s="800"/>
      <c r="N35" s="800"/>
      <c r="P35" s="810"/>
      <c r="Q35" s="800"/>
      <c r="R35" s="800"/>
    </row>
    <row r="36" spans="4:18" ht="24" customHeight="1">
      <c r="D36" s="125"/>
      <c r="E36" s="125"/>
      <c r="H36" s="127"/>
      <c r="I36" s="127"/>
      <c r="M36" s="811"/>
      <c r="N36" s="811"/>
      <c r="Q36" s="800"/>
      <c r="R36" s="800"/>
    </row>
    <row r="37" spans="4:18" ht="24" customHeight="1">
      <c r="F37" s="125"/>
      <c r="H37" s="125"/>
      <c r="I37" s="125"/>
      <c r="O37" s="811"/>
      <c r="Q37" s="811"/>
      <c r="R37" s="811"/>
    </row>
  </sheetData>
  <mergeCells count="9">
    <mergeCell ref="L17:M17"/>
    <mergeCell ref="F3:I3"/>
    <mergeCell ref="A1:I1"/>
    <mergeCell ref="A3:D3"/>
    <mergeCell ref="F14:I14"/>
    <mergeCell ref="J1:R1"/>
    <mergeCell ref="J3:M3"/>
    <mergeCell ref="O3:R3"/>
    <mergeCell ref="O14:R14"/>
  </mergeCells>
  <phoneticPr fontId="85"/>
  <hyperlinks>
    <hyperlink ref="B14" location="'NX-205G・305G'!Print_Area" display="NX-205G / 305G" xr:uid="{00000000-0004-0000-0200-000001000000}"/>
    <hyperlink ref="B4" location="'NX-5200・5300'!A6" display="NX-5200 / 5300" xr:uid="{00000000-0004-0000-0200-000002000000}"/>
    <hyperlink ref="B5" location="'NX-5400'!A6" display="NX-5400" xr:uid="{00000000-0004-0000-0200-000003000000}"/>
    <hyperlink ref="G4" location="'NX-5700・5800・5900'!A6" display="NX-5700 / 5800 / 5900" xr:uid="{00000000-0004-0000-0200-000004000000}"/>
    <hyperlink ref="B8" location="'NX-3220・3320'!Print_Area" display="NX-3220 / 3320" xr:uid="{00000000-0004-0000-0200-000005000000}"/>
    <hyperlink ref="G8" location="'NX-3720HG・3820HG'!A1" display="NX-3720HG / 3820HG" xr:uid="{00000000-0004-0000-0200-000006000000}"/>
    <hyperlink ref="B6" location="'NX-3200・3300'!A1" display="NX-3200 / 3300" xr:uid="{00000000-0004-0000-0200-000007000000}"/>
    <hyperlink ref="G5" location="'NX-5700H･5800H'!Print_Area" display="NX-5700H / 5800H" xr:uid="{00000000-0004-0000-0200-000008000000}"/>
    <hyperlink ref="B7" location="'NX-3400'!A1" display="NX-3400" xr:uid="{00000000-0004-0000-0200-000009000000}"/>
    <hyperlink ref="B9" location="'NX-3420'!A1" display="NX-3420" xr:uid="{00000000-0004-0000-0200-00000A000000}"/>
    <hyperlink ref="G9" location="'NX-3920G・3921G'!A1" display="NX-3920G / 3921G" xr:uid="{00000000-0004-0000-0200-00000B000000}"/>
    <hyperlink ref="G6" location="'NX-5600H'!A1" display="NX-5600H" xr:uid="{00000000-0004-0000-0200-000010000000}"/>
    <hyperlink ref="G7" location="'NX-5000 Mobile Accessories'!A1" display="NX-5000 Mobile Acc." xr:uid="{00000000-0004-0000-0200-000011000000}"/>
    <hyperlink ref="B10" location="'NX-1200NV・1300NU'!Print_Area" display="NX-1200NV / NX-1300NU" xr:uid="{00000000-0004-0000-0200-000012000000}"/>
    <hyperlink ref="B12" location="'NX-1200DV・1300DU'!Print_Area" display="NX-1200DV / NX-1300DU" xr:uid="{00000000-0004-0000-0200-000013000000}"/>
    <hyperlink ref="B15" location="'NX-1200AV・1300AU'!Print_Area" display="NX-1200AV / 1300AU" xr:uid="{00000000-0004-0000-0200-000014000000}"/>
    <hyperlink ref="B16" location="'NX-1202AV・1302AU'!A1" display="NX-1202AV / 1302AU" xr:uid="{00000000-0004-0000-0200-000015000000}"/>
    <hyperlink ref="B25" location="'KPT-300LMC'!Print_Area" display="KPT-300LMC" xr:uid="{00000000-0004-0000-0200-00001B000000}"/>
    <hyperlink ref="B26" location="'KPG-180AP'!Print_Area" display="KPG-180AP" xr:uid="{00000000-0004-0000-0200-00001C000000}"/>
    <hyperlink ref="B11" location="'NX-1200NV・1300NU (K3_K6)'!Print_Area" display="NX-1200NV / NX-1300NU (K3_K6)" xr:uid="{1E7536EB-D40E-435A-90AE-DCEE98414DE4}"/>
    <hyperlink ref="B13" location="'NX-1200DV・1300DU (K3_K6)'!Print_Area" display="NX-1200DV / NX-1300DU (K3_K6)" xr:uid="{1DB3D9B8-D609-41C7-83BA-F47336F55A5D}"/>
    <hyperlink ref="G10" location="'NX-1700HNV・1800HNU'!A1" display="NX-1700HNV / 1800HNU" xr:uid="{E8F25916-1D30-4699-9DC1-56ED52FF0CC3}"/>
    <hyperlink ref="G11" location="'NX-1700HDV・1800HDU'!Print_Area" display="NX-1700HDV / 1800HDU" xr:uid="{7A8D720B-28E5-40C8-9CF9-0DFE4AB9B4A8}"/>
    <hyperlink ref="G12" location="'NX-1700HAV・1800HAU'!Print_Area" display="NX-1700HAV / 1800HAU" xr:uid="{A713ACE6-04C1-4C42-ACC4-6AE81BAD43E1}"/>
    <hyperlink ref="G16" location="'TKR-D710・D810'!Print_Titles" display="TKR-D810" xr:uid="{00000000-0004-0000-0200-000018000000}"/>
    <hyperlink ref="G15" location="'NXR-710・810'!Print_Titles" display="NXR-710 / 810" xr:uid="{00000000-0004-0000-0200-000017000000}"/>
    <hyperlink ref="G17" location="'NXR-1700'!Print_Titles" display="NXR-1700" xr:uid="{2A1DBBE0-D9A0-45AA-A2F5-A0F9133B4631}"/>
  </hyperlinks>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tabColor rgb="FFFF0000"/>
  </sheetPr>
  <dimension ref="A1:K46"/>
  <sheetViews>
    <sheetView showGridLines="0" view="pageBreakPreview" topLeftCell="A19" zoomScaleNormal="100" zoomScaleSheetLayoutView="100" zoomScalePageLayoutView="70" workbookViewId="0">
      <selection activeCell="F44" sqref="F44"/>
    </sheetView>
  </sheetViews>
  <sheetFormatPr defaultRowHeight="12.75"/>
  <cols>
    <col min="1" max="1" width="16" customWidth="1"/>
    <col min="2" max="2" width="49.5703125" style="42" customWidth="1"/>
    <col min="3" max="5" width="9.5703125" style="1" customWidth="1"/>
  </cols>
  <sheetData>
    <row r="1" spans="1:5">
      <c r="A1" s="62"/>
      <c r="B1" s="62"/>
      <c r="C1" s="93"/>
      <c r="D1" s="93"/>
      <c r="E1" s="93"/>
    </row>
    <row r="2" spans="1:5">
      <c r="A2" s="54"/>
      <c r="B2" s="54"/>
      <c r="C2" s="92"/>
      <c r="D2" s="92"/>
      <c r="E2" s="92"/>
    </row>
    <row r="3" spans="1:5">
      <c r="A3" s="54"/>
      <c r="B3" s="54"/>
      <c r="C3" s="92"/>
      <c r="D3" s="92"/>
      <c r="E3" s="92"/>
    </row>
    <row r="4" spans="1:5">
      <c r="A4" s="54"/>
      <c r="B4" s="54"/>
      <c r="C4" s="92"/>
      <c r="D4" s="92"/>
      <c r="E4" s="92"/>
    </row>
    <row r="5" spans="1:5">
      <c r="A5" s="54"/>
      <c r="B5" s="54"/>
      <c r="C5" s="92"/>
      <c r="D5" s="92"/>
      <c r="E5" s="92"/>
    </row>
    <row r="6" spans="1:5">
      <c r="A6" s="54"/>
      <c r="B6" s="54"/>
      <c r="C6" s="92"/>
      <c r="D6" s="92"/>
      <c r="E6" s="92"/>
    </row>
    <row r="7" spans="1:5" ht="6" customHeight="1">
      <c r="B7" s="65"/>
      <c r="C7" s="84"/>
      <c r="D7" s="84"/>
      <c r="E7" s="84"/>
    </row>
    <row r="8" spans="1:5">
      <c r="B8" s="65"/>
      <c r="C8" s="84"/>
      <c r="D8" s="84"/>
      <c r="E8" s="84"/>
    </row>
    <row r="9" spans="1:5">
      <c r="A9" s="51"/>
      <c r="B9" s="65"/>
      <c r="C9" s="84"/>
      <c r="D9" s="84"/>
      <c r="E9" s="84"/>
    </row>
    <row r="10" spans="1:5">
      <c r="A10" s="51"/>
      <c r="B10" s="65"/>
      <c r="C10" s="84"/>
      <c r="D10" s="84"/>
      <c r="E10" s="84"/>
    </row>
    <row r="11" spans="1:5">
      <c r="A11" s="51"/>
      <c r="B11" s="65"/>
      <c r="C11" s="84"/>
      <c r="D11" s="84"/>
      <c r="E11" s="84"/>
    </row>
    <row r="12" spans="1:5">
      <c r="A12" s="51"/>
      <c r="B12" s="65"/>
      <c r="C12" s="84"/>
      <c r="D12" s="84"/>
      <c r="E12" s="84"/>
    </row>
    <row r="13" spans="1:5">
      <c r="A13" s="51"/>
      <c r="B13" s="65"/>
      <c r="C13" s="84"/>
      <c r="D13" s="84"/>
      <c r="E13" s="84"/>
    </row>
    <row r="14" spans="1:5">
      <c r="A14" s="51"/>
      <c r="B14" s="65"/>
      <c r="C14" s="84"/>
      <c r="D14" s="84"/>
      <c r="E14" s="84"/>
    </row>
    <row r="15" spans="1:5">
      <c r="A15" s="51"/>
      <c r="B15" s="65"/>
      <c r="C15" s="84"/>
      <c r="D15" s="84"/>
      <c r="E15" s="84"/>
    </row>
    <row r="16" spans="1:5">
      <c r="A16" s="51"/>
      <c r="B16" s="65"/>
      <c r="C16" s="84"/>
      <c r="D16" s="84"/>
      <c r="E16" s="84"/>
    </row>
    <row r="17" spans="1:11">
      <c r="A17" s="51"/>
      <c r="B17" s="65"/>
      <c r="C17" s="84"/>
      <c r="D17" s="84"/>
      <c r="E17" s="84"/>
    </row>
    <row r="18" spans="1:11">
      <c r="A18" s="51"/>
      <c r="B18" s="65"/>
      <c r="C18" s="84"/>
      <c r="D18" s="84"/>
      <c r="E18" s="84"/>
    </row>
    <row r="19" spans="1:11">
      <c r="A19" s="51"/>
      <c r="B19" s="65"/>
      <c r="C19" s="84"/>
      <c r="D19" s="84"/>
      <c r="E19" s="84"/>
    </row>
    <row r="20" spans="1:11">
      <c r="A20" s="51"/>
      <c r="B20" s="65"/>
      <c r="C20" s="84"/>
      <c r="D20" s="84"/>
      <c r="E20" s="84"/>
    </row>
    <row r="21" spans="1:11">
      <c r="A21" s="51"/>
      <c r="B21" s="65"/>
      <c r="C21" s="84"/>
      <c r="D21" s="84"/>
      <c r="E21" s="84"/>
    </row>
    <row r="22" spans="1:11">
      <c r="A22" s="51"/>
      <c r="B22" s="65"/>
      <c r="C22" s="84"/>
      <c r="D22" s="84"/>
      <c r="E22" s="84"/>
    </row>
    <row r="23" spans="1:11">
      <c r="A23" s="51"/>
      <c r="B23" s="65"/>
      <c r="C23" s="84"/>
      <c r="D23" s="84"/>
      <c r="E23" s="84"/>
    </row>
    <row r="24" spans="1:11">
      <c r="A24" s="51"/>
      <c r="B24" s="65"/>
      <c r="C24" s="84"/>
      <c r="D24" s="84"/>
      <c r="E24" s="84"/>
    </row>
    <row r="25" spans="1:11">
      <c r="A25" s="51"/>
      <c r="B25" s="65"/>
      <c r="C25" s="84"/>
      <c r="D25" s="84"/>
      <c r="E25" s="84"/>
    </row>
    <row r="26" spans="1:11">
      <c r="A26" s="51"/>
      <c r="B26" s="65"/>
      <c r="C26" s="84"/>
      <c r="D26" s="84"/>
      <c r="E26" s="84"/>
    </row>
    <row r="27" spans="1:11">
      <c r="A27" s="51"/>
      <c r="B27" s="65"/>
      <c r="C27" s="84"/>
      <c r="D27" s="84"/>
      <c r="E27" s="84"/>
    </row>
    <row r="28" spans="1:11">
      <c r="A28" s="51"/>
      <c r="B28" s="65"/>
      <c r="C28" s="84"/>
      <c r="D28" s="84"/>
      <c r="E28" s="84"/>
    </row>
    <row r="29" spans="1:11" s="49" customFormat="1">
      <c r="A29" s="195" t="s">
        <v>79</v>
      </c>
      <c r="B29" s="201"/>
      <c r="C29" s="210"/>
      <c r="D29" s="210"/>
      <c r="E29" s="210" t="s">
        <v>17</v>
      </c>
    </row>
    <row r="30" spans="1:11" s="3" customFormat="1">
      <c r="A30" s="536" t="s">
        <v>181</v>
      </c>
      <c r="B30" s="585" t="s">
        <v>180</v>
      </c>
      <c r="C30" s="565"/>
      <c r="D30" s="565"/>
      <c r="E30" s="565">
        <v>197</v>
      </c>
      <c r="F30" s="3" t="s">
        <v>1353</v>
      </c>
      <c r="G30" s="467"/>
      <c r="H30" s="467"/>
      <c r="I30" s="467"/>
      <c r="J30" s="467"/>
      <c r="K30" s="467"/>
    </row>
    <row r="31" spans="1:11" s="15" customFormat="1">
      <c r="A31" s="666" t="s">
        <v>50</v>
      </c>
      <c r="B31" s="667"/>
      <c r="C31" s="668"/>
      <c r="D31" s="668"/>
      <c r="E31" s="668" t="s">
        <v>17</v>
      </c>
      <c r="G31" s="467"/>
      <c r="H31" s="467"/>
      <c r="J31" s="467"/>
      <c r="K31" s="467"/>
    </row>
    <row r="32" spans="1:11" s="15" customFormat="1" ht="54.75" customHeight="1">
      <c r="A32" s="669"/>
      <c r="B32" s="670"/>
      <c r="C32" s="671"/>
      <c r="D32" s="671"/>
      <c r="E32" s="671"/>
      <c r="G32" s="467"/>
      <c r="H32" s="467"/>
      <c r="J32" s="467"/>
      <c r="K32" s="467"/>
    </row>
    <row r="33" spans="1:11" s="74" customFormat="1" ht="16.5" customHeight="1">
      <c r="A33" s="672" t="s">
        <v>179</v>
      </c>
      <c r="B33" s="994" t="s">
        <v>178</v>
      </c>
      <c r="C33" s="995"/>
      <c r="D33" s="565"/>
      <c r="E33" s="565">
        <v>31.8</v>
      </c>
      <c r="F33" s="74" t="s">
        <v>1353</v>
      </c>
      <c r="G33" s="467"/>
      <c r="H33" s="467"/>
      <c r="J33" s="467"/>
      <c r="K33" s="467"/>
    </row>
    <row r="34" spans="1:11" s="74" customFormat="1" ht="16.5" customHeight="1">
      <c r="A34" s="673" t="s">
        <v>177</v>
      </c>
      <c r="B34" s="996" t="s">
        <v>176</v>
      </c>
      <c r="C34" s="997"/>
      <c r="D34" s="575"/>
      <c r="E34" s="575">
        <v>28.1</v>
      </c>
      <c r="F34" s="74" t="s">
        <v>1353</v>
      </c>
      <c r="G34" s="467"/>
      <c r="H34" s="467"/>
      <c r="J34" s="467"/>
      <c r="K34" s="467"/>
    </row>
    <row r="35" spans="1:11" s="29" customFormat="1">
      <c r="A35" s="673" t="s">
        <v>1065</v>
      </c>
      <c r="B35" s="571" t="s">
        <v>1066</v>
      </c>
      <c r="C35" s="674"/>
      <c r="D35" s="575"/>
      <c r="E35" s="575">
        <v>45.2</v>
      </c>
      <c r="F35" s="29" t="s">
        <v>1353</v>
      </c>
      <c r="G35" s="467"/>
      <c r="H35" s="467"/>
      <c r="J35" s="467"/>
      <c r="K35" s="467"/>
    </row>
    <row r="36" spans="1:11" s="43" customFormat="1" ht="16.5" customHeight="1">
      <c r="A36" s="675" t="s">
        <v>175</v>
      </c>
      <c r="B36" s="998" t="s">
        <v>1067</v>
      </c>
      <c r="C36" s="999"/>
      <c r="D36" s="565"/>
      <c r="E36" s="565">
        <v>188</v>
      </c>
      <c r="F36" s="43" t="s">
        <v>1353</v>
      </c>
      <c r="G36" s="467"/>
      <c r="H36" s="467"/>
      <c r="J36" s="467"/>
      <c r="K36" s="467"/>
    </row>
    <row r="37" spans="1:11" s="15" customFormat="1">
      <c r="A37" s="666" t="s">
        <v>43</v>
      </c>
      <c r="B37" s="667"/>
      <c r="C37" s="668"/>
      <c r="D37" s="668"/>
      <c r="E37" s="668" t="s">
        <v>17</v>
      </c>
      <c r="G37" s="467"/>
      <c r="H37" s="467"/>
      <c r="J37" s="467"/>
      <c r="K37" s="467"/>
    </row>
    <row r="38" spans="1:11" s="15" customFormat="1">
      <c r="A38" s="676" t="s">
        <v>174</v>
      </c>
      <c r="B38" s="585" t="s">
        <v>173</v>
      </c>
      <c r="C38" s="677"/>
      <c r="D38" s="677"/>
      <c r="E38" s="678">
        <v>10.5</v>
      </c>
      <c r="F38" s="43" t="s">
        <v>1353</v>
      </c>
      <c r="G38" s="467"/>
      <c r="H38" s="467"/>
      <c r="J38" s="467"/>
      <c r="K38" s="467"/>
    </row>
    <row r="39" spans="1:11" s="15" customFormat="1">
      <c r="A39" s="666" t="s">
        <v>34</v>
      </c>
      <c r="B39" s="679"/>
      <c r="C39" s="668"/>
      <c r="D39" s="668"/>
      <c r="E39" s="668" t="s">
        <v>17</v>
      </c>
      <c r="G39" s="467"/>
      <c r="H39" s="467"/>
      <c r="J39" s="467"/>
      <c r="K39" s="467"/>
    </row>
    <row r="40" spans="1:11" s="43" customFormat="1" ht="16.5" customHeight="1">
      <c r="A40" s="567" t="s">
        <v>172</v>
      </c>
      <c r="B40" s="994" t="s">
        <v>171</v>
      </c>
      <c r="C40" s="995"/>
      <c r="D40" s="680"/>
      <c r="E40" s="681">
        <v>33.700000000000003</v>
      </c>
      <c r="F40" s="43" t="s">
        <v>1353</v>
      </c>
      <c r="G40" s="467"/>
      <c r="H40" s="467"/>
      <c r="J40" s="467"/>
      <c r="K40" s="467"/>
    </row>
    <row r="41" spans="1:11" s="43" customFormat="1" ht="15.75" customHeight="1">
      <c r="A41" s="572" t="s">
        <v>170</v>
      </c>
      <c r="B41" s="1000" t="s">
        <v>298</v>
      </c>
      <c r="C41" s="999"/>
      <c r="D41" s="682"/>
      <c r="E41" s="683">
        <v>42</v>
      </c>
      <c r="F41" s="43" t="s">
        <v>1353</v>
      </c>
      <c r="G41" s="467"/>
      <c r="H41" s="467"/>
      <c r="J41" s="467"/>
      <c r="K41" s="467"/>
    </row>
    <row r="42" spans="1:11" s="59" customFormat="1" ht="15">
      <c r="A42" s="666" t="s">
        <v>21</v>
      </c>
      <c r="B42" s="679"/>
      <c r="C42" s="668"/>
      <c r="D42" s="668"/>
      <c r="E42" s="668" t="s">
        <v>17</v>
      </c>
      <c r="G42" s="467"/>
      <c r="H42" s="467"/>
      <c r="J42" s="467"/>
      <c r="K42" s="467"/>
    </row>
    <row r="43" spans="1:11" s="181" customFormat="1" ht="38.25">
      <c r="A43" s="684" t="s">
        <v>169</v>
      </c>
      <c r="B43" s="685" t="s">
        <v>168</v>
      </c>
      <c r="C43" s="686"/>
      <c r="D43" s="686"/>
      <c r="E43" s="686">
        <v>25</v>
      </c>
      <c r="F43" s="181" t="s">
        <v>1353</v>
      </c>
      <c r="G43" s="467"/>
      <c r="H43" s="467"/>
      <c r="J43" s="467"/>
      <c r="K43" s="467"/>
    </row>
    <row r="44" spans="1:11" s="99" customFormat="1" ht="9" customHeight="1">
      <c r="A44" s="3"/>
      <c r="B44" s="77"/>
      <c r="C44" s="1"/>
      <c r="D44" s="1"/>
      <c r="E44" s="1"/>
    </row>
    <row r="45" spans="1:11" s="97" customFormat="1" ht="14.25" customHeight="1">
      <c r="A45" s="990" t="s">
        <v>141</v>
      </c>
      <c r="B45" s="990"/>
      <c r="C45" s="991"/>
      <c r="D45" s="991"/>
      <c r="E45" s="98"/>
    </row>
    <row r="46" spans="1:11" s="77" customFormat="1" ht="18" customHeight="1">
      <c r="A46" s="48" t="s">
        <v>140</v>
      </c>
      <c r="C46" s="96"/>
      <c r="D46" s="96"/>
      <c r="E46" s="96"/>
    </row>
  </sheetData>
  <mergeCells count="6">
    <mergeCell ref="A45:D45"/>
    <mergeCell ref="B33:C33"/>
    <mergeCell ref="B34:C34"/>
    <mergeCell ref="B36:C36"/>
    <mergeCell ref="B40:C40"/>
    <mergeCell ref="B41:C41"/>
  </mergeCells>
  <phoneticPr fontId="85"/>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45"/>
  <sheetViews>
    <sheetView showGridLines="0" view="pageBreakPreview" topLeftCell="A89" zoomScaleNormal="100" zoomScaleSheetLayoutView="100" zoomScalePageLayoutView="115" workbookViewId="0">
      <selection activeCell="D89" sqref="D89:D99"/>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5.5703125" style="840" customWidth="1"/>
    <col min="9" max="9" width="16.42578125"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ht="8.25" customHeight="1">
      <c r="A5" s="54"/>
      <c r="B5" s="53"/>
      <c r="C5" s="52"/>
      <c r="D5" s="52"/>
    </row>
    <row r="6" spans="1:4" ht="14.25" customHeight="1">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6">
      <c r="A17" s="51"/>
      <c r="B17" s="42"/>
      <c r="C17" s="50"/>
      <c r="D17" s="50"/>
    </row>
    <row r="18" spans="1:6">
      <c r="A18" s="51"/>
      <c r="B18" s="42"/>
      <c r="C18" s="50"/>
      <c r="D18" s="50"/>
    </row>
    <row r="19" spans="1:6">
      <c r="A19" s="51"/>
      <c r="B19" s="42"/>
      <c r="C19" s="50"/>
      <c r="D19" s="50"/>
    </row>
    <row r="20" spans="1:6">
      <c r="A20" s="51"/>
      <c r="B20" s="42"/>
      <c r="C20" s="50"/>
      <c r="D20" s="50"/>
    </row>
    <row r="21" spans="1:6">
      <c r="A21" s="51"/>
      <c r="B21" s="42"/>
      <c r="C21" s="50"/>
      <c r="D21" s="50"/>
      <c r="F21" s="106"/>
    </row>
    <row r="22" spans="1:6">
      <c r="A22" s="51"/>
      <c r="B22" s="42"/>
      <c r="C22" s="50"/>
      <c r="D22" s="50"/>
      <c r="F22" s="498"/>
    </row>
    <row r="23" spans="1:6">
      <c r="A23" s="51"/>
      <c r="B23" s="42"/>
      <c r="C23" s="50"/>
      <c r="D23" s="50"/>
    </row>
    <row r="24" spans="1:6">
      <c r="A24" s="51"/>
      <c r="B24" s="42"/>
      <c r="C24" s="50"/>
      <c r="D24" s="50"/>
    </row>
    <row r="25" spans="1:6">
      <c r="A25" s="51"/>
      <c r="B25" s="42"/>
      <c r="C25" s="50"/>
      <c r="D25" s="50"/>
    </row>
    <row r="26" spans="1:6">
      <c r="A26" s="51"/>
      <c r="B26" s="42"/>
      <c r="C26" s="50"/>
      <c r="D26" s="50"/>
    </row>
    <row r="27" spans="1:6">
      <c r="A27" s="51"/>
      <c r="B27" s="42"/>
      <c r="C27" s="50"/>
      <c r="D27" s="50"/>
    </row>
    <row r="28" spans="1:6">
      <c r="A28" s="51"/>
      <c r="B28" s="42"/>
      <c r="C28" s="50"/>
      <c r="D28" s="50"/>
    </row>
    <row r="29" spans="1:6">
      <c r="A29" s="51"/>
      <c r="B29" s="42"/>
      <c r="C29" s="50"/>
      <c r="D29" s="50"/>
    </row>
    <row r="30" spans="1:6">
      <c r="A30" s="51"/>
      <c r="B30" s="42"/>
      <c r="C30" s="50"/>
      <c r="D30" s="50"/>
    </row>
    <row r="31" spans="1:6">
      <c r="A31" s="51"/>
      <c r="B31" s="42"/>
      <c r="C31" s="50"/>
      <c r="D31" s="50"/>
    </row>
    <row r="32" spans="1:6">
      <c r="A32" s="51"/>
      <c r="B32" s="42"/>
      <c r="C32" s="50"/>
      <c r="D32" s="50"/>
    </row>
    <row r="33" spans="1:4">
      <c r="A33" s="51"/>
      <c r="B33" s="42"/>
      <c r="C33" s="50"/>
      <c r="D33" s="50"/>
    </row>
    <row r="34" spans="1:4" ht="6" customHeight="1">
      <c r="A34" s="51"/>
      <c r="B34" s="42"/>
      <c r="C34" s="50"/>
      <c r="D34" s="50"/>
    </row>
    <row r="35" spans="1:4">
      <c r="A35" s="51"/>
      <c r="B35" s="42"/>
      <c r="C35" s="50"/>
      <c r="D35" s="50"/>
    </row>
    <row r="36" spans="1:4">
      <c r="A36" s="51"/>
      <c r="B36" s="42"/>
      <c r="C36" s="50"/>
      <c r="D36" s="50"/>
    </row>
    <row r="37" spans="1:4">
      <c r="A37" s="51"/>
      <c r="B37" s="42"/>
      <c r="C37" s="50"/>
      <c r="D37" s="50"/>
    </row>
    <row r="38" spans="1:4">
      <c r="A38" s="51"/>
      <c r="B38" s="42"/>
      <c r="C38" s="50"/>
      <c r="D38" s="50"/>
    </row>
    <row r="39" spans="1:4">
      <c r="A39" s="51"/>
      <c r="B39" s="42"/>
      <c r="C39" s="50"/>
      <c r="D39" s="50"/>
    </row>
    <row r="40" spans="1:4">
      <c r="A40" s="51"/>
      <c r="B40" s="42"/>
      <c r="C40" s="50"/>
      <c r="D40" s="50"/>
    </row>
    <row r="41" spans="1:4">
      <c r="A41" s="51"/>
      <c r="B41" s="42"/>
      <c r="C41" s="50"/>
      <c r="D41" s="50"/>
    </row>
    <row r="42" spans="1:4" ht="6" customHeight="1">
      <c r="A42" s="51"/>
      <c r="B42" s="42"/>
      <c r="C42" s="50"/>
      <c r="D42" s="50"/>
    </row>
    <row r="43" spans="1:4">
      <c r="A43" s="51"/>
      <c r="B43" s="42"/>
      <c r="C43" s="50"/>
      <c r="D43" s="50"/>
    </row>
    <row r="44" spans="1:4" ht="7.5" customHeight="1">
      <c r="A44" s="51"/>
      <c r="B44" s="42"/>
      <c r="C44" s="50"/>
      <c r="D44" s="50"/>
    </row>
    <row r="45" spans="1:4">
      <c r="A45" s="51"/>
      <c r="B45" s="42"/>
      <c r="C45" s="50"/>
      <c r="D45" s="50"/>
    </row>
    <row r="46" spans="1:4">
      <c r="A46" s="51"/>
      <c r="B46" s="42"/>
      <c r="C46" s="50"/>
      <c r="D46" s="50"/>
    </row>
    <row r="47" spans="1:4">
      <c r="A47" s="51"/>
      <c r="B47" s="42"/>
      <c r="C47" s="50"/>
      <c r="D47" s="50"/>
    </row>
    <row r="48" spans="1:4">
      <c r="A48" s="51"/>
      <c r="B48" s="42"/>
      <c r="C48" s="50"/>
      <c r="D48" s="50"/>
    </row>
    <row r="49" spans="1:10">
      <c r="A49" s="51"/>
      <c r="B49" s="42"/>
      <c r="C49" s="50"/>
      <c r="D49" s="50"/>
    </row>
    <row r="50" spans="1:10">
      <c r="A50" s="51"/>
      <c r="B50" s="42"/>
      <c r="C50" s="50"/>
      <c r="D50" s="50"/>
    </row>
    <row r="51" spans="1:10">
      <c r="A51" s="51"/>
      <c r="B51" s="42"/>
      <c r="C51" s="50"/>
      <c r="D51" s="50"/>
    </row>
    <row r="52" spans="1:10">
      <c r="A52" s="51"/>
      <c r="B52" s="42"/>
      <c r="C52" s="50"/>
      <c r="D52" s="50"/>
    </row>
    <row r="53" spans="1:10">
      <c r="A53" s="51"/>
      <c r="B53" s="42"/>
      <c r="C53" s="50"/>
      <c r="D53" s="50"/>
    </row>
    <row r="54" spans="1:10">
      <c r="A54" s="51"/>
      <c r="B54" s="42"/>
      <c r="C54" s="50"/>
      <c r="D54" s="50"/>
    </row>
    <row r="55" spans="1:10">
      <c r="A55" s="51"/>
      <c r="B55" s="42"/>
      <c r="C55" s="50"/>
      <c r="D55" s="50"/>
    </row>
    <row r="56" spans="1:10" ht="11.25" customHeight="1">
      <c r="A56" s="51"/>
      <c r="B56" s="42"/>
      <c r="C56" s="50"/>
      <c r="D56" s="50"/>
    </row>
    <row r="57" spans="1:10" ht="2.25" customHeight="1">
      <c r="A57" s="51"/>
      <c r="B57" s="42"/>
      <c r="C57" s="50"/>
      <c r="D57" s="50"/>
    </row>
    <row r="58" spans="1:10">
      <c r="A58" s="51"/>
      <c r="B58" s="42"/>
      <c r="C58" s="50"/>
      <c r="D58" s="50"/>
      <c r="F58" s="498"/>
    </row>
    <row r="59" spans="1:10" ht="19.5" customHeight="1">
      <c r="A59" s="51"/>
      <c r="B59" s="42"/>
      <c r="C59" s="50"/>
      <c r="D59" s="50"/>
    </row>
    <row r="60" spans="1:10" ht="1.5" customHeight="1">
      <c r="A60" s="51"/>
      <c r="B60" s="42"/>
      <c r="C60" s="50"/>
      <c r="D60" s="50"/>
    </row>
    <row r="61" spans="1:10" s="49" customFormat="1" ht="39" customHeight="1">
      <c r="A61" s="200" t="s">
        <v>847</v>
      </c>
      <c r="B61" s="201"/>
      <c r="C61" s="167"/>
      <c r="D61" s="167" t="s">
        <v>17</v>
      </c>
      <c r="E61" s="841" t="s">
        <v>1551</v>
      </c>
    </row>
    <row r="62" spans="1:10" s="43" customFormat="1">
      <c r="A62" s="168" t="s">
        <v>255</v>
      </c>
      <c r="B62" s="169" t="s">
        <v>411</v>
      </c>
      <c r="C62" s="220"/>
      <c r="D62" s="261">
        <v>1193.2</v>
      </c>
      <c r="E62" s="479">
        <f>D62*0.7</f>
        <v>835.24</v>
      </c>
      <c r="F62" s="70"/>
      <c r="G62" s="70"/>
      <c r="I62" s="70"/>
      <c r="J62" s="70"/>
    </row>
    <row r="63" spans="1:10" s="43" customFormat="1">
      <c r="A63" s="170" t="s">
        <v>256</v>
      </c>
      <c r="B63" s="171" t="s">
        <v>412</v>
      </c>
      <c r="C63" s="220"/>
      <c r="D63" s="938">
        <v>1193.2</v>
      </c>
      <c r="E63" s="479">
        <f t="shared" ref="E63:E94" si="0">D63*0.7</f>
        <v>835.24</v>
      </c>
      <c r="F63" s="70"/>
      <c r="G63" s="70"/>
      <c r="I63" s="70"/>
      <c r="J63" s="70"/>
    </row>
    <row r="64" spans="1:10" s="43" customFormat="1">
      <c r="A64" s="170" t="s">
        <v>257</v>
      </c>
      <c r="B64" s="175" t="s">
        <v>413</v>
      </c>
      <c r="C64" s="220"/>
      <c r="D64" s="938">
        <v>1193.2</v>
      </c>
      <c r="E64" s="479">
        <f t="shared" si="0"/>
        <v>835.24</v>
      </c>
      <c r="F64" s="70"/>
      <c r="G64" s="70"/>
      <c r="I64" s="70"/>
      <c r="J64" s="70"/>
    </row>
    <row r="65" spans="1:10" s="43" customFormat="1" ht="22.5" customHeight="1">
      <c r="A65" s="365" t="s">
        <v>328</v>
      </c>
      <c r="B65" s="121" t="s">
        <v>414</v>
      </c>
      <c r="C65" s="319"/>
      <c r="D65" s="495">
        <v>1521.2</v>
      </c>
      <c r="E65" s="479">
        <f t="shared" si="0"/>
        <v>1064.8399999999999</v>
      </c>
      <c r="F65" s="70"/>
      <c r="G65" s="70"/>
      <c r="I65" s="70"/>
      <c r="J65" s="70"/>
    </row>
    <row r="66" spans="1:10" s="43" customFormat="1" ht="49.7" customHeight="1">
      <c r="A66" s="200" t="s">
        <v>343</v>
      </c>
      <c r="B66" s="201"/>
      <c r="C66" s="167"/>
      <c r="D66" s="167" t="s">
        <v>17</v>
      </c>
      <c r="E66" s="841" t="s">
        <v>1551</v>
      </c>
      <c r="F66" s="70"/>
      <c r="G66" s="70"/>
      <c r="I66" s="70"/>
      <c r="J66" s="70"/>
    </row>
    <row r="67" spans="1:10" s="43" customFormat="1">
      <c r="A67" s="231"/>
      <c r="B67" s="230" t="s">
        <v>344</v>
      </c>
      <c r="C67" s="223"/>
      <c r="D67" s="223"/>
      <c r="E67" s="223"/>
      <c r="F67" s="70"/>
      <c r="G67" s="70"/>
      <c r="I67" s="70"/>
      <c r="J67" s="70"/>
    </row>
    <row r="68" spans="1:10" s="43" customFormat="1">
      <c r="A68" s="168" t="s">
        <v>296</v>
      </c>
      <c r="B68" s="95" t="s">
        <v>1205</v>
      </c>
      <c r="C68" s="220"/>
      <c r="D68" s="261">
        <v>877</v>
      </c>
      <c r="E68" s="479">
        <f t="shared" si="0"/>
        <v>613.9</v>
      </c>
      <c r="F68" s="70"/>
      <c r="G68" s="70"/>
      <c r="I68" s="70"/>
      <c r="J68" s="70"/>
    </row>
    <row r="69" spans="1:10" s="43" customFormat="1">
      <c r="A69" s="170" t="s">
        <v>295</v>
      </c>
      <c r="B69" s="95" t="s">
        <v>1206</v>
      </c>
      <c r="C69" s="220"/>
      <c r="D69" s="938">
        <v>877</v>
      </c>
      <c r="E69" s="479">
        <f t="shared" si="0"/>
        <v>613.9</v>
      </c>
      <c r="F69" s="70"/>
      <c r="G69" s="70"/>
      <c r="I69" s="70"/>
      <c r="J69" s="70"/>
    </row>
    <row r="70" spans="1:10" s="43" customFormat="1">
      <c r="A70" s="170" t="s">
        <v>294</v>
      </c>
      <c r="B70" s="95" t="s">
        <v>1207</v>
      </c>
      <c r="C70" s="220"/>
      <c r="D70" s="938">
        <v>877</v>
      </c>
      <c r="E70" s="479">
        <f t="shared" si="0"/>
        <v>613.9</v>
      </c>
      <c r="F70" s="70"/>
      <c r="G70" s="70"/>
      <c r="I70" s="70"/>
      <c r="J70" s="70"/>
    </row>
    <row r="71" spans="1:10" s="43" customFormat="1">
      <c r="A71" s="377" t="s">
        <v>329</v>
      </c>
      <c r="B71" s="378" t="s">
        <v>1208</v>
      </c>
      <c r="C71" s="319"/>
      <c r="D71" s="495">
        <v>1205.2</v>
      </c>
      <c r="E71" s="479">
        <f t="shared" si="0"/>
        <v>843.64</v>
      </c>
      <c r="F71" s="70"/>
      <c r="G71" s="70"/>
      <c r="I71" s="70"/>
      <c r="J71" s="70"/>
    </row>
    <row r="72" spans="1:10" s="140" customFormat="1">
      <c r="A72" s="196" t="s">
        <v>1121</v>
      </c>
      <c r="B72" s="202"/>
      <c r="C72" s="269"/>
      <c r="D72" s="269"/>
      <c r="E72" s="269"/>
      <c r="F72" s="70"/>
      <c r="G72" s="70"/>
      <c r="I72" s="70"/>
      <c r="J72" s="70"/>
    </row>
    <row r="73" spans="1:10" s="77" customFormat="1" ht="22.5" customHeight="1">
      <c r="A73" s="972" t="s">
        <v>1129</v>
      </c>
      <c r="B73" s="972"/>
      <c r="C73" s="972"/>
      <c r="D73" s="972"/>
      <c r="E73" s="479"/>
      <c r="F73" s="70"/>
      <c r="G73" s="70"/>
      <c r="I73" s="70"/>
      <c r="J73" s="70"/>
    </row>
    <row r="74" spans="1:10" s="48" customFormat="1">
      <c r="A74" s="972" t="s">
        <v>1122</v>
      </c>
      <c r="B74" s="972"/>
      <c r="C74" s="972"/>
      <c r="D74" s="972"/>
      <c r="E74" s="479"/>
      <c r="F74" s="70"/>
      <c r="G74" s="70"/>
      <c r="I74" s="70"/>
      <c r="J74" s="70"/>
    </row>
    <row r="75" spans="1:10" s="48" customFormat="1">
      <c r="A75" s="452" t="s">
        <v>1123</v>
      </c>
      <c r="B75" s="452"/>
      <c r="C75" s="452"/>
      <c r="D75" s="452"/>
      <c r="E75" s="479"/>
      <c r="F75" s="70"/>
      <c r="G75" s="70"/>
      <c r="I75" s="70"/>
      <c r="J75" s="70"/>
    </row>
    <row r="76" spans="1:10" s="48" customFormat="1">
      <c r="A76" s="452"/>
      <c r="B76" s="452"/>
      <c r="C76" s="452"/>
      <c r="D76" s="452"/>
      <c r="E76" s="479"/>
      <c r="F76" s="70"/>
      <c r="G76" s="70"/>
      <c r="I76" s="70"/>
      <c r="J76" s="70"/>
    </row>
    <row r="77" spans="1:10" s="48" customFormat="1">
      <c r="A77" s="452" t="s">
        <v>1124</v>
      </c>
      <c r="B77" s="452"/>
      <c r="C77" s="452"/>
      <c r="D77" s="452"/>
      <c r="E77" s="479"/>
      <c r="F77" s="70"/>
      <c r="G77" s="70"/>
      <c r="I77" s="70"/>
      <c r="J77" s="70"/>
    </row>
    <row r="78" spans="1:10" s="48" customFormat="1">
      <c r="A78" s="452" t="s">
        <v>1125</v>
      </c>
      <c r="B78" s="452"/>
      <c r="C78" s="452"/>
      <c r="D78" s="452"/>
      <c r="E78" s="479"/>
      <c r="F78" s="70"/>
      <c r="G78" s="70"/>
      <c r="I78" s="70"/>
      <c r="J78" s="70"/>
    </row>
    <row r="79" spans="1:10" s="48" customFormat="1">
      <c r="A79" s="452" t="s">
        <v>1126</v>
      </c>
      <c r="B79" s="452"/>
      <c r="C79" s="452"/>
      <c r="D79" s="452"/>
      <c r="E79" s="479"/>
      <c r="F79" s="70"/>
      <c r="G79" s="70"/>
      <c r="I79" s="70"/>
      <c r="J79" s="70"/>
    </row>
    <row r="80" spans="1:10" s="48" customFormat="1" ht="31.5" customHeight="1">
      <c r="A80" s="976" t="s">
        <v>1135</v>
      </c>
      <c r="B80" s="976"/>
      <c r="C80" s="976"/>
      <c r="D80" s="976"/>
      <c r="E80" s="479"/>
      <c r="F80" s="70"/>
      <c r="G80" s="70"/>
      <c r="I80" s="70"/>
      <c r="J80" s="70"/>
    </row>
    <row r="81" spans="1:10" s="29" customFormat="1" ht="39.6" customHeight="1">
      <c r="A81" s="232" t="s">
        <v>274</v>
      </c>
      <c r="B81" s="233"/>
      <c r="C81" s="308"/>
      <c r="D81" s="167" t="s">
        <v>17</v>
      </c>
      <c r="E81" s="841" t="s">
        <v>1551</v>
      </c>
      <c r="F81" s="70"/>
      <c r="G81" s="70"/>
      <c r="I81" s="70"/>
      <c r="J81" s="70"/>
    </row>
    <row r="82" spans="1:10" s="174" customFormat="1">
      <c r="A82" s="168" t="s">
        <v>208</v>
      </c>
      <c r="B82" s="169" t="s">
        <v>286</v>
      </c>
      <c r="C82" s="375"/>
      <c r="D82" s="939">
        <v>453.7</v>
      </c>
      <c r="E82" s="479">
        <f t="shared" si="0"/>
        <v>317.58999999999997</v>
      </c>
      <c r="F82" s="70"/>
      <c r="G82" s="70"/>
      <c r="I82" s="70"/>
      <c r="J82" s="70"/>
    </row>
    <row r="83" spans="1:10" s="176" customFormat="1">
      <c r="A83" s="170" t="s">
        <v>209</v>
      </c>
      <c r="B83" s="175" t="s">
        <v>210</v>
      </c>
      <c r="C83" s="375"/>
      <c r="D83" s="385">
        <v>324</v>
      </c>
      <c r="E83" s="479">
        <f t="shared" si="0"/>
        <v>226.79999999999998</v>
      </c>
      <c r="F83" s="70"/>
      <c r="G83" s="70"/>
      <c r="I83" s="70"/>
      <c r="J83" s="70"/>
    </row>
    <row r="84" spans="1:10" s="176" customFormat="1">
      <c r="A84" s="170" t="s">
        <v>211</v>
      </c>
      <c r="B84" s="175" t="s">
        <v>212</v>
      </c>
      <c r="C84" s="375"/>
      <c r="D84" s="385">
        <v>113.3</v>
      </c>
      <c r="E84" s="479">
        <f t="shared" si="0"/>
        <v>79.309999999999988</v>
      </c>
      <c r="F84" s="70"/>
      <c r="G84" s="70"/>
      <c r="I84" s="70"/>
      <c r="J84" s="70"/>
    </row>
    <row r="85" spans="1:10" s="176" customFormat="1" ht="29.25">
      <c r="A85" s="133" t="s">
        <v>213</v>
      </c>
      <c r="B85" s="121" t="s">
        <v>621</v>
      </c>
      <c r="C85" s="379"/>
      <c r="D85" s="385">
        <v>37.799999999999997</v>
      </c>
      <c r="E85" s="479">
        <f t="shared" si="0"/>
        <v>26.459999999999997</v>
      </c>
      <c r="F85" s="70"/>
      <c r="G85" s="70"/>
      <c r="I85" s="70"/>
      <c r="J85" s="70"/>
    </row>
    <row r="86" spans="1:10" s="176" customFormat="1" ht="20.25">
      <c r="A86" s="240" t="s">
        <v>345</v>
      </c>
      <c r="B86" s="111" t="s">
        <v>542</v>
      </c>
      <c r="C86" s="253"/>
      <c r="D86" s="253" t="s">
        <v>416</v>
      </c>
      <c r="E86" s="263" t="s">
        <v>416</v>
      </c>
      <c r="F86" s="70"/>
      <c r="G86" s="70"/>
      <c r="I86" s="70"/>
      <c r="J86" s="70"/>
    </row>
    <row r="87" spans="1:10" s="143" customFormat="1" ht="59.25" customHeight="1">
      <c r="A87" s="218" t="s">
        <v>423</v>
      </c>
      <c r="B87" s="121" t="s">
        <v>450</v>
      </c>
      <c r="C87" s="381"/>
      <c r="D87" s="381">
        <v>43.2</v>
      </c>
      <c r="E87" s="479">
        <f t="shared" si="0"/>
        <v>30.24</v>
      </c>
      <c r="F87" s="70"/>
      <c r="G87" s="70"/>
      <c r="I87" s="70"/>
      <c r="J87" s="70"/>
    </row>
    <row r="88" spans="1:10" s="29" customFormat="1" ht="42" customHeight="1">
      <c r="A88" s="232" t="s">
        <v>275</v>
      </c>
      <c r="B88" s="233"/>
      <c r="C88" s="308"/>
      <c r="D88" s="167" t="s">
        <v>17</v>
      </c>
      <c r="E88" s="841" t="s">
        <v>1551</v>
      </c>
      <c r="F88" s="70"/>
      <c r="G88" s="70"/>
      <c r="I88" s="70"/>
      <c r="J88" s="70"/>
    </row>
    <row r="89" spans="1:10" s="146" customFormat="1" ht="15" customHeight="1">
      <c r="A89" s="168" t="s">
        <v>214</v>
      </c>
      <c r="B89" s="171" t="s">
        <v>215</v>
      </c>
      <c r="C89" s="375"/>
      <c r="D89" s="939">
        <v>621</v>
      </c>
      <c r="E89" s="479">
        <f t="shared" si="0"/>
        <v>434.7</v>
      </c>
      <c r="F89" s="70"/>
      <c r="G89" s="70"/>
      <c r="I89" s="70"/>
      <c r="J89" s="70"/>
    </row>
    <row r="90" spans="1:10" s="176" customFormat="1" ht="22.5">
      <c r="A90" s="103" t="s">
        <v>216</v>
      </c>
      <c r="B90" s="114" t="s">
        <v>541</v>
      </c>
      <c r="C90" s="375"/>
      <c r="D90" s="385">
        <v>561.70000000000005</v>
      </c>
      <c r="E90" s="479">
        <f t="shared" si="0"/>
        <v>393.19</v>
      </c>
      <c r="F90" s="70"/>
      <c r="G90" s="70"/>
      <c r="I90" s="70"/>
      <c r="J90" s="70"/>
    </row>
    <row r="91" spans="1:10" s="176" customFormat="1">
      <c r="A91" s="170" t="s">
        <v>217</v>
      </c>
      <c r="B91" s="175" t="s">
        <v>218</v>
      </c>
      <c r="C91" s="376"/>
      <c r="D91" s="385">
        <v>432</v>
      </c>
      <c r="E91" s="479">
        <f t="shared" si="0"/>
        <v>302.39999999999998</v>
      </c>
      <c r="F91" s="70"/>
      <c r="G91" s="70"/>
      <c r="I91" s="70"/>
      <c r="J91" s="70"/>
    </row>
    <row r="92" spans="1:10" s="176" customFormat="1">
      <c r="A92" s="170" t="s">
        <v>219</v>
      </c>
      <c r="B92" s="175" t="s">
        <v>220</v>
      </c>
      <c r="C92" s="376"/>
      <c r="D92" s="385">
        <v>756</v>
      </c>
      <c r="E92" s="479">
        <f t="shared" si="0"/>
        <v>529.19999999999993</v>
      </c>
      <c r="F92" s="70"/>
      <c r="G92" s="70"/>
      <c r="I92" s="70"/>
      <c r="J92" s="70"/>
    </row>
    <row r="93" spans="1:10" s="176" customFormat="1">
      <c r="A93" s="172" t="s">
        <v>221</v>
      </c>
      <c r="B93" s="119" t="s">
        <v>276</v>
      </c>
      <c r="C93" s="382"/>
      <c r="D93" s="385">
        <v>129.69999999999999</v>
      </c>
      <c r="E93" s="479">
        <f t="shared" si="0"/>
        <v>90.789999999999992</v>
      </c>
      <c r="F93" s="70"/>
      <c r="G93" s="70"/>
      <c r="I93" s="70"/>
      <c r="J93" s="70"/>
    </row>
    <row r="94" spans="1:10" s="176" customFormat="1" ht="22.5" customHeight="1">
      <c r="A94" s="218" t="s">
        <v>222</v>
      </c>
      <c r="B94" s="219" t="s">
        <v>507</v>
      </c>
      <c r="C94" s="383"/>
      <c r="D94" s="385">
        <v>194.3</v>
      </c>
      <c r="E94" s="479">
        <f t="shared" si="0"/>
        <v>136.01</v>
      </c>
      <c r="F94" s="70"/>
      <c r="G94" s="70"/>
      <c r="I94" s="70"/>
      <c r="J94" s="70"/>
    </row>
    <row r="95" spans="1:10" s="29" customFormat="1">
      <c r="A95" s="468" t="s">
        <v>1160</v>
      </c>
      <c r="B95" s="469" t="s">
        <v>1161</v>
      </c>
      <c r="C95" s="470"/>
      <c r="D95" s="470" t="s">
        <v>114</v>
      </c>
      <c r="E95" s="263" t="s">
        <v>114</v>
      </c>
      <c r="F95" s="70"/>
      <c r="G95" s="70"/>
      <c r="I95" s="70"/>
      <c r="J95" s="70"/>
    </row>
    <row r="96" spans="1:10" s="146" customFormat="1">
      <c r="A96" s="232" t="s">
        <v>767</v>
      </c>
      <c r="B96" s="233"/>
      <c r="C96" s="313"/>
      <c r="D96" s="313" t="s">
        <v>17</v>
      </c>
      <c r="E96" s="313"/>
      <c r="F96" s="70"/>
      <c r="G96" s="70"/>
      <c r="I96" s="70"/>
      <c r="J96" s="70"/>
    </row>
    <row r="97" spans="1:10" s="146" customFormat="1">
      <c r="A97" s="136" t="s">
        <v>425</v>
      </c>
      <c r="B97" s="144" t="s">
        <v>1180</v>
      </c>
      <c r="C97" s="507"/>
      <c r="D97" s="507">
        <v>64.8</v>
      </c>
      <c r="E97" s="479"/>
      <c r="F97" s="498"/>
      <c r="G97" s="70"/>
      <c r="I97" s="70"/>
      <c r="J97" s="70"/>
    </row>
    <row r="98" spans="1:10" s="146" customFormat="1">
      <c r="A98" s="334" t="s">
        <v>654</v>
      </c>
      <c r="B98" s="335" t="s">
        <v>656</v>
      </c>
      <c r="C98" s="384"/>
      <c r="D98" s="940">
        <v>144</v>
      </c>
      <c r="E98" s="479"/>
      <c r="F98" s="70"/>
      <c r="G98" s="70"/>
      <c r="I98" s="70"/>
      <c r="J98" s="70"/>
    </row>
    <row r="99" spans="1:10">
      <c r="A99" s="264" t="s">
        <v>448</v>
      </c>
      <c r="B99" s="101" t="s">
        <v>449</v>
      </c>
      <c r="C99" s="385"/>
      <c r="D99" s="940">
        <v>43.2</v>
      </c>
      <c r="E99" s="479"/>
      <c r="F99" s="70"/>
      <c r="G99" s="70"/>
      <c r="I99" s="70"/>
      <c r="J99" s="70"/>
    </row>
    <row r="100" spans="1:10">
      <c r="A100" s="232" t="s">
        <v>848</v>
      </c>
      <c r="B100" s="233"/>
      <c r="C100" s="313"/>
      <c r="D100" s="313"/>
      <c r="E100" s="313"/>
    </row>
    <row r="101" spans="1:10">
      <c r="A101" s="335" t="s">
        <v>849</v>
      </c>
      <c r="B101" s="335"/>
      <c r="C101" s="384"/>
      <c r="D101" s="384"/>
    </row>
    <row r="231" spans="1:5" s="4" customFormat="1">
      <c r="A231" s="3"/>
      <c r="B231" s="2"/>
      <c r="C231" s="1"/>
      <c r="D231" s="1"/>
      <c r="E231" s="849"/>
    </row>
    <row r="232" spans="1:5" s="4" customFormat="1">
      <c r="A232" s="3"/>
      <c r="B232" s="2"/>
      <c r="C232" s="1"/>
      <c r="D232" s="1"/>
      <c r="E232" s="849"/>
    </row>
    <row r="243" spans="1:4">
      <c r="B243" s="9"/>
    </row>
    <row r="244" spans="1:4">
      <c r="A244" s="7"/>
      <c r="B244" s="8"/>
      <c r="C244" s="5"/>
      <c r="D244" s="5"/>
    </row>
    <row r="245" spans="1:4">
      <c r="A245" s="7"/>
      <c r="B245" s="6"/>
      <c r="C245" s="5"/>
      <c r="D245" s="5"/>
    </row>
  </sheetData>
  <mergeCells count="3">
    <mergeCell ref="A74:D74"/>
    <mergeCell ref="A73:D73"/>
    <mergeCell ref="A80:D80"/>
  </mergeCells>
  <printOptions horizontalCentered="1"/>
  <pageMargins left="0.23622047244094499" right="0.23622047244094499" top="0.98425196850393704" bottom="0.74803040244969399" header="0.31496062992126" footer="0.31496062992126"/>
  <pageSetup scale="92"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59" max="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32"/>
  <sheetViews>
    <sheetView showGridLines="0" view="pageBreakPreview" topLeftCell="A72" zoomScaleNormal="100" zoomScaleSheetLayoutView="100" workbookViewId="0">
      <selection activeCell="D72" sqref="D72:D85"/>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2.42578125" style="84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4">
      <c r="A17" s="51"/>
      <c r="B17" s="42"/>
      <c r="C17" s="50"/>
      <c r="D17" s="50"/>
    </row>
    <row r="18" spans="1:4">
      <c r="A18" s="51"/>
      <c r="B18" s="42"/>
      <c r="C18" s="50"/>
      <c r="D18" s="50"/>
    </row>
    <row r="19" spans="1:4">
      <c r="A19" s="51"/>
      <c r="B19" s="42"/>
      <c r="C19" s="50"/>
      <c r="D19" s="50"/>
    </row>
    <row r="20" spans="1:4">
      <c r="A20" s="51"/>
      <c r="B20" s="42"/>
      <c r="C20" s="50"/>
      <c r="D20" s="50"/>
    </row>
    <row r="21" spans="1:4">
      <c r="A21" s="51"/>
      <c r="B21" s="42"/>
      <c r="C21" s="50"/>
      <c r="D21" s="50"/>
    </row>
    <row r="22" spans="1:4">
      <c r="A22" s="51"/>
      <c r="B22" s="42"/>
      <c r="C22" s="50"/>
      <c r="D22" s="50"/>
    </row>
    <row r="23" spans="1:4">
      <c r="A23" s="51"/>
      <c r="B23" s="42"/>
      <c r="C23" s="50"/>
      <c r="D23" s="50"/>
    </row>
    <row r="24" spans="1:4">
      <c r="A24" s="51"/>
      <c r="B24" s="42"/>
      <c r="C24" s="50"/>
      <c r="D24" s="50"/>
    </row>
    <row r="25" spans="1:4">
      <c r="A25" s="51"/>
      <c r="B25" s="42"/>
      <c r="C25" s="50"/>
      <c r="D25" s="50"/>
    </row>
    <row r="26" spans="1:4">
      <c r="A26" s="51"/>
      <c r="B26" s="42"/>
      <c r="C26" s="50"/>
      <c r="D26" s="50"/>
    </row>
    <row r="27" spans="1:4">
      <c r="A27" s="51"/>
      <c r="B27" s="42"/>
      <c r="C27" s="50"/>
      <c r="D27" s="50"/>
    </row>
    <row r="28" spans="1:4">
      <c r="A28" s="51"/>
      <c r="B28" s="42"/>
      <c r="C28" s="50"/>
      <c r="D28" s="50"/>
    </row>
    <row r="29" spans="1:4">
      <c r="A29" s="51"/>
      <c r="B29" s="42"/>
      <c r="C29" s="50"/>
      <c r="D29" s="50"/>
    </row>
    <row r="30" spans="1:4">
      <c r="A30" s="51"/>
      <c r="B30" s="42"/>
      <c r="C30" s="50"/>
      <c r="D30" s="50"/>
    </row>
    <row r="31" spans="1:4">
      <c r="A31" s="51"/>
      <c r="B31" s="42"/>
      <c r="C31" s="50"/>
      <c r="D31" s="50"/>
    </row>
    <row r="32" spans="1:4" ht="17.25" customHeight="1">
      <c r="A32" s="51"/>
      <c r="B32" s="42"/>
      <c r="C32" s="50"/>
      <c r="D32" s="50"/>
    </row>
    <row r="33" spans="1:4">
      <c r="A33" s="51"/>
      <c r="B33" s="42"/>
      <c r="C33" s="50"/>
      <c r="D33" s="50"/>
    </row>
    <row r="34" spans="1:4">
      <c r="A34" s="51"/>
      <c r="B34" s="42"/>
      <c r="C34" s="50"/>
      <c r="D34" s="50"/>
    </row>
    <row r="35" spans="1:4">
      <c r="A35" s="51"/>
      <c r="B35" s="42"/>
      <c r="C35" s="50"/>
      <c r="D35" s="50"/>
    </row>
    <row r="36" spans="1:4">
      <c r="A36" s="51"/>
      <c r="B36" s="42"/>
      <c r="C36" s="50"/>
      <c r="D36" s="50"/>
    </row>
    <row r="37" spans="1:4">
      <c r="A37" s="51"/>
      <c r="B37" s="42"/>
      <c r="C37" s="50"/>
      <c r="D37" s="50"/>
    </row>
    <row r="38" spans="1:4">
      <c r="A38" s="51"/>
      <c r="B38" s="42"/>
      <c r="C38" s="50"/>
      <c r="D38" s="50"/>
    </row>
    <row r="39" spans="1:4">
      <c r="A39" s="51"/>
      <c r="B39" s="42"/>
      <c r="C39" s="50"/>
      <c r="D39" s="50"/>
    </row>
    <row r="40" spans="1:4">
      <c r="A40" s="51"/>
      <c r="B40" s="42"/>
      <c r="C40" s="50"/>
      <c r="D40" s="50"/>
    </row>
    <row r="41" spans="1:4">
      <c r="A41" s="51"/>
      <c r="B41" s="42"/>
      <c r="C41" s="50"/>
      <c r="D41" s="50"/>
    </row>
    <row r="42" spans="1:4">
      <c r="A42" s="51"/>
      <c r="B42" s="42"/>
      <c r="C42" s="50"/>
      <c r="D42" s="50"/>
    </row>
    <row r="43" spans="1:4">
      <c r="A43" s="51"/>
      <c r="B43" s="42"/>
      <c r="C43" s="50"/>
      <c r="D43" s="50"/>
    </row>
    <row r="44" spans="1:4">
      <c r="A44" s="51"/>
      <c r="B44" s="42"/>
      <c r="C44" s="50"/>
      <c r="D44" s="50"/>
    </row>
    <row r="45" spans="1:4">
      <c r="A45" s="51"/>
      <c r="B45" s="42"/>
      <c r="C45" s="50"/>
      <c r="D45" s="50"/>
    </row>
    <row r="46" spans="1:4">
      <c r="A46" s="51"/>
      <c r="B46" s="42"/>
      <c r="C46" s="50"/>
      <c r="D46" s="50"/>
    </row>
    <row r="47" spans="1:4">
      <c r="A47" s="51"/>
      <c r="B47" s="42"/>
      <c r="C47" s="50"/>
      <c r="D47" s="50"/>
    </row>
    <row r="48" spans="1:4">
      <c r="A48" s="51"/>
      <c r="B48" s="42"/>
      <c r="C48" s="50"/>
      <c r="D48" s="50"/>
    </row>
    <row r="49" spans="1:10">
      <c r="A49" s="51"/>
      <c r="B49" s="42"/>
      <c r="C49" s="50"/>
      <c r="D49" s="50"/>
    </row>
    <row r="50" spans="1:10">
      <c r="A50" s="51"/>
      <c r="B50" s="42"/>
      <c r="C50" s="50"/>
      <c r="D50" s="50"/>
    </row>
    <row r="51" spans="1:10">
      <c r="A51" s="51"/>
      <c r="B51" s="42"/>
      <c r="C51" s="50"/>
      <c r="D51" s="50"/>
    </row>
    <row r="52" spans="1:10">
      <c r="A52" s="51"/>
      <c r="B52" s="42"/>
      <c r="C52" s="50"/>
      <c r="D52" s="50"/>
    </row>
    <row r="53" spans="1:10">
      <c r="A53" s="51"/>
      <c r="B53" s="42"/>
      <c r="C53" s="50"/>
      <c r="D53" s="50"/>
    </row>
    <row r="54" spans="1:10">
      <c r="A54" s="51"/>
      <c r="B54" s="42"/>
      <c r="C54" s="50"/>
      <c r="D54" s="50"/>
    </row>
    <row r="55" spans="1:10">
      <c r="A55" s="51"/>
      <c r="B55" s="42"/>
      <c r="C55" s="50"/>
      <c r="D55" s="50"/>
    </row>
    <row r="56" spans="1:10">
      <c r="A56" s="51"/>
      <c r="B56" s="42"/>
      <c r="C56" s="50"/>
      <c r="D56" s="50"/>
    </row>
    <row r="57" spans="1:10" s="49" customFormat="1" ht="38.25">
      <c r="A57" s="200" t="s">
        <v>343</v>
      </c>
      <c r="B57" s="201"/>
      <c r="C57" s="167"/>
      <c r="D57" s="167" t="s">
        <v>17</v>
      </c>
      <c r="E57" s="841" t="s">
        <v>1551</v>
      </c>
    </row>
    <row r="58" spans="1:10" s="374" customFormat="1" ht="9">
      <c r="A58" s="231"/>
      <c r="B58" s="230" t="s">
        <v>344</v>
      </c>
      <c r="C58" s="223"/>
      <c r="D58" s="223"/>
      <c r="E58" s="855"/>
    </row>
    <row r="59" spans="1:10" s="43" customFormat="1" ht="20.25">
      <c r="A59" s="345" t="s">
        <v>657</v>
      </c>
      <c r="B59" s="95" t="s">
        <v>837</v>
      </c>
      <c r="C59" s="347"/>
      <c r="D59" s="386">
        <v>2457.6999999999998</v>
      </c>
      <c r="E59" s="479">
        <f>D59*0.7</f>
        <v>1720.3899999999999</v>
      </c>
      <c r="F59" s="70"/>
      <c r="G59" s="70"/>
      <c r="I59" s="70"/>
      <c r="J59" s="70"/>
    </row>
    <row r="60" spans="1:10" s="43" customFormat="1" ht="20.25">
      <c r="A60" s="168" t="s">
        <v>969</v>
      </c>
      <c r="B60" s="95" t="s">
        <v>1062</v>
      </c>
      <c r="C60" s="347"/>
      <c r="D60" s="941">
        <v>2457.6999999999998</v>
      </c>
      <c r="E60" s="479">
        <f t="shared" ref="E60:E82" si="0">D60*0.7</f>
        <v>1720.3899999999999</v>
      </c>
      <c r="F60" s="70"/>
      <c r="G60" s="70"/>
      <c r="I60" s="70"/>
      <c r="J60" s="70"/>
    </row>
    <row r="61" spans="1:10" s="43" customFormat="1" ht="20.25">
      <c r="A61" s="168" t="s">
        <v>970</v>
      </c>
      <c r="B61" s="95" t="s">
        <v>1063</v>
      </c>
      <c r="C61" s="347"/>
      <c r="D61" s="941">
        <v>2457.6999999999998</v>
      </c>
      <c r="E61" s="479">
        <f t="shared" si="0"/>
        <v>1720.3899999999999</v>
      </c>
      <c r="F61" s="70"/>
      <c r="G61" s="70"/>
      <c r="I61" s="70"/>
      <c r="J61" s="70"/>
    </row>
    <row r="62" spans="1:10" s="140" customFormat="1">
      <c r="A62" s="196" t="s">
        <v>1121</v>
      </c>
      <c r="B62" s="202"/>
      <c r="C62" s="269"/>
      <c r="D62" s="269"/>
      <c r="E62" s="851"/>
      <c r="F62" s="70"/>
      <c r="G62" s="70"/>
      <c r="I62" s="70"/>
      <c r="J62" s="70"/>
    </row>
    <row r="63" spans="1:10" s="77" customFormat="1">
      <c r="A63" s="972" t="s">
        <v>1129</v>
      </c>
      <c r="B63" s="972"/>
      <c r="C63" s="972"/>
      <c r="D63" s="972"/>
      <c r="E63" s="479"/>
      <c r="F63" s="70"/>
      <c r="G63" s="70"/>
      <c r="I63" s="70"/>
      <c r="J63" s="70"/>
    </row>
    <row r="64" spans="1:10" s="77" customFormat="1">
      <c r="A64" s="972" t="s">
        <v>1122</v>
      </c>
      <c r="B64" s="972"/>
      <c r="C64" s="972"/>
      <c r="D64" s="972"/>
      <c r="E64" s="479"/>
      <c r="F64" s="70"/>
      <c r="G64" s="70"/>
      <c r="I64" s="70"/>
      <c r="J64" s="70"/>
    </row>
    <row r="65" spans="1:10" s="77" customFormat="1">
      <c r="A65" s="452" t="s">
        <v>1123</v>
      </c>
      <c r="B65" s="452"/>
      <c r="C65" s="452"/>
      <c r="D65" s="452"/>
      <c r="E65" s="479"/>
      <c r="F65" s="70"/>
      <c r="G65" s="70"/>
      <c r="I65" s="70"/>
      <c r="J65" s="70"/>
    </row>
    <row r="66" spans="1:10" s="77" customFormat="1">
      <c r="A66" s="452"/>
      <c r="B66" s="452"/>
      <c r="C66" s="452"/>
      <c r="D66" s="452"/>
      <c r="E66" s="479"/>
      <c r="F66" s="70"/>
      <c r="G66" s="70"/>
      <c r="I66" s="70"/>
      <c r="J66" s="70"/>
    </row>
    <row r="67" spans="1:10" s="77" customFormat="1">
      <c r="A67" s="452" t="s">
        <v>1124</v>
      </c>
      <c r="B67" s="452"/>
      <c r="C67" s="452"/>
      <c r="D67" s="452"/>
      <c r="E67" s="479"/>
      <c r="F67" s="70"/>
      <c r="G67" s="70"/>
      <c r="I67" s="70"/>
      <c r="J67" s="70"/>
    </row>
    <row r="68" spans="1:10" s="77" customFormat="1">
      <c r="A68" s="452" t="s">
        <v>1125</v>
      </c>
      <c r="B68" s="452"/>
      <c r="C68" s="452"/>
      <c r="D68" s="452"/>
      <c r="E68" s="479"/>
      <c r="F68" s="70"/>
      <c r="G68" s="70"/>
      <c r="I68" s="70"/>
      <c r="J68" s="70"/>
    </row>
    <row r="69" spans="1:10" s="77" customFormat="1">
      <c r="A69" s="452" t="s">
        <v>1126</v>
      </c>
      <c r="B69" s="452"/>
      <c r="C69" s="452"/>
      <c r="D69" s="452"/>
      <c r="E69" s="479"/>
      <c r="F69" s="70"/>
      <c r="G69" s="70"/>
      <c r="I69" s="70"/>
      <c r="J69" s="70"/>
    </row>
    <row r="70" spans="1:10" s="77" customFormat="1" ht="31.5" customHeight="1">
      <c r="A70" s="976" t="s">
        <v>1135</v>
      </c>
      <c r="B70" s="976"/>
      <c r="C70" s="976"/>
      <c r="D70" s="976"/>
      <c r="E70" s="479"/>
      <c r="F70" s="70"/>
      <c r="G70" s="70"/>
      <c r="I70" s="70"/>
      <c r="J70" s="70"/>
    </row>
    <row r="71" spans="1:10" s="29" customFormat="1" ht="42.6" customHeight="1">
      <c r="A71" s="232" t="s">
        <v>274</v>
      </c>
      <c r="B71" s="233"/>
      <c r="C71" s="308"/>
      <c r="D71" s="167" t="s">
        <v>17</v>
      </c>
      <c r="E71" s="841" t="s">
        <v>1551</v>
      </c>
      <c r="F71" s="70"/>
      <c r="G71" s="70"/>
      <c r="I71" s="70"/>
      <c r="J71" s="70"/>
    </row>
    <row r="72" spans="1:10" s="174" customFormat="1">
      <c r="A72" s="168" t="s">
        <v>208</v>
      </c>
      <c r="B72" s="169" t="s">
        <v>286</v>
      </c>
      <c r="C72" s="375"/>
      <c r="D72" s="939">
        <v>453.7</v>
      </c>
      <c r="E72" s="479">
        <f t="shared" si="0"/>
        <v>317.58999999999997</v>
      </c>
      <c r="F72" s="70"/>
      <c r="G72" s="70"/>
      <c r="I72" s="70"/>
      <c r="J72" s="70"/>
    </row>
    <row r="73" spans="1:10" s="176" customFormat="1">
      <c r="A73" s="170" t="s">
        <v>209</v>
      </c>
      <c r="B73" s="175" t="s">
        <v>210</v>
      </c>
      <c r="C73" s="375"/>
      <c r="D73" s="385">
        <v>324</v>
      </c>
      <c r="E73" s="479">
        <f t="shared" si="0"/>
        <v>226.79999999999998</v>
      </c>
      <c r="F73" s="70"/>
      <c r="G73" s="70"/>
      <c r="I73" s="70"/>
      <c r="J73" s="70"/>
    </row>
    <row r="74" spans="1:10" s="176" customFormat="1">
      <c r="A74" s="170" t="s">
        <v>211</v>
      </c>
      <c r="B74" s="175" t="s">
        <v>212</v>
      </c>
      <c r="C74" s="375"/>
      <c r="D74" s="385">
        <v>113.3</v>
      </c>
      <c r="E74" s="479">
        <f t="shared" si="0"/>
        <v>79.309999999999988</v>
      </c>
      <c r="F74" s="70"/>
      <c r="G74" s="70"/>
      <c r="I74" s="70"/>
      <c r="J74" s="70"/>
    </row>
    <row r="75" spans="1:10" s="176" customFormat="1" ht="29.25">
      <c r="A75" s="133" t="s">
        <v>213</v>
      </c>
      <c r="B75" s="121" t="s">
        <v>621</v>
      </c>
      <c r="C75" s="379"/>
      <c r="D75" s="385">
        <v>37.799999999999997</v>
      </c>
      <c r="E75" s="479">
        <f t="shared" si="0"/>
        <v>26.459999999999997</v>
      </c>
      <c r="F75" s="70"/>
      <c r="G75" s="70"/>
      <c r="I75" s="70"/>
      <c r="J75" s="70"/>
    </row>
    <row r="76" spans="1:10" s="143" customFormat="1" ht="59.25" customHeight="1">
      <c r="A76" s="218" t="s">
        <v>423</v>
      </c>
      <c r="B76" s="121" t="s">
        <v>450</v>
      </c>
      <c r="C76" s="381"/>
      <c r="D76" s="383">
        <v>43.2</v>
      </c>
      <c r="E76" s="479">
        <f t="shared" si="0"/>
        <v>30.24</v>
      </c>
      <c r="F76" s="70"/>
      <c r="G76" s="70"/>
      <c r="I76" s="70"/>
      <c r="J76" s="70"/>
    </row>
    <row r="77" spans="1:10" s="29" customFormat="1" ht="38.25">
      <c r="A77" s="232" t="s">
        <v>275</v>
      </c>
      <c r="B77" s="233"/>
      <c r="C77" s="308"/>
      <c r="D77" s="308" t="s">
        <v>17</v>
      </c>
      <c r="E77" s="841" t="s">
        <v>1551</v>
      </c>
      <c r="F77" s="70"/>
      <c r="G77" s="70"/>
      <c r="I77" s="70"/>
      <c r="J77" s="70"/>
    </row>
    <row r="78" spans="1:10" s="176" customFormat="1" ht="22.5">
      <c r="A78" s="103" t="s">
        <v>216</v>
      </c>
      <c r="B78" s="114" t="s">
        <v>659</v>
      </c>
      <c r="C78" s="375"/>
      <c r="D78" s="939">
        <v>561.70000000000005</v>
      </c>
      <c r="E78" s="479">
        <f t="shared" si="0"/>
        <v>393.19</v>
      </c>
      <c r="F78" s="70"/>
      <c r="G78" s="70"/>
      <c r="I78" s="70"/>
      <c r="J78" s="70"/>
    </row>
    <row r="79" spans="1:10" s="176" customFormat="1">
      <c r="A79" s="170" t="s">
        <v>217</v>
      </c>
      <c r="B79" s="175" t="s">
        <v>660</v>
      </c>
      <c r="C79" s="376"/>
      <c r="D79" s="385">
        <v>432</v>
      </c>
      <c r="E79" s="479">
        <f t="shared" si="0"/>
        <v>302.39999999999998</v>
      </c>
      <c r="F79" s="70"/>
      <c r="G79" s="70"/>
      <c r="I79" s="70"/>
      <c r="J79" s="70"/>
    </row>
    <row r="80" spans="1:10" s="176" customFormat="1">
      <c r="A80" s="170" t="s">
        <v>219</v>
      </c>
      <c r="B80" s="175" t="s">
        <v>220</v>
      </c>
      <c r="C80" s="376"/>
      <c r="D80" s="385">
        <v>756</v>
      </c>
      <c r="E80" s="479">
        <f t="shared" si="0"/>
        <v>529.19999999999993</v>
      </c>
      <c r="F80" s="70"/>
      <c r="G80" s="70"/>
      <c r="I80" s="70"/>
      <c r="J80" s="70"/>
    </row>
    <row r="81" spans="1:10" s="176" customFormat="1">
      <c r="A81" s="172" t="s">
        <v>221</v>
      </c>
      <c r="B81" s="119" t="s">
        <v>276</v>
      </c>
      <c r="C81" s="382"/>
      <c r="D81" s="385">
        <v>129.69999999999999</v>
      </c>
      <c r="E81" s="479">
        <f t="shared" si="0"/>
        <v>90.789999999999992</v>
      </c>
      <c r="F81" s="70"/>
      <c r="G81" s="70"/>
      <c r="I81" s="70"/>
      <c r="J81" s="70"/>
    </row>
    <row r="82" spans="1:10" s="176" customFormat="1" ht="22.5" customHeight="1">
      <c r="A82" s="218" t="s">
        <v>222</v>
      </c>
      <c r="B82" s="219" t="s">
        <v>661</v>
      </c>
      <c r="C82" s="383"/>
      <c r="D82" s="385">
        <v>194.3</v>
      </c>
      <c r="E82" s="479">
        <f t="shared" si="0"/>
        <v>136.01</v>
      </c>
      <c r="F82" s="70"/>
      <c r="G82" s="70"/>
      <c r="I82" s="70"/>
      <c r="J82" s="70"/>
    </row>
    <row r="83" spans="1:10" s="176" customFormat="1">
      <c r="A83" s="468" t="s">
        <v>1160</v>
      </c>
      <c r="B83" s="469" t="s">
        <v>1161</v>
      </c>
      <c r="C83" s="470"/>
      <c r="D83" s="470" t="s">
        <v>114</v>
      </c>
      <c r="E83" s="856" t="s">
        <v>114</v>
      </c>
      <c r="F83" s="70"/>
      <c r="G83" s="70"/>
      <c r="I83" s="70"/>
      <c r="J83" s="70"/>
    </row>
    <row r="84" spans="1:10" s="176" customFormat="1" ht="38.25">
      <c r="A84" s="232" t="s">
        <v>840</v>
      </c>
      <c r="B84" s="233"/>
      <c r="C84" s="308"/>
      <c r="D84" s="308" t="s">
        <v>17</v>
      </c>
      <c r="E84" s="841" t="s">
        <v>1551</v>
      </c>
      <c r="F84" s="70"/>
      <c r="G84" s="70"/>
      <c r="I84" s="70"/>
      <c r="J84" s="70"/>
    </row>
    <row r="85" spans="1:10">
      <c r="A85" s="103" t="s">
        <v>838</v>
      </c>
      <c r="B85" s="95" t="s">
        <v>839</v>
      </c>
      <c r="C85" s="404"/>
      <c r="D85" s="404">
        <v>75.7</v>
      </c>
      <c r="E85" s="479">
        <f t="shared" ref="E85" si="1">D85*0.7</f>
        <v>52.99</v>
      </c>
      <c r="F85" s="70"/>
      <c r="G85" s="70"/>
      <c r="I85" s="70"/>
      <c r="J85" s="70"/>
    </row>
    <row r="86" spans="1:10">
      <c r="A86" s="232" t="s">
        <v>848</v>
      </c>
      <c r="B86" s="233"/>
      <c r="C86" s="313"/>
      <c r="D86" s="313"/>
      <c r="E86" s="857"/>
      <c r="F86" s="29"/>
      <c r="I86" s="70"/>
      <c r="J86" s="70"/>
    </row>
    <row r="87" spans="1:10">
      <c r="A87" s="335" t="s">
        <v>849</v>
      </c>
      <c r="B87" s="335"/>
      <c r="C87" s="384"/>
      <c r="D87" s="384"/>
      <c r="F87" s="29"/>
    </row>
    <row r="218" spans="1:5" s="4" customFormat="1">
      <c r="A218" s="3"/>
      <c r="B218" s="2"/>
      <c r="C218" s="1"/>
      <c r="D218" s="1"/>
      <c r="E218" s="849"/>
    </row>
    <row r="219" spans="1:5" s="4" customFormat="1">
      <c r="A219" s="3"/>
      <c r="B219" s="2"/>
      <c r="C219" s="1"/>
      <c r="D219" s="1"/>
      <c r="E219" s="849"/>
    </row>
    <row r="230" spans="1:4">
      <c r="B230" s="9"/>
    </row>
    <row r="231" spans="1:4">
      <c r="A231" s="7"/>
      <c r="B231" s="8"/>
      <c r="C231" s="5"/>
      <c r="D231" s="5"/>
    </row>
    <row r="232" spans="1:4">
      <c r="A232" s="7"/>
      <c r="B232" s="6"/>
      <c r="C232" s="5"/>
      <c r="D232" s="5"/>
    </row>
  </sheetData>
  <mergeCells count="3">
    <mergeCell ref="A63:D63"/>
    <mergeCell ref="A64:D64"/>
    <mergeCell ref="A70:D70"/>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56" max="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03"/>
  <sheetViews>
    <sheetView showGridLines="0" view="pageBreakPreview" topLeftCell="A47" zoomScaleNormal="100" zoomScaleSheetLayoutView="100" workbookViewId="0">
      <selection activeCell="D60" sqref="D60:D64"/>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1.85546875" style="84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4">
      <c r="A17" s="51"/>
      <c r="B17" s="42"/>
      <c r="C17" s="50"/>
      <c r="D17" s="50"/>
    </row>
    <row r="18" spans="1:4">
      <c r="A18" s="51"/>
      <c r="B18" s="42"/>
      <c r="C18" s="50"/>
      <c r="D18" s="50"/>
    </row>
    <row r="19" spans="1:4">
      <c r="A19" s="51"/>
      <c r="B19" s="42"/>
      <c r="C19" s="50"/>
      <c r="D19" s="50"/>
    </row>
    <row r="20" spans="1:4">
      <c r="A20" s="51"/>
      <c r="B20" s="42"/>
      <c r="C20" s="50"/>
      <c r="D20" s="50"/>
    </row>
    <row r="21" spans="1:4">
      <c r="A21" s="51"/>
      <c r="B21" s="42"/>
      <c r="C21" s="50"/>
      <c r="D21" s="50"/>
    </row>
    <row r="22" spans="1:4">
      <c r="A22" s="51"/>
      <c r="B22" s="42"/>
      <c r="C22" s="50"/>
      <c r="D22" s="50"/>
    </row>
    <row r="23" spans="1:4">
      <c r="A23" s="51"/>
      <c r="B23" s="42"/>
      <c r="C23" s="50"/>
      <c r="D23" s="50"/>
    </row>
    <row r="24" spans="1:4">
      <c r="A24" s="51"/>
      <c r="B24" s="42"/>
      <c r="C24" s="50"/>
      <c r="D24" s="50"/>
    </row>
    <row r="25" spans="1:4">
      <c r="A25" s="51"/>
      <c r="B25" s="42"/>
      <c r="C25" s="50"/>
      <c r="D25" s="50"/>
    </row>
    <row r="26" spans="1:4">
      <c r="A26" s="51"/>
      <c r="B26" s="42"/>
      <c r="C26" s="50"/>
      <c r="D26" s="50"/>
    </row>
    <row r="27" spans="1:4">
      <c r="A27" s="51"/>
      <c r="B27" s="42"/>
      <c r="C27" s="50"/>
      <c r="D27" s="50"/>
    </row>
    <row r="28" spans="1:4">
      <c r="A28" s="51"/>
      <c r="B28" s="42"/>
      <c r="C28" s="50"/>
      <c r="D28" s="50"/>
    </row>
    <row r="29" spans="1:4">
      <c r="A29" s="51"/>
      <c r="B29" s="42"/>
      <c r="C29" s="50"/>
      <c r="D29" s="50"/>
    </row>
    <row r="30" spans="1:4" ht="17.25" customHeight="1">
      <c r="A30" s="51"/>
      <c r="B30" s="42"/>
      <c r="C30" s="50"/>
      <c r="D30" s="50"/>
    </row>
    <row r="31" spans="1:4">
      <c r="A31" s="51"/>
      <c r="B31" s="42"/>
      <c r="C31" s="50"/>
      <c r="D31" s="50"/>
    </row>
    <row r="32" spans="1:4">
      <c r="A32" s="51"/>
      <c r="B32" s="42"/>
      <c r="C32" s="50"/>
      <c r="D32" s="50"/>
    </row>
    <row r="33" spans="1:5">
      <c r="A33" s="51"/>
      <c r="B33" s="42"/>
      <c r="C33" s="50"/>
      <c r="D33" s="50"/>
    </row>
    <row r="34" spans="1:5">
      <c r="A34" s="51"/>
      <c r="B34" s="42"/>
      <c r="C34" s="50"/>
      <c r="D34" s="50"/>
    </row>
    <row r="35" spans="1:5">
      <c r="A35" s="51"/>
      <c r="B35" s="42"/>
      <c r="C35" s="50"/>
      <c r="D35" s="50"/>
    </row>
    <row r="36" spans="1:5">
      <c r="A36" s="51"/>
      <c r="B36" s="42"/>
      <c r="C36" s="50"/>
      <c r="D36" s="50"/>
    </row>
    <row r="37" spans="1:5">
      <c r="A37" s="51"/>
      <c r="B37" s="42"/>
      <c r="C37" s="50"/>
      <c r="D37" s="50"/>
    </row>
    <row r="38" spans="1:5">
      <c r="A38" s="51"/>
      <c r="B38" s="42"/>
      <c r="C38" s="50"/>
      <c r="D38" s="50"/>
    </row>
    <row r="39" spans="1:5">
      <c r="A39" s="51"/>
      <c r="B39" s="42"/>
      <c r="C39" s="50"/>
      <c r="D39" s="50"/>
    </row>
    <row r="40" spans="1:5">
      <c r="A40" s="51"/>
      <c r="B40" s="42"/>
      <c r="C40" s="50"/>
      <c r="D40" s="50"/>
    </row>
    <row r="41" spans="1:5">
      <c r="A41" s="51"/>
      <c r="B41" s="42"/>
      <c r="C41" s="50"/>
      <c r="D41" s="50"/>
    </row>
    <row r="42" spans="1:5">
      <c r="A42" s="51"/>
      <c r="B42" s="42"/>
      <c r="C42" s="50"/>
      <c r="D42" s="50"/>
    </row>
    <row r="43" spans="1:5">
      <c r="A43" s="51"/>
      <c r="B43" s="42"/>
      <c r="C43" s="50"/>
      <c r="D43" s="50"/>
    </row>
    <row r="44" spans="1:5">
      <c r="A44" s="51"/>
      <c r="B44" s="42"/>
      <c r="C44" s="50"/>
      <c r="D44" s="50"/>
    </row>
    <row r="45" spans="1:5">
      <c r="A45" s="51"/>
      <c r="B45" s="42"/>
      <c r="C45" s="50"/>
      <c r="D45" s="50"/>
    </row>
    <row r="46" spans="1:5">
      <c r="A46" s="51"/>
      <c r="B46" s="42"/>
      <c r="C46" s="50"/>
      <c r="D46" s="50"/>
    </row>
    <row r="47" spans="1:5" s="49" customFormat="1" ht="38.25">
      <c r="A47" s="200" t="s">
        <v>343</v>
      </c>
      <c r="B47" s="201"/>
      <c r="C47" s="167"/>
      <c r="D47" s="167" t="s">
        <v>17</v>
      </c>
      <c r="E47" s="841" t="s">
        <v>1551</v>
      </c>
    </row>
    <row r="48" spans="1:5" s="374" customFormat="1" ht="9">
      <c r="A48" s="231"/>
      <c r="B48" s="230" t="s">
        <v>344</v>
      </c>
      <c r="C48" s="223"/>
      <c r="D48" s="223"/>
      <c r="E48" s="223"/>
    </row>
    <row r="49" spans="1:10" s="43" customFormat="1" ht="20.25">
      <c r="A49" s="345" t="s">
        <v>803</v>
      </c>
      <c r="B49" s="346" t="s">
        <v>804</v>
      </c>
      <c r="C49" s="347"/>
      <c r="D49" s="387">
        <v>2127.6999999999998</v>
      </c>
      <c r="E49" s="479">
        <f>D49*0.7</f>
        <v>1489.3899999999999</v>
      </c>
      <c r="F49" s="70"/>
      <c r="G49" s="70"/>
      <c r="I49" s="70"/>
      <c r="J49" s="70"/>
    </row>
    <row r="50" spans="1:10" s="140" customFormat="1">
      <c r="A50" s="196" t="s">
        <v>1121</v>
      </c>
      <c r="B50" s="202"/>
      <c r="C50" s="269"/>
      <c r="D50" s="269"/>
      <c r="E50" s="269"/>
      <c r="F50" s="70"/>
      <c r="G50" s="70"/>
      <c r="I50" s="70"/>
      <c r="J50" s="70"/>
    </row>
    <row r="51" spans="1:10" s="77" customFormat="1">
      <c r="A51" s="972" t="s">
        <v>1129</v>
      </c>
      <c r="B51" s="972"/>
      <c r="C51" s="972"/>
      <c r="D51" s="972"/>
      <c r="E51" s="858"/>
      <c r="F51" s="70"/>
      <c r="G51" s="70"/>
      <c r="I51" s="70"/>
      <c r="J51" s="70"/>
    </row>
    <row r="52" spans="1:10" s="77" customFormat="1">
      <c r="A52" s="972" t="s">
        <v>1122</v>
      </c>
      <c r="B52" s="972"/>
      <c r="C52" s="972"/>
      <c r="D52" s="972"/>
      <c r="E52" s="858"/>
      <c r="F52" s="70"/>
      <c r="G52" s="70"/>
      <c r="I52" s="70"/>
      <c r="J52" s="70"/>
    </row>
    <row r="53" spans="1:10" s="77" customFormat="1">
      <c r="A53" s="452" t="s">
        <v>1123</v>
      </c>
      <c r="B53" s="452"/>
      <c r="C53" s="452"/>
      <c r="D53" s="452"/>
      <c r="E53" s="858"/>
      <c r="F53" s="70"/>
      <c r="G53" s="70"/>
      <c r="I53" s="70"/>
      <c r="J53" s="70"/>
    </row>
    <row r="54" spans="1:10" s="77" customFormat="1">
      <c r="A54" s="452"/>
      <c r="B54" s="452"/>
      <c r="C54" s="452"/>
      <c r="D54" s="452"/>
      <c r="E54" s="858"/>
      <c r="F54" s="70"/>
      <c r="G54" s="70"/>
      <c r="I54" s="70"/>
      <c r="J54" s="70"/>
    </row>
    <row r="55" spans="1:10" s="77" customFormat="1">
      <c r="A55" s="452" t="s">
        <v>1124</v>
      </c>
      <c r="B55" s="452"/>
      <c r="C55" s="452"/>
      <c r="D55" s="452"/>
      <c r="E55" s="858"/>
      <c r="F55" s="70"/>
      <c r="G55" s="70"/>
      <c r="I55" s="70"/>
      <c r="J55" s="70"/>
    </row>
    <row r="56" spans="1:10" s="48" customFormat="1">
      <c r="A56" s="452" t="s">
        <v>1125</v>
      </c>
      <c r="B56" s="452"/>
      <c r="C56" s="452"/>
      <c r="D56" s="452"/>
      <c r="E56" s="859"/>
      <c r="F56" s="70"/>
      <c r="G56" s="70"/>
      <c r="I56" s="70"/>
      <c r="J56" s="70"/>
    </row>
    <row r="57" spans="1:10" s="48" customFormat="1">
      <c r="A57" s="452" t="s">
        <v>1126</v>
      </c>
      <c r="B57" s="452"/>
      <c r="C57" s="452"/>
      <c r="D57" s="452"/>
      <c r="E57" s="859"/>
      <c r="F57" s="70"/>
      <c r="G57" s="70"/>
      <c r="I57" s="70"/>
      <c r="J57" s="70"/>
    </row>
    <row r="58" spans="1:10" s="48" customFormat="1" ht="31.5" customHeight="1">
      <c r="A58" s="976" t="s">
        <v>1135</v>
      </c>
      <c r="B58" s="976"/>
      <c r="C58" s="976"/>
      <c r="D58" s="976"/>
      <c r="E58" s="859"/>
      <c r="F58" s="70"/>
      <c r="G58" s="70"/>
      <c r="I58" s="70"/>
      <c r="J58" s="70"/>
    </row>
    <row r="59" spans="1:10" s="29" customFormat="1" ht="47.45" customHeight="1">
      <c r="A59" s="232" t="s">
        <v>274</v>
      </c>
      <c r="B59" s="233"/>
      <c r="C59" s="308"/>
      <c r="D59" s="167" t="s">
        <v>17</v>
      </c>
      <c r="E59" s="841" t="s">
        <v>1551</v>
      </c>
      <c r="F59" s="70"/>
      <c r="G59" s="70"/>
      <c r="I59" s="70"/>
      <c r="J59" s="70"/>
    </row>
    <row r="60" spans="1:10" s="174" customFormat="1">
      <c r="A60" s="168" t="s">
        <v>208</v>
      </c>
      <c r="B60" s="169" t="s">
        <v>286</v>
      </c>
      <c r="C60" s="388"/>
      <c r="D60" s="942">
        <v>453.7</v>
      </c>
      <c r="E60" s="479">
        <f t="shared" ref="E60:E64" si="0">D60*0.7</f>
        <v>317.58999999999997</v>
      </c>
      <c r="F60" s="70"/>
      <c r="G60" s="70"/>
      <c r="I60" s="70"/>
      <c r="J60" s="70"/>
    </row>
    <row r="61" spans="1:10" s="176" customFormat="1">
      <c r="A61" s="170" t="s">
        <v>209</v>
      </c>
      <c r="B61" s="175" t="s">
        <v>210</v>
      </c>
      <c r="C61" s="388"/>
      <c r="D61" s="943">
        <v>324</v>
      </c>
      <c r="E61" s="479">
        <f t="shared" si="0"/>
        <v>226.79999999999998</v>
      </c>
      <c r="F61" s="70"/>
      <c r="G61" s="70"/>
      <c r="I61" s="70"/>
      <c r="J61" s="70"/>
    </row>
    <row r="62" spans="1:10" s="176" customFormat="1">
      <c r="A62" s="170" t="s">
        <v>211</v>
      </c>
      <c r="B62" s="175" t="s">
        <v>212</v>
      </c>
      <c r="C62" s="388"/>
      <c r="D62" s="943">
        <v>113.3</v>
      </c>
      <c r="E62" s="479">
        <f t="shared" si="0"/>
        <v>79.309999999999988</v>
      </c>
      <c r="F62" s="70"/>
      <c r="G62" s="70"/>
      <c r="I62" s="70"/>
      <c r="J62" s="70"/>
    </row>
    <row r="63" spans="1:10" s="176" customFormat="1" ht="29.25">
      <c r="A63" s="133" t="s">
        <v>213</v>
      </c>
      <c r="B63" s="121" t="s">
        <v>621</v>
      </c>
      <c r="C63" s="389"/>
      <c r="D63" s="943">
        <v>37.799999999999997</v>
      </c>
      <c r="E63" s="479">
        <f t="shared" si="0"/>
        <v>26.459999999999997</v>
      </c>
      <c r="F63" s="70"/>
      <c r="G63" s="70"/>
      <c r="I63" s="70"/>
      <c r="J63" s="70"/>
    </row>
    <row r="64" spans="1:10" s="143" customFormat="1" ht="59.25" customHeight="1">
      <c r="A64" s="218" t="s">
        <v>423</v>
      </c>
      <c r="B64" s="121" t="s">
        <v>450</v>
      </c>
      <c r="C64" s="390"/>
      <c r="D64" s="944">
        <v>43.2</v>
      </c>
      <c r="E64" s="479">
        <f t="shared" si="0"/>
        <v>30.24</v>
      </c>
      <c r="F64" s="70"/>
      <c r="G64" s="70"/>
      <c r="I64" s="70"/>
      <c r="J64" s="70"/>
    </row>
    <row r="65" spans="1:7">
      <c r="A65" s="232" t="s">
        <v>848</v>
      </c>
      <c r="B65" s="233"/>
      <c r="C65" s="313"/>
      <c r="D65" s="313"/>
      <c r="E65" s="313"/>
      <c r="F65" s="70"/>
      <c r="G65" s="70"/>
    </row>
    <row r="66" spans="1:7">
      <c r="A66" s="335" t="s">
        <v>849</v>
      </c>
      <c r="B66" s="335"/>
      <c r="C66" s="384"/>
      <c r="D66" s="384"/>
    </row>
    <row r="190" spans="1:5" s="4" customFormat="1">
      <c r="A190" s="3"/>
      <c r="B190" s="2"/>
      <c r="C190" s="1"/>
      <c r="D190" s="1"/>
      <c r="E190" s="849"/>
    </row>
    <row r="191" spans="1:5" s="4" customFormat="1">
      <c r="A191" s="3"/>
      <c r="B191" s="2"/>
      <c r="C191" s="1"/>
      <c r="D191" s="1"/>
      <c r="E191" s="849"/>
    </row>
    <row r="201" spans="1:4">
      <c r="B201" s="9"/>
    </row>
    <row r="202" spans="1:4">
      <c r="A202" s="7"/>
      <c r="B202" s="8"/>
      <c r="C202" s="5"/>
      <c r="D202" s="5"/>
    </row>
    <row r="203" spans="1:4">
      <c r="A203" s="7"/>
      <c r="B203" s="6"/>
      <c r="C203" s="5"/>
      <c r="D203" s="5"/>
    </row>
  </sheetData>
  <mergeCells count="3">
    <mergeCell ref="A51:D51"/>
    <mergeCell ref="A52:D52"/>
    <mergeCell ref="A58:D58"/>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49"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2"/>
  <sheetViews>
    <sheetView showGridLines="0" view="pageBreakPreview" topLeftCell="A52" zoomScaleNormal="100" zoomScaleSheetLayoutView="100" zoomScalePageLayoutView="40" workbookViewId="0">
      <selection activeCell="D7" sqref="D7:D56"/>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2" style="840" customWidth="1"/>
  </cols>
  <sheetData>
    <row r="1" spans="1:10">
      <c r="A1" s="57"/>
      <c r="B1" s="56"/>
      <c r="C1" s="55"/>
      <c r="D1" s="55"/>
    </row>
    <row r="2" spans="1:10">
      <c r="A2" s="54"/>
      <c r="B2" s="53"/>
      <c r="C2" s="52"/>
      <c r="D2" s="52"/>
    </row>
    <row r="3" spans="1:10">
      <c r="A3" s="54"/>
      <c r="B3" s="53"/>
      <c r="C3" s="52"/>
      <c r="D3" s="52"/>
    </row>
    <row r="4" spans="1:10">
      <c r="A4" s="54"/>
      <c r="B4" s="53"/>
      <c r="C4" s="52"/>
      <c r="D4" s="52"/>
    </row>
    <row r="5" spans="1:10">
      <c r="A5" s="54"/>
      <c r="B5" s="53"/>
      <c r="C5" s="52"/>
      <c r="D5" s="52"/>
    </row>
    <row r="6" spans="1:10" ht="38.25">
      <c r="A6" s="237" t="s">
        <v>150</v>
      </c>
      <c r="B6" s="312"/>
      <c r="C6" s="308"/>
      <c r="D6" s="167" t="s">
        <v>17</v>
      </c>
      <c r="E6" s="841" t="s">
        <v>1551</v>
      </c>
    </row>
    <row r="7" spans="1:10">
      <c r="A7" s="180" t="s">
        <v>738</v>
      </c>
      <c r="B7" s="95" t="s">
        <v>289</v>
      </c>
      <c r="C7" s="221"/>
      <c r="D7" s="221">
        <v>63.5</v>
      </c>
      <c r="E7" s="70">
        <f>D7*0.7</f>
        <v>44.449999999999996</v>
      </c>
      <c r="F7" s="70"/>
      <c r="G7" s="70"/>
      <c r="I7" s="70"/>
      <c r="J7" s="70"/>
    </row>
    <row r="8" spans="1:10">
      <c r="A8" s="180" t="s">
        <v>739</v>
      </c>
      <c r="B8" s="95" t="s">
        <v>160</v>
      </c>
      <c r="C8" s="221"/>
      <c r="D8" s="222">
        <v>115.2</v>
      </c>
      <c r="E8" s="70">
        <f t="shared" ref="E8:E56" si="0">D8*0.7</f>
        <v>80.64</v>
      </c>
      <c r="F8" s="70"/>
      <c r="G8" s="70"/>
      <c r="I8" s="70"/>
      <c r="J8" s="70"/>
    </row>
    <row r="9" spans="1:10">
      <c r="A9" s="440" t="s">
        <v>1068</v>
      </c>
      <c r="B9" s="44" t="s">
        <v>1069</v>
      </c>
      <c r="C9" s="221"/>
      <c r="D9" s="222">
        <v>59.3</v>
      </c>
      <c r="E9" s="70">
        <f t="shared" si="0"/>
        <v>41.51</v>
      </c>
      <c r="F9" s="70"/>
      <c r="G9" s="70"/>
      <c r="I9" s="70"/>
      <c r="J9" s="70"/>
    </row>
    <row r="10" spans="1:10" ht="20.25">
      <c r="A10" s="229" t="s">
        <v>806</v>
      </c>
      <c r="B10" s="121" t="s">
        <v>850</v>
      </c>
      <c r="C10" s="221"/>
      <c r="D10" s="222">
        <v>73</v>
      </c>
      <c r="E10" s="70">
        <f t="shared" si="0"/>
        <v>51.099999999999994</v>
      </c>
      <c r="F10" s="70"/>
      <c r="G10" s="70"/>
      <c r="I10" s="70"/>
      <c r="J10" s="70"/>
    </row>
    <row r="11" spans="1:10">
      <c r="A11" s="179" t="s">
        <v>284</v>
      </c>
      <c r="B11" s="44" t="s">
        <v>342</v>
      </c>
      <c r="C11" s="221"/>
      <c r="D11" s="222">
        <v>44.7</v>
      </c>
      <c r="E11" s="70">
        <f t="shared" si="0"/>
        <v>31.29</v>
      </c>
      <c r="F11" s="70"/>
      <c r="G11" s="70"/>
      <c r="I11" s="70"/>
      <c r="J11" s="70"/>
    </row>
    <row r="12" spans="1:10" ht="20.25">
      <c r="A12" s="67" t="s">
        <v>156</v>
      </c>
      <c r="B12" s="31" t="s">
        <v>903</v>
      </c>
      <c r="C12" s="221"/>
      <c r="D12" s="222">
        <v>104.8</v>
      </c>
      <c r="E12" s="70">
        <f t="shared" si="0"/>
        <v>73.36</v>
      </c>
      <c r="F12" s="70"/>
      <c r="G12" s="70"/>
      <c r="I12" s="70"/>
      <c r="J12" s="70"/>
    </row>
    <row r="13" spans="1:10">
      <c r="A13" s="67" t="s">
        <v>499</v>
      </c>
      <c r="B13" s="31" t="s">
        <v>157</v>
      </c>
      <c r="C13" s="221"/>
      <c r="D13" s="222">
        <v>232.3</v>
      </c>
      <c r="E13" s="70">
        <f t="shared" si="0"/>
        <v>162.60999999999999</v>
      </c>
      <c r="F13" s="70"/>
      <c r="G13" s="70"/>
      <c r="I13" s="70"/>
      <c r="J13" s="70"/>
    </row>
    <row r="14" spans="1:10" ht="38.25">
      <c r="A14" s="237" t="s">
        <v>851</v>
      </c>
      <c r="B14" s="310"/>
      <c r="C14" s="308"/>
      <c r="D14" s="308" t="s">
        <v>17</v>
      </c>
      <c r="E14" s="841" t="s">
        <v>1551</v>
      </c>
      <c r="F14" s="70"/>
      <c r="G14" s="70"/>
      <c r="I14" s="70"/>
      <c r="J14" s="70"/>
    </row>
    <row r="15" spans="1:10" ht="20.25">
      <c r="A15" s="425" t="s">
        <v>143</v>
      </c>
      <c r="B15" s="95" t="s">
        <v>852</v>
      </c>
      <c r="C15" s="426"/>
      <c r="D15" s="426">
        <v>47.7</v>
      </c>
      <c r="E15" s="70">
        <f t="shared" si="0"/>
        <v>33.39</v>
      </c>
      <c r="F15" s="70"/>
      <c r="G15" s="70"/>
      <c r="I15" s="70"/>
      <c r="J15" s="70"/>
    </row>
    <row r="16" spans="1:10" ht="20.25">
      <c r="A16" s="124" t="s">
        <v>145</v>
      </c>
      <c r="B16" s="44" t="s">
        <v>853</v>
      </c>
      <c r="C16" s="426"/>
      <c r="D16" s="945">
        <v>65.7</v>
      </c>
      <c r="E16" s="70">
        <f t="shared" si="0"/>
        <v>45.99</v>
      </c>
      <c r="F16" s="70"/>
      <c r="G16" s="70"/>
      <c r="I16" s="70"/>
      <c r="J16" s="70"/>
    </row>
    <row r="17" spans="1:10" ht="20.25">
      <c r="A17" s="67" t="s">
        <v>144</v>
      </c>
      <c r="B17" s="31" t="s">
        <v>854</v>
      </c>
      <c r="C17" s="426"/>
      <c r="D17" s="945">
        <v>47.7</v>
      </c>
      <c r="E17" s="70">
        <f t="shared" si="0"/>
        <v>33.39</v>
      </c>
      <c r="F17" s="70"/>
      <c r="G17" s="70"/>
      <c r="I17" s="70"/>
      <c r="J17" s="70"/>
    </row>
    <row r="18" spans="1:10" ht="20.25">
      <c r="A18" s="78" t="s">
        <v>146</v>
      </c>
      <c r="B18" s="17" t="s">
        <v>855</v>
      </c>
      <c r="C18" s="426"/>
      <c r="D18" s="945">
        <v>65.7</v>
      </c>
      <c r="E18" s="70">
        <f t="shared" si="0"/>
        <v>45.99</v>
      </c>
      <c r="F18" s="70"/>
      <c r="G18" s="70"/>
      <c r="I18" s="70"/>
      <c r="J18" s="70"/>
    </row>
    <row r="19" spans="1:10" ht="38.25">
      <c r="A19" s="237" t="s">
        <v>856</v>
      </c>
      <c r="B19" s="311"/>
      <c r="C19" s="308"/>
      <c r="D19" s="308" t="s">
        <v>17</v>
      </c>
      <c r="E19" s="841" t="s">
        <v>1551</v>
      </c>
      <c r="F19" s="70"/>
      <c r="G19" s="70"/>
      <c r="I19" s="70"/>
      <c r="J19" s="70"/>
    </row>
    <row r="20" spans="1:10" ht="20.25">
      <c r="A20" s="124" t="s">
        <v>258</v>
      </c>
      <c r="B20" s="44" t="s">
        <v>857</v>
      </c>
      <c r="C20" s="222"/>
      <c r="D20" s="945">
        <v>17.2</v>
      </c>
      <c r="E20" s="70">
        <f t="shared" si="0"/>
        <v>12.04</v>
      </c>
      <c r="F20" s="70"/>
      <c r="G20" s="70"/>
      <c r="I20" s="70"/>
      <c r="J20" s="70"/>
    </row>
    <row r="21" spans="1:10" ht="20.25">
      <c r="A21" s="124" t="s">
        <v>658</v>
      </c>
      <c r="B21" s="44" t="s">
        <v>858</v>
      </c>
      <c r="C21" s="222"/>
      <c r="D21" s="945">
        <v>91.7</v>
      </c>
      <c r="E21" s="70">
        <f t="shared" si="0"/>
        <v>64.19</v>
      </c>
      <c r="F21" s="70"/>
      <c r="G21" s="70"/>
      <c r="I21" s="70"/>
      <c r="J21" s="70"/>
    </row>
    <row r="22" spans="1:10" ht="38.25">
      <c r="A22" s="309" t="s">
        <v>859</v>
      </c>
      <c r="B22" s="307"/>
      <c r="C22" s="308"/>
      <c r="D22" s="308" t="s">
        <v>17</v>
      </c>
      <c r="E22" s="841" t="s">
        <v>1551</v>
      </c>
      <c r="F22" s="70"/>
      <c r="G22" s="70"/>
      <c r="I22" s="70"/>
      <c r="J22" s="70"/>
    </row>
    <row r="23" spans="1:10">
      <c r="A23" s="178" t="s">
        <v>293</v>
      </c>
      <c r="B23" s="95" t="s">
        <v>161</v>
      </c>
      <c r="C23" s="108"/>
      <c r="D23" s="426">
        <v>218.7</v>
      </c>
      <c r="E23" s="70">
        <f t="shared" si="0"/>
        <v>153.08999999999997</v>
      </c>
      <c r="F23" s="70"/>
      <c r="G23" s="70"/>
      <c r="I23" s="70"/>
      <c r="J23" s="70"/>
    </row>
    <row r="24" spans="1:10">
      <c r="A24" s="178" t="s">
        <v>267</v>
      </c>
      <c r="B24" s="95" t="s">
        <v>291</v>
      </c>
      <c r="C24" s="108"/>
      <c r="D24" s="945">
        <v>193</v>
      </c>
      <c r="E24" s="70">
        <f t="shared" si="0"/>
        <v>135.1</v>
      </c>
      <c r="F24" s="70"/>
      <c r="G24" s="70"/>
      <c r="I24" s="70"/>
      <c r="J24" s="70"/>
    </row>
    <row r="25" spans="1:10" ht="58.5" customHeight="1">
      <c r="A25" s="179" t="s">
        <v>292</v>
      </c>
      <c r="B25" s="31" t="s">
        <v>860</v>
      </c>
      <c r="C25" s="108"/>
      <c r="D25" s="945">
        <v>729.7</v>
      </c>
      <c r="E25" s="70">
        <f t="shared" si="0"/>
        <v>510.79</v>
      </c>
      <c r="F25" s="70"/>
      <c r="G25" s="70"/>
      <c r="I25" s="70"/>
      <c r="J25" s="70"/>
    </row>
    <row r="26" spans="1:10" ht="41.25" customHeight="1">
      <c r="A26" s="178" t="s">
        <v>437</v>
      </c>
      <c r="B26" s="31" t="s">
        <v>446</v>
      </c>
      <c r="C26" s="108"/>
      <c r="D26" s="945">
        <v>1211</v>
      </c>
      <c r="E26" s="70">
        <f t="shared" si="0"/>
        <v>847.69999999999993</v>
      </c>
      <c r="F26" s="70"/>
      <c r="G26" s="70"/>
      <c r="I26" s="70"/>
      <c r="J26" s="70"/>
    </row>
    <row r="27" spans="1:10" ht="39.75" customHeight="1">
      <c r="A27" s="178" t="s">
        <v>438</v>
      </c>
      <c r="B27" s="31" t="s">
        <v>447</v>
      </c>
      <c r="C27" s="108"/>
      <c r="D27" s="945">
        <v>1211</v>
      </c>
      <c r="E27" s="70">
        <f t="shared" si="0"/>
        <v>847.69999999999993</v>
      </c>
      <c r="F27" s="70"/>
      <c r="G27" s="70"/>
      <c r="I27" s="70"/>
      <c r="J27" s="70"/>
    </row>
    <row r="28" spans="1:10" ht="38.25">
      <c r="A28" s="309" t="s">
        <v>861</v>
      </c>
      <c r="B28" s="307"/>
      <c r="C28" s="308"/>
      <c r="D28" s="308" t="s">
        <v>17</v>
      </c>
      <c r="E28" s="841" t="s">
        <v>1551</v>
      </c>
      <c r="F28" s="70"/>
      <c r="G28" s="70"/>
      <c r="I28" s="70"/>
      <c r="J28" s="70"/>
    </row>
    <row r="29" spans="1:10" ht="20.25">
      <c r="A29" s="73" t="s">
        <v>268</v>
      </c>
      <c r="B29" s="79" t="s">
        <v>862</v>
      </c>
      <c r="C29" s="211"/>
      <c r="D29" s="946">
        <v>60.8</v>
      </c>
      <c r="E29" s="70">
        <f t="shared" si="0"/>
        <v>42.559999999999995</v>
      </c>
      <c r="F29" s="70"/>
      <c r="G29" s="70"/>
      <c r="I29" s="70"/>
      <c r="J29" s="70"/>
    </row>
    <row r="30" spans="1:10" ht="38.25">
      <c r="A30" s="237" t="s">
        <v>863</v>
      </c>
      <c r="B30" s="310"/>
      <c r="C30" s="308"/>
      <c r="D30" s="308" t="s">
        <v>17</v>
      </c>
      <c r="E30" s="841" t="s">
        <v>1551</v>
      </c>
      <c r="F30" s="70"/>
      <c r="G30" s="70"/>
      <c r="I30" s="70"/>
      <c r="J30" s="70"/>
    </row>
    <row r="31" spans="1:10">
      <c r="A31" s="178" t="s">
        <v>269</v>
      </c>
      <c r="B31" s="95" t="s">
        <v>270</v>
      </c>
      <c r="C31" s="221"/>
      <c r="D31" s="221">
        <v>85.5</v>
      </c>
      <c r="E31" s="70">
        <f t="shared" si="0"/>
        <v>59.849999999999994</v>
      </c>
      <c r="F31" s="70"/>
      <c r="G31" s="70"/>
      <c r="I31" s="70"/>
      <c r="J31" s="70"/>
    </row>
    <row r="32" spans="1:10">
      <c r="A32" s="179" t="s">
        <v>271</v>
      </c>
      <c r="B32" s="44" t="s">
        <v>272</v>
      </c>
      <c r="C32" s="221"/>
      <c r="D32" s="222">
        <v>97.3</v>
      </c>
      <c r="E32" s="70">
        <f t="shared" si="0"/>
        <v>68.11</v>
      </c>
      <c r="F32" s="70"/>
      <c r="G32" s="70"/>
      <c r="I32" s="70"/>
      <c r="J32" s="70"/>
    </row>
    <row r="33" spans="1:10">
      <c r="A33" s="178" t="s">
        <v>290</v>
      </c>
      <c r="B33" s="95" t="s">
        <v>330</v>
      </c>
      <c r="C33" s="221"/>
      <c r="D33" s="222">
        <v>54.7</v>
      </c>
      <c r="E33" s="70">
        <f t="shared" si="0"/>
        <v>38.29</v>
      </c>
      <c r="F33" s="70"/>
      <c r="G33" s="70"/>
      <c r="I33" s="70"/>
      <c r="J33" s="70"/>
    </row>
    <row r="34" spans="1:10" ht="31.5" customHeight="1">
      <c r="A34" s="18" t="s">
        <v>607</v>
      </c>
      <c r="B34" s="17" t="s">
        <v>611</v>
      </c>
      <c r="C34" s="221"/>
      <c r="D34" s="222">
        <v>226.8</v>
      </c>
      <c r="E34" s="70">
        <f t="shared" si="0"/>
        <v>158.76</v>
      </c>
      <c r="F34" s="70"/>
      <c r="G34" s="70"/>
      <c r="I34" s="70"/>
      <c r="J34" s="70"/>
    </row>
    <row r="35" spans="1:10" ht="31.5" customHeight="1">
      <c r="A35" s="32" t="s">
        <v>608</v>
      </c>
      <c r="B35" s="31" t="s">
        <v>612</v>
      </c>
      <c r="C35" s="221"/>
      <c r="D35" s="222">
        <v>292.3</v>
      </c>
      <c r="E35" s="70">
        <f t="shared" si="0"/>
        <v>204.60999999999999</v>
      </c>
      <c r="F35" s="70"/>
      <c r="G35" s="70"/>
      <c r="I35" s="70"/>
      <c r="J35" s="70"/>
    </row>
    <row r="36" spans="1:10">
      <c r="A36" s="178" t="s">
        <v>439</v>
      </c>
      <c r="B36" s="95" t="s">
        <v>440</v>
      </c>
      <c r="C36" s="221"/>
      <c r="D36" s="947">
        <v>222.8</v>
      </c>
      <c r="E36" s="70">
        <f t="shared" si="0"/>
        <v>155.96</v>
      </c>
      <c r="F36" s="70"/>
      <c r="G36" s="70"/>
      <c r="I36" s="70"/>
      <c r="J36" s="70"/>
    </row>
    <row r="37" spans="1:10" ht="38.25">
      <c r="A37" s="237" t="s">
        <v>864</v>
      </c>
      <c r="B37" s="310"/>
      <c r="C37" s="308"/>
      <c r="D37" s="308"/>
      <c r="E37" s="841" t="s">
        <v>1551</v>
      </c>
      <c r="F37" s="70"/>
      <c r="G37" s="70"/>
      <c r="I37" s="70"/>
      <c r="J37" s="70"/>
    </row>
    <row r="38" spans="1:10" ht="22.5">
      <c r="A38" s="179" t="s">
        <v>152</v>
      </c>
      <c r="B38" s="44" t="s">
        <v>865</v>
      </c>
      <c r="C38" s="221"/>
      <c r="D38" s="938">
        <v>16.7</v>
      </c>
      <c r="E38" s="70">
        <f t="shared" si="0"/>
        <v>11.69</v>
      </c>
      <c r="F38" s="70"/>
      <c r="G38" s="70"/>
      <c r="I38" s="70"/>
      <c r="J38" s="70"/>
    </row>
    <row r="39" spans="1:10" ht="20.25">
      <c r="A39" s="32" t="s">
        <v>142</v>
      </c>
      <c r="B39" s="31" t="s">
        <v>866</v>
      </c>
      <c r="C39" s="221"/>
      <c r="D39" s="938">
        <v>24</v>
      </c>
      <c r="E39" s="70">
        <f t="shared" si="0"/>
        <v>16.799999999999997</v>
      </c>
      <c r="F39" s="70"/>
      <c r="G39" s="70"/>
      <c r="I39" s="70"/>
      <c r="J39" s="70"/>
    </row>
    <row r="40" spans="1:10" ht="20.25">
      <c r="A40" s="178" t="s">
        <v>151</v>
      </c>
      <c r="B40" s="95" t="s">
        <v>867</v>
      </c>
      <c r="C40" s="221"/>
      <c r="D40" s="938">
        <v>76.7</v>
      </c>
      <c r="E40" s="70">
        <f t="shared" si="0"/>
        <v>53.69</v>
      </c>
      <c r="F40" s="70"/>
      <c r="G40" s="70"/>
      <c r="I40" s="70"/>
      <c r="J40" s="70"/>
    </row>
    <row r="41" spans="1:10">
      <c r="A41" s="179" t="s">
        <v>284</v>
      </c>
      <c r="B41" s="44" t="s">
        <v>342</v>
      </c>
      <c r="C41" s="221"/>
      <c r="D41" s="938">
        <v>44.7</v>
      </c>
      <c r="E41" s="70">
        <f t="shared" si="0"/>
        <v>31.29</v>
      </c>
      <c r="F41" s="70"/>
      <c r="G41" s="70"/>
      <c r="I41" s="70"/>
      <c r="J41" s="70"/>
    </row>
    <row r="42" spans="1:10">
      <c r="A42" s="425" t="s">
        <v>148</v>
      </c>
      <c r="B42" s="95" t="s">
        <v>153</v>
      </c>
      <c r="C42" s="221"/>
      <c r="D42" s="938">
        <v>51.2</v>
      </c>
      <c r="E42" s="70">
        <f t="shared" si="0"/>
        <v>35.839999999999996</v>
      </c>
      <c r="F42" s="70"/>
      <c r="G42" s="70"/>
      <c r="I42" s="70"/>
      <c r="J42" s="70"/>
    </row>
    <row r="43" spans="1:10" ht="20.25">
      <c r="A43" s="179" t="s">
        <v>149</v>
      </c>
      <c r="B43" s="44" t="s">
        <v>904</v>
      </c>
      <c r="C43" s="221"/>
      <c r="D43" s="938">
        <v>32</v>
      </c>
      <c r="E43" s="70">
        <f t="shared" si="0"/>
        <v>22.4</v>
      </c>
      <c r="F43" s="70"/>
      <c r="G43" s="70"/>
      <c r="I43" s="70"/>
      <c r="J43" s="70"/>
    </row>
    <row r="44" spans="1:10">
      <c r="A44" s="112" t="s">
        <v>166</v>
      </c>
      <c r="B44" s="45" t="s">
        <v>167</v>
      </c>
      <c r="C44" s="221"/>
      <c r="D44" s="938">
        <v>50.8</v>
      </c>
      <c r="E44" s="70">
        <f t="shared" si="0"/>
        <v>35.559999999999995</v>
      </c>
      <c r="F44" s="70"/>
      <c r="G44" s="70"/>
      <c r="I44" s="70"/>
      <c r="J44" s="70"/>
    </row>
    <row r="45" spans="1:10" ht="20.25">
      <c r="A45" s="18" t="s">
        <v>609</v>
      </c>
      <c r="B45" s="17" t="s">
        <v>516</v>
      </c>
      <c r="C45" s="221"/>
      <c r="D45" s="938">
        <v>113.3</v>
      </c>
      <c r="E45" s="70">
        <f t="shared" si="0"/>
        <v>79.309999999999988</v>
      </c>
      <c r="F45" s="70"/>
      <c r="G45" s="70"/>
      <c r="I45" s="70"/>
      <c r="J45" s="70"/>
    </row>
    <row r="46" spans="1:10" ht="48" customHeight="1">
      <c r="A46" s="73" t="s">
        <v>610</v>
      </c>
      <c r="B46" s="79" t="s">
        <v>905</v>
      </c>
      <c r="C46" s="221"/>
      <c r="D46" s="938">
        <v>41.8</v>
      </c>
      <c r="E46" s="70">
        <f t="shared" si="0"/>
        <v>29.259999999999994</v>
      </c>
      <c r="F46" s="70"/>
      <c r="G46" s="70"/>
      <c r="I46" s="70"/>
      <c r="J46" s="70"/>
    </row>
    <row r="47" spans="1:10">
      <c r="A47" s="124" t="s">
        <v>158</v>
      </c>
      <c r="B47" s="44" t="s">
        <v>159</v>
      </c>
      <c r="C47" s="221"/>
      <c r="D47" s="938">
        <v>210.8</v>
      </c>
      <c r="E47" s="70">
        <f t="shared" si="0"/>
        <v>147.56</v>
      </c>
      <c r="F47" s="70"/>
      <c r="G47" s="70"/>
      <c r="I47" s="70"/>
      <c r="J47" s="70"/>
    </row>
    <row r="48" spans="1:10" ht="20.25">
      <c r="A48" s="32" t="s">
        <v>339</v>
      </c>
      <c r="B48" s="31" t="s">
        <v>906</v>
      </c>
      <c r="C48" s="221"/>
      <c r="D48" s="938">
        <v>65.7</v>
      </c>
      <c r="E48" s="70">
        <f t="shared" si="0"/>
        <v>45.99</v>
      </c>
      <c r="F48" s="70"/>
      <c r="G48" s="70"/>
      <c r="I48" s="70"/>
      <c r="J48" s="70"/>
    </row>
    <row r="49" spans="1:10">
      <c r="A49" s="315" t="s">
        <v>207</v>
      </c>
      <c r="B49" s="316"/>
      <c r="C49" s="317"/>
      <c r="D49" s="317"/>
      <c r="E49" s="317"/>
      <c r="F49" s="70"/>
      <c r="G49" s="70"/>
      <c r="I49" s="70"/>
      <c r="J49" s="70"/>
    </row>
    <row r="50" spans="1:10" ht="11.25" customHeight="1">
      <c r="A50" s="392" t="s">
        <v>868</v>
      </c>
      <c r="B50" s="392"/>
      <c r="C50" s="379"/>
      <c r="D50" s="379"/>
      <c r="E50" s="70"/>
      <c r="F50" s="70"/>
      <c r="G50" s="70"/>
      <c r="I50" s="70"/>
      <c r="J50" s="70"/>
    </row>
    <row r="51" spans="1:10" ht="10.5" customHeight="1">
      <c r="A51" s="392" t="s">
        <v>869</v>
      </c>
      <c r="B51" s="392"/>
      <c r="C51" s="379"/>
      <c r="D51" s="379"/>
      <c r="E51" s="70"/>
      <c r="F51" s="70"/>
      <c r="G51" s="70"/>
      <c r="I51" s="70"/>
      <c r="J51" s="70"/>
    </row>
    <row r="52" spans="1:10" s="29" customFormat="1" ht="38.25">
      <c r="A52" s="309" t="s">
        <v>870</v>
      </c>
      <c r="B52" s="233"/>
      <c r="C52" s="313"/>
      <c r="D52" s="313" t="s">
        <v>17</v>
      </c>
      <c r="E52" s="841" t="s">
        <v>1551</v>
      </c>
      <c r="F52" s="70"/>
      <c r="G52" s="70"/>
      <c r="I52" s="70"/>
      <c r="J52" s="70"/>
    </row>
    <row r="53" spans="1:10" s="37" customFormat="1" ht="48.75" customHeight="1">
      <c r="A53" s="32" t="s">
        <v>234</v>
      </c>
      <c r="B53" s="31" t="s">
        <v>1003</v>
      </c>
      <c r="C53" s="89"/>
      <c r="D53" s="497">
        <v>1034</v>
      </c>
      <c r="E53" s="70">
        <f t="shared" si="0"/>
        <v>723.8</v>
      </c>
      <c r="F53" s="70"/>
      <c r="G53" s="70"/>
      <c r="I53" s="70"/>
      <c r="J53" s="70"/>
    </row>
    <row r="54" spans="1:10" s="43" customFormat="1" ht="47.25" customHeight="1">
      <c r="A54" s="40" t="s">
        <v>235</v>
      </c>
      <c r="B54" s="31" t="s">
        <v>1004</v>
      </c>
      <c r="C54" s="89"/>
      <c r="D54" s="948">
        <v>670.2</v>
      </c>
      <c r="E54" s="70">
        <f t="shared" si="0"/>
        <v>469.14</v>
      </c>
      <c r="F54" s="70"/>
      <c r="G54" s="70"/>
      <c r="I54" s="70"/>
      <c r="J54" s="70"/>
    </row>
    <row r="55" spans="1:10" s="43" customFormat="1" ht="31.5">
      <c r="A55" s="18" t="s">
        <v>236</v>
      </c>
      <c r="B55" s="17" t="s">
        <v>237</v>
      </c>
      <c r="C55" s="89"/>
      <c r="D55" s="948">
        <v>590.20000000000005</v>
      </c>
      <c r="E55" s="70">
        <f t="shared" si="0"/>
        <v>413.14</v>
      </c>
      <c r="F55" s="70"/>
      <c r="G55" s="70"/>
      <c r="I55" s="70"/>
      <c r="J55" s="70"/>
    </row>
    <row r="56" spans="1:10" s="43" customFormat="1" ht="22.5" customHeight="1">
      <c r="A56" s="18" t="s">
        <v>238</v>
      </c>
      <c r="B56" s="17" t="s">
        <v>916</v>
      </c>
      <c r="C56" s="89"/>
      <c r="D56" s="948">
        <v>396.8</v>
      </c>
      <c r="E56" s="70">
        <f t="shared" si="0"/>
        <v>277.76</v>
      </c>
      <c r="F56" s="70"/>
      <c r="G56" s="70"/>
      <c r="I56" s="70"/>
      <c r="J56" s="70"/>
    </row>
    <row r="57" spans="1:10" s="43" customFormat="1" ht="9.75" customHeight="1">
      <c r="A57" s="973" t="s">
        <v>250</v>
      </c>
      <c r="B57" s="973"/>
      <c r="C57" s="971"/>
      <c r="D57" s="971"/>
      <c r="E57" s="70"/>
      <c r="F57" s="70"/>
      <c r="G57" s="70"/>
      <c r="I57" s="70"/>
      <c r="J57" s="70"/>
    </row>
    <row r="58" spans="1:10" s="43" customFormat="1" ht="173.25" customHeight="1">
      <c r="A58" s="970" t="s">
        <v>1216</v>
      </c>
      <c r="B58" s="970"/>
      <c r="C58" s="970"/>
      <c r="D58" s="970"/>
      <c r="E58" s="70"/>
      <c r="F58" s="70"/>
      <c r="G58" s="70"/>
      <c r="I58" s="70"/>
      <c r="J58" s="70"/>
    </row>
    <row r="59" spans="1:10" s="43" customFormat="1" ht="0.75" customHeight="1">
      <c r="A59" s="974" t="s">
        <v>2</v>
      </c>
      <c r="B59" s="974"/>
      <c r="C59" s="971"/>
      <c r="D59" s="971"/>
      <c r="E59" s="70"/>
      <c r="F59" s="70" t="e">
        <f>VLOOKUP(A59,#REF!,21,FALSE)</f>
        <v>#REF!</v>
      </c>
      <c r="G59" s="70" t="e">
        <f>VLOOKUP(A59,#REF!,24,FALSE)</f>
        <v>#REF!</v>
      </c>
      <c r="I59" s="70" t="e">
        <f t="shared" ref="I59" si="1">F59-C59</f>
        <v>#REF!</v>
      </c>
      <c r="J59" s="70" t="e">
        <f t="shared" ref="J59" si="2">G59-D59</f>
        <v>#REF!</v>
      </c>
    </row>
    <row r="60" spans="1:10" s="43" customFormat="1" ht="57.75" customHeight="1">
      <c r="A60" s="970" t="s">
        <v>252</v>
      </c>
      <c r="B60" s="970"/>
      <c r="C60" s="971"/>
      <c r="D60" s="971"/>
      <c r="E60" s="70"/>
      <c r="F60" s="70"/>
      <c r="G60" s="70"/>
      <c r="I60" s="70"/>
      <c r="J60" s="70"/>
    </row>
    <row r="61" spans="1:10">
      <c r="A61" s="200" t="s">
        <v>871</v>
      </c>
      <c r="B61" s="201"/>
      <c r="C61" s="167"/>
      <c r="D61" s="167"/>
      <c r="E61" s="167"/>
      <c r="F61" s="70"/>
      <c r="G61" s="70"/>
      <c r="I61" s="70"/>
      <c r="J61" s="70"/>
    </row>
    <row r="62" spans="1:10">
      <c r="A62" s="43"/>
      <c r="B62" s="45"/>
      <c r="C62" s="263"/>
      <c r="D62" s="405"/>
      <c r="E62" s="70"/>
      <c r="F62" s="70"/>
      <c r="G62" s="70"/>
      <c r="I62" s="70"/>
      <c r="J62" s="70"/>
    </row>
    <row r="63" spans="1:10">
      <c r="A63" s="43"/>
      <c r="B63" s="45"/>
      <c r="C63" s="263"/>
      <c r="D63" s="405"/>
      <c r="E63" s="70"/>
      <c r="F63" s="70"/>
      <c r="G63" s="70"/>
      <c r="I63" s="70"/>
      <c r="J63" s="70"/>
    </row>
    <row r="64" spans="1:10">
      <c r="A64" s="110" t="s">
        <v>1169</v>
      </c>
      <c r="B64" s="45"/>
      <c r="C64" s="263"/>
      <c r="D64" s="394"/>
      <c r="E64" s="70"/>
      <c r="F64" s="70"/>
      <c r="G64" s="70"/>
      <c r="I64" s="70"/>
      <c r="J64" s="70"/>
    </row>
    <row r="65" spans="1:10" ht="3" customHeight="1">
      <c r="A65" s="110"/>
      <c r="B65" s="45"/>
      <c r="C65" s="263"/>
      <c r="D65" s="394"/>
      <c r="E65" s="70"/>
      <c r="F65" s="70"/>
      <c r="G65" s="70"/>
      <c r="I65" s="70"/>
      <c r="J65" s="70"/>
    </row>
    <row r="66" spans="1:10">
      <c r="A66" s="110" t="s">
        <v>872</v>
      </c>
      <c r="B66" s="45"/>
      <c r="C66" s="263"/>
      <c r="D66" s="394"/>
      <c r="E66" s="70"/>
      <c r="F66" s="70"/>
      <c r="G66" s="70"/>
      <c r="I66" s="70"/>
      <c r="J66" s="70"/>
    </row>
    <row r="67" spans="1:10">
      <c r="A67" s="110" t="s">
        <v>873</v>
      </c>
      <c r="B67" s="45"/>
      <c r="C67" s="263"/>
      <c r="D67" s="394"/>
      <c r="E67" s="70"/>
      <c r="F67" s="70"/>
      <c r="G67" s="70"/>
      <c r="I67" s="70"/>
      <c r="J67" s="70"/>
    </row>
    <row r="68" spans="1:10">
      <c r="A68" s="110" t="s">
        <v>874</v>
      </c>
      <c r="B68" s="45"/>
      <c r="C68" s="263"/>
      <c r="D68" s="394"/>
      <c r="E68" s="70"/>
      <c r="F68" s="70"/>
      <c r="G68" s="70"/>
      <c r="I68" s="70"/>
      <c r="J68" s="70"/>
    </row>
    <row r="69" spans="1:10">
      <c r="A69" s="110" t="s">
        <v>875</v>
      </c>
      <c r="B69" s="45"/>
      <c r="C69" s="263"/>
      <c r="D69" s="394"/>
      <c r="E69" s="70"/>
      <c r="F69" s="70"/>
      <c r="G69" s="70"/>
      <c r="I69" s="70"/>
      <c r="J69" s="70"/>
    </row>
    <row r="70" spans="1:10">
      <c r="A70" s="110" t="s">
        <v>876</v>
      </c>
      <c r="B70" s="45"/>
      <c r="C70" s="263"/>
      <c r="D70" s="394"/>
      <c r="E70" s="70"/>
      <c r="F70" s="70"/>
      <c r="G70" s="70"/>
      <c r="I70" s="70"/>
      <c r="J70" s="70"/>
    </row>
    <row r="71" spans="1:10">
      <c r="A71" s="110" t="s">
        <v>877</v>
      </c>
      <c r="B71" s="45"/>
      <c r="C71" s="263"/>
      <c r="D71" s="394"/>
      <c r="E71" s="70"/>
      <c r="F71" s="70"/>
      <c r="G71" s="70"/>
      <c r="I71" s="70"/>
      <c r="J71" s="70"/>
    </row>
    <row r="72" spans="1:10">
      <c r="A72" s="110" t="s">
        <v>878</v>
      </c>
      <c r="B72" s="45"/>
      <c r="C72" s="263"/>
      <c r="D72" s="394"/>
      <c r="E72" s="70"/>
      <c r="F72" s="70"/>
      <c r="G72" s="70"/>
      <c r="I72" s="70"/>
      <c r="J72" s="70"/>
    </row>
    <row r="73" spans="1:10">
      <c r="A73" s="110"/>
      <c r="B73" s="45"/>
      <c r="C73" s="263"/>
      <c r="D73" s="394"/>
      <c r="E73" s="70"/>
      <c r="F73" s="70"/>
      <c r="G73" s="70"/>
      <c r="I73" s="70"/>
      <c r="J73" s="70"/>
    </row>
    <row r="74" spans="1:10">
      <c r="A74" s="110" t="s">
        <v>956</v>
      </c>
      <c r="B74" s="45"/>
      <c r="C74" s="263"/>
      <c r="D74" s="394"/>
      <c r="E74" s="70"/>
      <c r="F74" s="70"/>
      <c r="G74" s="70"/>
      <c r="I74" s="70"/>
      <c r="J74" s="70"/>
    </row>
    <row r="75" spans="1:10">
      <c r="A75" s="110" t="s">
        <v>959</v>
      </c>
      <c r="B75" s="45"/>
      <c r="C75" s="263"/>
      <c r="D75" s="394"/>
      <c r="E75" s="70"/>
      <c r="F75" s="70"/>
      <c r="G75" s="70"/>
      <c r="I75" s="70"/>
      <c r="J75" s="70"/>
    </row>
    <row r="76" spans="1:10">
      <c r="A76" s="43"/>
      <c r="B76" s="45"/>
      <c r="C76" s="263"/>
      <c r="D76" s="394"/>
      <c r="E76" s="70"/>
      <c r="F76" s="70"/>
      <c r="G76" s="70"/>
      <c r="I76" s="70"/>
      <c r="J76" s="70"/>
    </row>
    <row r="77" spans="1:10">
      <c r="A77" s="43"/>
      <c r="B77" s="45"/>
      <c r="C77" s="263"/>
      <c r="D77" s="394"/>
      <c r="E77" s="70"/>
      <c r="F77" s="70"/>
      <c r="G77" s="70"/>
      <c r="I77" s="70"/>
      <c r="J77" s="70"/>
    </row>
    <row r="78" spans="1:10">
      <c r="A78" s="43"/>
      <c r="B78" s="45"/>
      <c r="C78" s="263"/>
      <c r="D78" s="394"/>
      <c r="E78" s="70"/>
      <c r="F78" s="70"/>
      <c r="G78" s="70"/>
      <c r="I78" s="70"/>
      <c r="J78" s="70"/>
    </row>
    <row r="79" spans="1:10">
      <c r="A79" s="43"/>
      <c r="B79" s="45"/>
      <c r="C79" s="263"/>
      <c r="D79" s="394"/>
      <c r="E79" s="70"/>
      <c r="F79" s="70"/>
      <c r="G79" s="70"/>
      <c r="I79" s="70"/>
      <c r="J79" s="70"/>
    </row>
    <row r="80" spans="1:10">
      <c r="A80" s="43"/>
      <c r="B80" s="45"/>
      <c r="C80" s="263"/>
      <c r="D80" s="394"/>
      <c r="E80" s="70"/>
      <c r="F80" s="70"/>
      <c r="G80" s="70"/>
      <c r="I80" s="70"/>
      <c r="J80" s="70"/>
    </row>
    <row r="81" spans="1:10">
      <c r="A81" s="43"/>
      <c r="B81" s="45"/>
      <c r="C81" s="263"/>
      <c r="D81" s="394"/>
      <c r="E81" s="70"/>
      <c r="F81" s="70"/>
      <c r="G81" s="70"/>
      <c r="I81" s="70"/>
      <c r="J81" s="70"/>
    </row>
    <row r="82" spans="1:10">
      <c r="A82" s="43"/>
      <c r="B82" s="45"/>
      <c r="C82" s="263"/>
      <c r="D82" s="394"/>
      <c r="E82" s="70"/>
      <c r="F82" s="70"/>
      <c r="G82" s="70"/>
      <c r="I82" s="70"/>
      <c r="J82" s="70"/>
    </row>
    <row r="83" spans="1:10">
      <c r="A83" s="43"/>
      <c r="B83" s="45"/>
      <c r="C83" s="263"/>
      <c r="D83" s="394"/>
      <c r="E83" s="70"/>
      <c r="F83" s="70"/>
      <c r="G83" s="70"/>
      <c r="I83" s="70"/>
      <c r="J83" s="70"/>
    </row>
    <row r="84" spans="1:10">
      <c r="A84" s="43"/>
      <c r="B84" s="45"/>
      <c r="C84" s="263"/>
      <c r="D84" s="394"/>
      <c r="E84" s="70"/>
      <c r="F84" s="70"/>
      <c r="G84" s="70"/>
      <c r="I84" s="70"/>
      <c r="J84" s="70"/>
    </row>
    <row r="85" spans="1:10">
      <c r="A85" s="43"/>
      <c r="B85" s="45"/>
      <c r="C85" s="263"/>
      <c r="D85" s="394"/>
      <c r="E85" s="70"/>
      <c r="F85" s="70"/>
      <c r="G85" s="70"/>
      <c r="I85" s="70"/>
      <c r="J85" s="70"/>
    </row>
    <row r="86" spans="1:10" ht="17.25" customHeight="1">
      <c r="A86" s="43"/>
      <c r="B86" s="45"/>
      <c r="C86" s="263"/>
      <c r="D86" s="394"/>
      <c r="E86" s="70"/>
      <c r="F86" s="70"/>
      <c r="G86" s="70"/>
      <c r="I86" s="70"/>
      <c r="J86" s="70"/>
    </row>
    <row r="87" spans="1:10" ht="27" customHeight="1">
      <c r="A87" s="43"/>
      <c r="B87" s="45"/>
      <c r="C87" s="263"/>
      <c r="D87" s="394"/>
      <c r="E87" s="70"/>
      <c r="F87" s="70"/>
      <c r="G87" s="70"/>
      <c r="I87" s="70"/>
      <c r="J87" s="70"/>
    </row>
    <row r="88" spans="1:10" ht="0.75" customHeight="1">
      <c r="A88" s="43"/>
      <c r="B88" s="45"/>
      <c r="C88" s="263"/>
      <c r="D88" s="394"/>
      <c r="E88" s="70"/>
      <c r="F88" s="70"/>
      <c r="G88" s="70"/>
      <c r="I88" s="70"/>
      <c r="J88" s="70"/>
    </row>
    <row r="89" spans="1:10">
      <c r="A89" s="43"/>
      <c r="B89" s="45"/>
      <c r="C89" s="263"/>
      <c r="D89" s="394"/>
      <c r="E89" s="70"/>
      <c r="F89" s="70"/>
      <c r="G89" s="70"/>
      <c r="I89" s="70"/>
      <c r="J89" s="70"/>
    </row>
    <row r="90" spans="1:10">
      <c r="A90" s="43"/>
      <c r="B90" s="45"/>
      <c r="C90" s="263"/>
      <c r="D90" s="394"/>
      <c r="E90" s="70"/>
      <c r="F90" s="70"/>
      <c r="G90" s="70"/>
      <c r="I90" s="70"/>
      <c r="J90" s="70"/>
    </row>
    <row r="91" spans="1:10">
      <c r="A91" s="43"/>
      <c r="B91" s="45"/>
      <c r="C91" s="263"/>
      <c r="D91" s="394"/>
      <c r="E91" s="70"/>
      <c r="F91" s="70"/>
      <c r="G91" s="70"/>
      <c r="I91" s="70"/>
      <c r="J91" s="70"/>
    </row>
    <row r="92" spans="1:10">
      <c r="A92" s="43"/>
      <c r="B92" s="45"/>
      <c r="C92" s="263"/>
      <c r="D92" s="394"/>
      <c r="E92" s="70"/>
      <c r="F92" s="70"/>
      <c r="G92" s="70"/>
      <c r="I92" s="70"/>
      <c r="J92" s="70"/>
    </row>
    <row r="93" spans="1:10">
      <c r="A93" s="43"/>
      <c r="B93" s="45"/>
      <c r="C93" s="263"/>
      <c r="D93" s="394"/>
      <c r="E93" s="70"/>
      <c r="F93" s="70"/>
      <c r="G93" s="70"/>
      <c r="I93" s="70"/>
      <c r="J93" s="70"/>
    </row>
    <row r="94" spans="1:10">
      <c r="A94" s="43"/>
      <c r="B94" s="45"/>
      <c r="C94" s="263"/>
      <c r="D94" s="394"/>
      <c r="E94" s="70"/>
      <c r="F94" s="70"/>
      <c r="G94" s="70"/>
      <c r="I94" s="70"/>
      <c r="J94" s="70"/>
    </row>
    <row r="95" spans="1:10">
      <c r="A95" s="43"/>
      <c r="B95" s="45"/>
      <c r="C95" s="263"/>
      <c r="D95" s="394"/>
      <c r="E95" s="70"/>
      <c r="F95" s="70"/>
      <c r="G95" s="70"/>
      <c r="I95" s="70"/>
      <c r="J95" s="70"/>
    </row>
    <row r="96" spans="1:10">
      <c r="A96" s="43"/>
      <c r="B96" s="45"/>
      <c r="C96" s="263"/>
      <c r="D96" s="394"/>
      <c r="E96" s="70"/>
      <c r="F96" s="70"/>
      <c r="G96" s="70"/>
      <c r="I96" s="70"/>
      <c r="J96" s="70"/>
    </row>
    <row r="97" spans="1:10">
      <c r="A97" s="43"/>
      <c r="B97" s="45"/>
      <c r="C97" s="263"/>
      <c r="D97" s="394"/>
      <c r="E97" s="70"/>
      <c r="F97" s="70"/>
      <c r="G97" s="70"/>
      <c r="I97" s="70"/>
      <c r="J97" s="70"/>
    </row>
    <row r="98" spans="1:10">
      <c r="A98" s="43"/>
      <c r="B98" s="45"/>
      <c r="C98" s="263"/>
      <c r="D98" s="394"/>
      <c r="E98" s="70"/>
      <c r="F98" s="70"/>
      <c r="G98" s="70"/>
      <c r="I98" s="70"/>
      <c r="J98" s="70"/>
    </row>
    <row r="99" spans="1:10">
      <c r="A99" s="43"/>
      <c r="B99" s="45"/>
      <c r="C99" s="263"/>
      <c r="D99" s="394"/>
      <c r="E99" s="70"/>
      <c r="F99" s="70"/>
      <c r="G99" s="70"/>
      <c r="I99" s="70"/>
      <c r="J99" s="70"/>
    </row>
    <row r="100" spans="1:10">
      <c r="A100" s="43"/>
      <c r="B100" s="45"/>
      <c r="C100" s="263"/>
      <c r="D100" s="394"/>
      <c r="E100" s="70"/>
      <c r="F100" s="70"/>
      <c r="G100" s="70"/>
      <c r="I100" s="70"/>
      <c r="J100" s="70"/>
    </row>
    <row r="101" spans="1:10">
      <c r="A101" s="43"/>
      <c r="B101" s="45"/>
      <c r="C101" s="263"/>
      <c r="D101" s="394"/>
      <c r="E101" s="70"/>
      <c r="F101" s="70"/>
      <c r="G101" s="70"/>
      <c r="I101" s="70"/>
      <c r="J101" s="70"/>
    </row>
    <row r="102" spans="1:10">
      <c r="A102" s="43"/>
      <c r="B102" s="45"/>
      <c r="C102" s="263"/>
      <c r="D102" s="394"/>
      <c r="E102" s="70"/>
      <c r="F102" s="70"/>
      <c r="G102" s="70"/>
      <c r="I102" s="70"/>
      <c r="J102" s="70"/>
    </row>
    <row r="103" spans="1:10">
      <c r="A103" s="43"/>
      <c r="B103" s="45"/>
      <c r="C103" s="263"/>
      <c r="D103" s="394"/>
      <c r="E103" s="70"/>
      <c r="F103" s="70"/>
      <c r="G103" s="70"/>
      <c r="I103" s="70"/>
      <c r="J103" s="70"/>
    </row>
    <row r="104" spans="1:10">
      <c r="A104" s="43"/>
      <c r="B104" s="45"/>
      <c r="C104" s="263"/>
      <c r="D104" s="394"/>
      <c r="E104" s="70"/>
      <c r="F104" s="70"/>
      <c r="G104" s="70"/>
      <c r="I104" s="70"/>
      <c r="J104" s="70"/>
    </row>
    <row r="105" spans="1:10">
      <c r="A105" s="43"/>
      <c r="B105" s="45"/>
      <c r="C105" s="263"/>
      <c r="D105" s="394"/>
      <c r="E105" s="70"/>
      <c r="F105" s="70"/>
      <c r="G105" s="70"/>
      <c r="I105" s="70"/>
      <c r="J105" s="70"/>
    </row>
    <row r="106" spans="1:10">
      <c r="A106" s="43"/>
      <c r="B106" s="45"/>
      <c r="C106" s="263"/>
      <c r="D106" s="394"/>
      <c r="E106" s="70"/>
      <c r="F106" s="70"/>
      <c r="G106" s="70"/>
      <c r="I106" s="70"/>
      <c r="J106" s="70"/>
    </row>
    <row r="107" spans="1:10">
      <c r="A107" s="43"/>
      <c r="B107" s="45"/>
      <c r="C107" s="263"/>
      <c r="D107" s="394"/>
      <c r="E107" s="70"/>
      <c r="F107" s="70"/>
      <c r="G107" s="70"/>
      <c r="I107" s="70"/>
      <c r="J107" s="70"/>
    </row>
    <row r="108" spans="1:10">
      <c r="A108" s="43"/>
      <c r="B108" s="45"/>
      <c r="C108" s="263"/>
      <c r="D108" s="394"/>
      <c r="E108" s="70"/>
      <c r="F108" s="70"/>
      <c r="G108" s="70"/>
      <c r="I108" s="70"/>
      <c r="J108" s="70"/>
    </row>
    <row r="109" spans="1:10">
      <c r="A109" s="43"/>
      <c r="B109" s="45"/>
      <c r="C109" s="263"/>
      <c r="D109" s="394"/>
      <c r="E109" s="70"/>
      <c r="F109" s="70"/>
      <c r="G109" s="70"/>
      <c r="I109" s="70"/>
      <c r="J109" s="70"/>
    </row>
    <row r="110" spans="1:10">
      <c r="A110" s="43"/>
      <c r="B110" s="45"/>
      <c r="C110" s="263"/>
      <c r="D110" s="394"/>
      <c r="E110" s="70"/>
      <c r="F110" s="70"/>
      <c r="G110" s="70"/>
      <c r="I110" s="70"/>
      <c r="J110" s="70"/>
    </row>
    <row r="111" spans="1:10">
      <c r="A111" s="43"/>
      <c r="B111" s="45"/>
      <c r="C111" s="263"/>
      <c r="D111" s="394"/>
      <c r="E111" s="70"/>
      <c r="F111" s="70"/>
      <c r="G111" s="70"/>
      <c r="I111" s="70"/>
      <c r="J111" s="70"/>
    </row>
    <row r="112" spans="1:10" ht="3" customHeight="1">
      <c r="A112" s="43"/>
      <c r="B112" s="45"/>
      <c r="C112" s="263"/>
      <c r="D112" s="394"/>
      <c r="E112" s="70"/>
      <c r="F112" s="70"/>
      <c r="G112" s="70"/>
      <c r="I112" s="70"/>
      <c r="J112" s="70"/>
    </row>
    <row r="113" spans="1:10" s="43" customFormat="1">
      <c r="A113" s="200" t="s">
        <v>960</v>
      </c>
      <c r="B113" s="201"/>
      <c r="C113" s="167"/>
      <c r="D113" s="167"/>
      <c r="E113" s="70"/>
      <c r="F113" s="70"/>
      <c r="G113" s="70"/>
      <c r="I113" s="70"/>
      <c r="J113" s="70"/>
    </row>
    <row r="114" spans="1:10" s="43" customFormat="1" ht="38.25">
      <c r="A114" s="331" t="s">
        <v>879</v>
      </c>
      <c r="B114" s="332"/>
      <c r="C114" s="333"/>
      <c r="D114" s="167" t="s">
        <v>17</v>
      </c>
      <c r="E114" s="841" t="s">
        <v>1551</v>
      </c>
      <c r="F114" s="70"/>
      <c r="G114" s="70"/>
      <c r="I114" s="70"/>
      <c r="J114" s="70"/>
    </row>
    <row r="115" spans="1:10" s="43" customFormat="1">
      <c r="A115" s="18" t="s">
        <v>747</v>
      </c>
      <c r="B115" s="17" t="s">
        <v>748</v>
      </c>
      <c r="C115" s="66"/>
      <c r="D115" s="66">
        <v>652.1</v>
      </c>
      <c r="E115" s="70">
        <f t="shared" ref="E115:E143" si="3">D115*0.7</f>
        <v>456.46999999999997</v>
      </c>
      <c r="F115" s="70"/>
      <c r="G115" s="70"/>
      <c r="I115" s="70"/>
      <c r="J115" s="70"/>
    </row>
    <row r="116" spans="1:10" s="43" customFormat="1" ht="22.5">
      <c r="A116" s="73" t="s">
        <v>749</v>
      </c>
      <c r="B116" s="79" t="s">
        <v>807</v>
      </c>
      <c r="C116" s="66"/>
      <c r="D116" s="66">
        <v>1055.5999999999999</v>
      </c>
      <c r="E116" s="70">
        <f t="shared" si="3"/>
        <v>738.91999999999985</v>
      </c>
      <c r="F116" s="70"/>
      <c r="G116" s="70"/>
      <c r="I116" s="70"/>
      <c r="J116" s="70"/>
    </row>
    <row r="117" spans="1:10" s="43" customFormat="1">
      <c r="A117" s="73" t="s">
        <v>750</v>
      </c>
      <c r="B117" s="79" t="s">
        <v>441</v>
      </c>
      <c r="C117" s="211"/>
      <c r="D117" s="211">
        <v>1460.5</v>
      </c>
      <c r="E117" s="70">
        <f t="shared" si="3"/>
        <v>1022.3499999999999</v>
      </c>
      <c r="F117" s="70"/>
      <c r="G117" s="70"/>
      <c r="I117" s="70"/>
      <c r="J117" s="70"/>
    </row>
    <row r="118" spans="1:10" s="43" customFormat="1" ht="38.25">
      <c r="A118" s="331" t="s">
        <v>880</v>
      </c>
      <c r="B118" s="332"/>
      <c r="C118" s="333"/>
      <c r="D118" s="167" t="s">
        <v>17</v>
      </c>
      <c r="E118" s="841" t="s">
        <v>1551</v>
      </c>
      <c r="F118" s="70"/>
      <c r="G118" s="70"/>
      <c r="I118" s="70"/>
      <c r="J118" s="70"/>
    </row>
    <row r="119" spans="1:10" s="43" customFormat="1" ht="22.5">
      <c r="A119" s="32" t="s">
        <v>751</v>
      </c>
      <c r="B119" s="31" t="s">
        <v>752</v>
      </c>
      <c r="C119" s="82"/>
      <c r="D119" s="211">
        <v>1171.3</v>
      </c>
      <c r="E119" s="70">
        <f t="shared" si="3"/>
        <v>819.91</v>
      </c>
      <c r="F119" s="70"/>
      <c r="G119" s="70"/>
      <c r="I119" s="70"/>
      <c r="J119" s="70"/>
    </row>
    <row r="120" spans="1:10" s="43" customFormat="1" ht="22.5">
      <c r="A120" s="32" t="s">
        <v>753</v>
      </c>
      <c r="B120" s="31" t="s">
        <v>808</v>
      </c>
      <c r="C120" s="82"/>
      <c r="D120" s="211">
        <v>1978.3</v>
      </c>
      <c r="E120" s="70">
        <f t="shared" si="3"/>
        <v>1384.81</v>
      </c>
      <c r="F120" s="70"/>
      <c r="G120" s="70"/>
      <c r="I120" s="70"/>
      <c r="J120" s="70"/>
    </row>
    <row r="121" spans="1:10" s="43" customFormat="1" ht="38.25">
      <c r="A121" s="331" t="s">
        <v>881</v>
      </c>
      <c r="B121" s="332"/>
      <c r="C121" s="333"/>
      <c r="D121" s="167" t="s">
        <v>17</v>
      </c>
      <c r="E121" s="841" t="s">
        <v>1551</v>
      </c>
      <c r="F121" s="70"/>
      <c r="G121" s="70"/>
      <c r="I121" s="70"/>
      <c r="J121" s="70"/>
    </row>
    <row r="122" spans="1:10" s="43" customFormat="1" ht="22.5">
      <c r="A122" s="32" t="s">
        <v>754</v>
      </c>
      <c r="B122" s="31" t="s">
        <v>755</v>
      </c>
      <c r="C122" s="82"/>
      <c r="D122" s="211">
        <v>835.7</v>
      </c>
      <c r="E122" s="70">
        <f t="shared" si="3"/>
        <v>584.99</v>
      </c>
      <c r="F122" s="70"/>
      <c r="G122" s="70"/>
      <c r="I122" s="70"/>
      <c r="J122" s="70"/>
    </row>
    <row r="123" spans="1:10" s="43" customFormat="1" ht="22.5">
      <c r="A123" s="18" t="s">
        <v>756</v>
      </c>
      <c r="B123" s="17" t="s">
        <v>809</v>
      </c>
      <c r="C123" s="82"/>
      <c r="D123" s="211">
        <v>1239.2</v>
      </c>
      <c r="E123" s="70">
        <f t="shared" si="3"/>
        <v>867.43999999999994</v>
      </c>
      <c r="F123" s="70"/>
      <c r="G123" s="70"/>
      <c r="I123" s="70"/>
      <c r="J123" s="70"/>
    </row>
    <row r="124" spans="1:10" s="43" customFormat="1">
      <c r="A124" s="18" t="s">
        <v>757</v>
      </c>
      <c r="B124" s="17" t="s">
        <v>442</v>
      </c>
      <c r="C124" s="82"/>
      <c r="D124" s="211">
        <v>1644.1</v>
      </c>
      <c r="E124" s="70">
        <f t="shared" si="3"/>
        <v>1150.8699999999999</v>
      </c>
      <c r="F124" s="70"/>
      <c r="G124" s="70"/>
      <c r="I124" s="70"/>
      <c r="J124" s="70"/>
    </row>
    <row r="125" spans="1:10" s="43" customFormat="1" ht="38.25">
      <c r="A125" s="331" t="s">
        <v>882</v>
      </c>
      <c r="B125" s="332"/>
      <c r="C125" s="333"/>
      <c r="D125" s="167" t="s">
        <v>17</v>
      </c>
      <c r="E125" s="841" t="s">
        <v>1551</v>
      </c>
      <c r="F125" s="70"/>
      <c r="G125" s="70"/>
      <c r="I125" s="70"/>
      <c r="J125" s="70"/>
    </row>
    <row r="126" spans="1:10" s="43" customFormat="1" ht="22.5">
      <c r="A126" s="32" t="s">
        <v>758</v>
      </c>
      <c r="B126" s="31" t="s">
        <v>810</v>
      </c>
      <c r="C126" s="82"/>
      <c r="D126" s="211">
        <v>1113.0999999999999</v>
      </c>
      <c r="E126" s="70">
        <f t="shared" si="3"/>
        <v>779.16999999999985</v>
      </c>
      <c r="F126" s="70"/>
      <c r="G126" s="70"/>
      <c r="I126" s="70"/>
      <c r="J126" s="70"/>
    </row>
    <row r="127" spans="1:10" s="43" customFormat="1" ht="22.5">
      <c r="A127" s="18" t="s">
        <v>759</v>
      </c>
      <c r="B127" s="17" t="s">
        <v>811</v>
      </c>
      <c r="C127" s="82"/>
      <c r="D127" s="211">
        <v>1407.6</v>
      </c>
      <c r="E127" s="70">
        <f t="shared" si="3"/>
        <v>985.31999999999982</v>
      </c>
      <c r="F127" s="70"/>
      <c r="G127" s="70"/>
      <c r="I127" s="70"/>
      <c r="J127" s="70"/>
    </row>
    <row r="128" spans="1:10" s="43" customFormat="1" ht="22.5">
      <c r="A128" s="18" t="s">
        <v>760</v>
      </c>
      <c r="B128" s="17" t="s">
        <v>812</v>
      </c>
      <c r="C128" s="82"/>
      <c r="D128" s="211">
        <v>1921.5</v>
      </c>
      <c r="E128" s="70">
        <f t="shared" si="3"/>
        <v>1345.05</v>
      </c>
      <c r="F128" s="70"/>
      <c r="G128" s="70"/>
      <c r="I128" s="70"/>
      <c r="J128" s="70"/>
    </row>
    <row r="129" spans="1:10" s="43" customFormat="1" ht="38.25">
      <c r="A129" s="331" t="s">
        <v>883</v>
      </c>
      <c r="B129" s="332"/>
      <c r="C129" s="333"/>
      <c r="D129" s="167" t="s">
        <v>17</v>
      </c>
      <c r="E129" s="841" t="s">
        <v>1551</v>
      </c>
      <c r="F129" s="70"/>
      <c r="G129" s="70"/>
      <c r="I129" s="70"/>
      <c r="J129" s="70"/>
    </row>
    <row r="130" spans="1:10" s="43" customFormat="1" ht="22.5">
      <c r="A130" s="32" t="s">
        <v>761</v>
      </c>
      <c r="B130" s="31" t="s">
        <v>762</v>
      </c>
      <c r="C130" s="82"/>
      <c r="D130" s="211">
        <v>1354.9</v>
      </c>
      <c r="E130" s="70">
        <f t="shared" si="3"/>
        <v>948.43</v>
      </c>
      <c r="F130" s="70"/>
      <c r="G130" s="70"/>
      <c r="I130" s="70"/>
      <c r="J130" s="70"/>
    </row>
    <row r="131" spans="1:10" s="43" customFormat="1" ht="22.5">
      <c r="A131" s="18" t="s">
        <v>763</v>
      </c>
      <c r="B131" s="17" t="s">
        <v>815</v>
      </c>
      <c r="C131" s="82"/>
      <c r="D131" s="211">
        <v>2161.9</v>
      </c>
      <c r="E131" s="70">
        <f t="shared" si="3"/>
        <v>1513.33</v>
      </c>
      <c r="F131" s="70"/>
      <c r="G131" s="70"/>
      <c r="I131" s="70"/>
      <c r="J131" s="70"/>
    </row>
    <row r="132" spans="1:10" s="43" customFormat="1" ht="38.25">
      <c r="A132" s="331" t="s">
        <v>884</v>
      </c>
      <c r="B132" s="332"/>
      <c r="C132" s="333"/>
      <c r="D132" s="167" t="s">
        <v>17</v>
      </c>
      <c r="E132" s="841" t="s">
        <v>1551</v>
      </c>
      <c r="F132" s="70"/>
      <c r="G132" s="70"/>
      <c r="I132" s="70"/>
      <c r="J132" s="70"/>
    </row>
    <row r="133" spans="1:10" s="43" customFormat="1" ht="22.5">
      <c r="A133" s="32" t="s">
        <v>764</v>
      </c>
      <c r="B133" s="31" t="s">
        <v>813</v>
      </c>
      <c r="C133" s="82"/>
      <c r="D133" s="211">
        <v>1632.3</v>
      </c>
      <c r="E133" s="70">
        <f t="shared" si="3"/>
        <v>1142.6099999999999</v>
      </c>
      <c r="F133" s="70"/>
      <c r="G133" s="70"/>
      <c r="I133" s="70"/>
      <c r="J133" s="70"/>
    </row>
    <row r="134" spans="1:10" s="43" customFormat="1" ht="22.5">
      <c r="A134" s="18" t="s">
        <v>765</v>
      </c>
      <c r="B134" s="17" t="s">
        <v>814</v>
      </c>
      <c r="C134" s="82"/>
      <c r="D134" s="66">
        <v>2221.3000000000002</v>
      </c>
      <c r="E134" s="70">
        <f t="shared" si="3"/>
        <v>1554.91</v>
      </c>
      <c r="F134" s="70"/>
      <c r="G134" s="70"/>
      <c r="I134" s="70"/>
      <c r="J134" s="70"/>
    </row>
    <row r="135" spans="1:10" s="43" customFormat="1" ht="38.25">
      <c r="A135" s="331" t="s">
        <v>885</v>
      </c>
      <c r="B135" s="332"/>
      <c r="C135" s="333"/>
      <c r="D135" s="167" t="s">
        <v>17</v>
      </c>
      <c r="E135" s="841" t="s">
        <v>1551</v>
      </c>
      <c r="F135" s="70"/>
      <c r="G135" s="70"/>
      <c r="I135" s="70"/>
      <c r="J135" s="70"/>
    </row>
    <row r="136" spans="1:10" s="43" customFormat="1">
      <c r="A136" s="32" t="s">
        <v>716</v>
      </c>
      <c r="B136" s="31" t="s">
        <v>744</v>
      </c>
      <c r="C136" s="82"/>
      <c r="D136" s="211">
        <v>687</v>
      </c>
      <c r="E136" s="70">
        <f t="shared" si="3"/>
        <v>480.9</v>
      </c>
      <c r="F136" s="70"/>
      <c r="G136" s="70"/>
      <c r="I136" s="70"/>
      <c r="J136" s="70"/>
    </row>
    <row r="137" spans="1:10" s="43" customFormat="1">
      <c r="A137" s="32" t="s">
        <v>717</v>
      </c>
      <c r="B137" s="31" t="s">
        <v>816</v>
      </c>
      <c r="C137" s="82"/>
      <c r="D137" s="211">
        <v>1090.5</v>
      </c>
      <c r="E137" s="70">
        <f t="shared" si="3"/>
        <v>763.34999999999991</v>
      </c>
      <c r="F137" s="70"/>
      <c r="G137" s="70"/>
      <c r="I137" s="70"/>
      <c r="J137" s="70"/>
    </row>
    <row r="138" spans="1:10" s="43" customFormat="1">
      <c r="A138" s="32" t="s">
        <v>718</v>
      </c>
      <c r="B138" s="31" t="s">
        <v>766</v>
      </c>
      <c r="C138" s="82"/>
      <c r="D138" s="211">
        <v>1495.4</v>
      </c>
      <c r="E138" s="70">
        <f t="shared" si="3"/>
        <v>1046.78</v>
      </c>
      <c r="F138" s="70"/>
      <c r="G138" s="70"/>
      <c r="I138" s="70"/>
      <c r="J138" s="70"/>
    </row>
    <row r="139" spans="1:10" s="43" customFormat="1" ht="38.25">
      <c r="A139" s="331" t="s">
        <v>980</v>
      </c>
      <c r="B139" s="332"/>
      <c r="C139" s="333"/>
      <c r="D139" s="167" t="s">
        <v>17</v>
      </c>
      <c r="E139" s="841" t="s">
        <v>1551</v>
      </c>
      <c r="F139" s="70"/>
      <c r="G139" s="70"/>
      <c r="I139" s="70"/>
      <c r="J139" s="70"/>
    </row>
    <row r="140" spans="1:10" s="43" customFormat="1" ht="22.5">
      <c r="A140" s="14" t="s">
        <v>978</v>
      </c>
      <c r="B140" s="13" t="s">
        <v>979</v>
      </c>
      <c r="C140" s="82"/>
      <c r="D140" s="211">
        <v>1309</v>
      </c>
      <c r="E140" s="70">
        <f t="shared" si="3"/>
        <v>916.3</v>
      </c>
      <c r="F140" s="70"/>
      <c r="G140" s="70"/>
      <c r="I140" s="70"/>
      <c r="J140" s="70"/>
    </row>
    <row r="141" spans="1:10" s="43" customFormat="1" ht="38.25">
      <c r="A141" s="331" t="s">
        <v>886</v>
      </c>
      <c r="B141" s="332"/>
      <c r="C141" s="333"/>
      <c r="D141" s="167" t="s">
        <v>17</v>
      </c>
      <c r="E141" s="841" t="s">
        <v>1551</v>
      </c>
      <c r="F141" s="70"/>
      <c r="G141" s="70"/>
      <c r="I141" s="70"/>
      <c r="J141" s="70"/>
    </row>
    <row r="142" spans="1:10" s="43" customFormat="1" ht="22.5">
      <c r="A142" s="32" t="s">
        <v>736</v>
      </c>
      <c r="B142" s="31" t="s">
        <v>745</v>
      </c>
      <c r="C142" s="82"/>
      <c r="D142" s="211">
        <v>1206.2</v>
      </c>
      <c r="E142" s="70">
        <f t="shared" si="3"/>
        <v>844.34</v>
      </c>
      <c r="F142" s="70"/>
      <c r="G142" s="70"/>
      <c r="I142" s="70"/>
      <c r="J142" s="70"/>
    </row>
    <row r="143" spans="1:10" s="43" customFormat="1" ht="22.5">
      <c r="A143" s="32" t="s">
        <v>737</v>
      </c>
      <c r="B143" s="31" t="s">
        <v>817</v>
      </c>
      <c r="C143" s="82"/>
      <c r="D143" s="211">
        <v>2013.2</v>
      </c>
      <c r="E143" s="70">
        <f t="shared" si="3"/>
        <v>1409.24</v>
      </c>
      <c r="F143" s="70"/>
      <c r="G143" s="70"/>
      <c r="I143" s="70"/>
      <c r="J143" s="70"/>
    </row>
    <row r="144" spans="1:10" s="43" customFormat="1" ht="38.25">
      <c r="A144" s="1002" t="s">
        <v>887</v>
      </c>
      <c r="B144" s="1002"/>
      <c r="C144" s="1002"/>
      <c r="D144" s="167" t="s">
        <v>17</v>
      </c>
      <c r="E144" s="841" t="s">
        <v>1551</v>
      </c>
      <c r="F144" s="70"/>
      <c r="G144" s="70"/>
      <c r="I144" s="70"/>
      <c r="J144" s="70"/>
    </row>
    <row r="145" spans="1:10" s="43" customFormat="1">
      <c r="A145" s="395" t="s">
        <v>888</v>
      </c>
      <c r="B145" s="31"/>
      <c r="C145" s="82"/>
      <c r="D145" s="82"/>
      <c r="E145" s="70"/>
      <c r="F145" s="70"/>
      <c r="G145" s="70"/>
      <c r="I145" s="70"/>
      <c r="J145" s="70"/>
    </row>
    <row r="146" spans="1:10" s="43" customFormat="1" ht="12.75" customHeight="1">
      <c r="A146" s="116" t="s">
        <v>889</v>
      </c>
      <c r="B146" s="116"/>
      <c r="C146" s="79"/>
      <c r="D146" s="79"/>
      <c r="E146" s="70"/>
      <c r="F146" s="70"/>
      <c r="G146" s="70"/>
      <c r="I146" s="70"/>
      <c r="J146" s="70"/>
    </row>
    <row r="147" spans="1:10" s="43" customFormat="1" ht="12.75" customHeight="1">
      <c r="A147" s="48" t="s">
        <v>890</v>
      </c>
      <c r="B147" s="48"/>
      <c r="C147" s="13"/>
      <c r="D147" s="13"/>
      <c r="E147" s="70"/>
      <c r="F147" s="70"/>
      <c r="G147" s="70"/>
      <c r="I147" s="70"/>
      <c r="J147" s="70"/>
    </row>
    <row r="148" spans="1:10" s="43" customFormat="1" ht="4.5" customHeight="1">
      <c r="A148" s="48"/>
      <c r="B148" s="48"/>
      <c r="C148" s="13"/>
      <c r="D148" s="13"/>
      <c r="E148" s="70"/>
      <c r="F148" s="70"/>
      <c r="G148" s="70"/>
      <c r="I148" s="70"/>
      <c r="J148" s="70"/>
    </row>
    <row r="149" spans="1:10" s="43" customFormat="1" ht="12.75" customHeight="1">
      <c r="A149" s="48" t="s">
        <v>924</v>
      </c>
      <c r="B149" s="48"/>
      <c r="C149" s="13"/>
      <c r="D149" s="13"/>
      <c r="E149" s="70"/>
      <c r="F149" s="70"/>
      <c r="G149" s="70"/>
      <c r="I149" s="70"/>
      <c r="J149" s="70"/>
    </row>
    <row r="150" spans="1:10" s="43" customFormat="1" ht="12.75" customHeight="1">
      <c r="A150" s="48" t="s">
        <v>922</v>
      </c>
      <c r="B150" s="48"/>
      <c r="C150" s="13"/>
      <c r="D150" s="13"/>
      <c r="E150" s="70"/>
      <c r="F150" s="70"/>
      <c r="G150" s="70"/>
      <c r="I150" s="70"/>
      <c r="J150" s="70"/>
    </row>
    <row r="151" spans="1:10" s="43" customFormat="1" ht="12.75" customHeight="1">
      <c r="A151" s="48" t="s">
        <v>923</v>
      </c>
      <c r="B151" s="48"/>
      <c r="C151" s="13"/>
      <c r="D151" s="13"/>
      <c r="E151" s="70"/>
      <c r="F151" s="70"/>
      <c r="G151" s="70"/>
      <c r="I151" s="70"/>
      <c r="J151" s="70"/>
    </row>
    <row r="152" spans="1:10" s="43" customFormat="1" ht="12.75" customHeight="1">
      <c r="A152" s="48" t="s">
        <v>920</v>
      </c>
      <c r="B152" s="48"/>
      <c r="C152" s="13"/>
      <c r="D152" s="13"/>
      <c r="E152" s="70"/>
      <c r="F152" s="70"/>
      <c r="G152" s="70"/>
      <c r="I152" s="70"/>
      <c r="J152" s="70"/>
    </row>
    <row r="153" spans="1:10" s="43" customFormat="1" ht="12.75" customHeight="1">
      <c r="A153" s="48" t="s">
        <v>925</v>
      </c>
      <c r="B153" s="48"/>
      <c r="C153" s="13"/>
      <c r="D153" s="13"/>
      <c r="E153" s="70"/>
      <c r="F153" s="70"/>
      <c r="G153" s="70"/>
      <c r="I153" s="70"/>
      <c r="J153" s="70"/>
    </row>
    <row r="154" spans="1:10" s="43" customFormat="1" ht="12.75" customHeight="1">
      <c r="A154" s="48" t="s">
        <v>921</v>
      </c>
      <c r="B154" s="48"/>
      <c r="C154" s="13"/>
      <c r="D154" s="13"/>
      <c r="E154" s="70"/>
      <c r="F154" s="70"/>
      <c r="G154" s="70"/>
      <c r="I154" s="70"/>
      <c r="J154" s="70"/>
    </row>
    <row r="155" spans="1:10" s="43" customFormat="1" ht="12.75" customHeight="1">
      <c r="A155" s="48" t="s">
        <v>919</v>
      </c>
      <c r="B155" s="48"/>
      <c r="C155" s="13"/>
      <c r="D155" s="13"/>
      <c r="E155" s="70"/>
      <c r="F155" s="70"/>
      <c r="G155" s="70"/>
      <c r="I155" s="70"/>
      <c r="J155" s="70"/>
    </row>
    <row r="156" spans="1:10" s="43" customFormat="1" ht="12.75" customHeight="1">
      <c r="A156" s="406" t="s">
        <v>926</v>
      </c>
      <c r="B156" s="48"/>
      <c r="C156" s="13"/>
      <c r="D156" s="13"/>
      <c r="E156" s="70"/>
      <c r="F156" s="70"/>
      <c r="G156" s="70"/>
      <c r="I156" s="70"/>
      <c r="J156" s="70"/>
    </row>
    <row r="157" spans="1:10" s="43" customFormat="1" ht="3.75" customHeight="1">
      <c r="A157" s="406"/>
      <c r="B157" s="48"/>
      <c r="C157" s="13"/>
      <c r="D157" s="13"/>
      <c r="E157" s="70"/>
      <c r="F157" s="70"/>
      <c r="G157" s="70"/>
      <c r="I157" s="70"/>
      <c r="J157" s="70"/>
    </row>
    <row r="158" spans="1:10" s="43" customFormat="1" ht="12.75" customHeight="1">
      <c r="A158" s="392" t="s">
        <v>891</v>
      </c>
      <c r="B158" s="48"/>
      <c r="C158" s="13"/>
      <c r="D158" s="13"/>
      <c r="E158" s="70"/>
      <c r="F158" s="70"/>
      <c r="G158" s="70"/>
      <c r="I158" s="70"/>
      <c r="J158" s="70"/>
    </row>
    <row r="159" spans="1:10" s="43" customFormat="1">
      <c r="A159" s="73" t="s">
        <v>331</v>
      </c>
      <c r="B159" s="79" t="s">
        <v>892</v>
      </c>
      <c r="C159" s="211"/>
      <c r="D159" s="211">
        <v>75</v>
      </c>
      <c r="E159" s="70"/>
      <c r="F159" s="70"/>
      <c r="G159" s="70"/>
      <c r="I159" s="70"/>
      <c r="J159" s="70"/>
    </row>
    <row r="160" spans="1:10" s="43" customFormat="1">
      <c r="A160" s="73" t="s">
        <v>332</v>
      </c>
      <c r="B160" s="79" t="s">
        <v>893</v>
      </c>
      <c r="C160" s="211"/>
      <c r="D160" s="211">
        <v>140</v>
      </c>
      <c r="E160" s="70"/>
      <c r="F160" s="70"/>
      <c r="G160" s="70"/>
      <c r="I160" s="70"/>
      <c r="J160" s="70"/>
    </row>
    <row r="161" spans="1:10" s="43" customFormat="1" ht="16.5" customHeight="1">
      <c r="A161" s="18" t="s">
        <v>333</v>
      </c>
      <c r="B161" s="17" t="s">
        <v>894</v>
      </c>
      <c r="C161" s="66"/>
      <c r="D161" s="66">
        <v>85</v>
      </c>
      <c r="E161" s="70"/>
      <c r="F161" s="70"/>
      <c r="G161" s="70"/>
      <c r="I161" s="70"/>
      <c r="J161" s="70"/>
    </row>
    <row r="162" spans="1:10" s="43" customFormat="1">
      <c r="A162" s="172" t="s">
        <v>334</v>
      </c>
      <c r="B162" s="44" t="s">
        <v>895</v>
      </c>
      <c r="C162" s="90"/>
      <c r="D162" s="382">
        <v>150</v>
      </c>
      <c r="E162" s="70"/>
      <c r="F162" s="70"/>
      <c r="G162" s="70"/>
      <c r="I162" s="70"/>
      <c r="J162" s="70"/>
    </row>
    <row r="163" spans="1:10" s="43" customFormat="1">
      <c r="A163" s="18" t="s">
        <v>335</v>
      </c>
      <c r="B163" s="44" t="s">
        <v>896</v>
      </c>
      <c r="C163" s="66"/>
      <c r="D163" s="66">
        <v>150</v>
      </c>
      <c r="E163" s="70"/>
      <c r="F163" s="70"/>
      <c r="G163" s="70"/>
      <c r="I163" s="70"/>
      <c r="J163" s="70"/>
    </row>
    <row r="164" spans="1:10" s="43" customFormat="1">
      <c r="A164" s="18" t="s">
        <v>336</v>
      </c>
      <c r="B164" s="44" t="s">
        <v>897</v>
      </c>
      <c r="C164" s="66"/>
      <c r="D164" s="66">
        <v>155</v>
      </c>
      <c r="E164" s="70"/>
      <c r="F164" s="70"/>
      <c r="G164" s="70"/>
      <c r="I164" s="70"/>
      <c r="J164" s="70"/>
    </row>
    <row r="165" spans="1:10" s="43" customFormat="1">
      <c r="A165" s="172" t="s">
        <v>337</v>
      </c>
      <c r="B165" s="17" t="s">
        <v>898</v>
      </c>
      <c r="C165" s="90"/>
      <c r="D165" s="382">
        <v>140</v>
      </c>
      <c r="E165" s="70"/>
      <c r="F165" s="70"/>
      <c r="G165" s="70"/>
      <c r="I165" s="70"/>
      <c r="J165" s="70"/>
    </row>
    <row r="166" spans="1:10" s="43" customFormat="1" ht="22.5">
      <c r="A166" s="18" t="s">
        <v>338</v>
      </c>
      <c r="B166" s="44" t="s">
        <v>899</v>
      </c>
      <c r="C166" s="66"/>
      <c r="D166" s="66">
        <v>160</v>
      </c>
      <c r="E166" s="70"/>
      <c r="F166" s="70"/>
      <c r="G166" s="70"/>
      <c r="I166" s="70"/>
      <c r="J166" s="70"/>
    </row>
    <row r="167" spans="1:10" s="43" customFormat="1" ht="38.25">
      <c r="A167" s="309" t="s">
        <v>900</v>
      </c>
      <c r="B167" s="233"/>
      <c r="C167" s="308"/>
      <c r="D167" s="167" t="s">
        <v>17</v>
      </c>
      <c r="E167" s="841" t="s">
        <v>1551</v>
      </c>
      <c r="F167" s="70"/>
      <c r="G167" s="70"/>
      <c r="I167" s="70"/>
      <c r="J167" s="70"/>
    </row>
    <row r="168" spans="1:10" s="43" customFormat="1" ht="29.25">
      <c r="A168" s="40" t="s">
        <v>243</v>
      </c>
      <c r="B168" s="31" t="s">
        <v>341</v>
      </c>
      <c r="C168" s="393"/>
      <c r="D168" s="393">
        <v>120</v>
      </c>
      <c r="E168" s="70"/>
      <c r="F168" s="70"/>
      <c r="G168" s="70"/>
      <c r="I168" s="70"/>
      <c r="J168" s="70"/>
    </row>
    <row r="169" spans="1:10" s="43" customFormat="1">
      <c r="A169" s="40" t="s">
        <v>261</v>
      </c>
      <c r="B169" s="31" t="s">
        <v>901</v>
      </c>
      <c r="C169" s="393"/>
      <c r="D169" s="393">
        <v>37.5</v>
      </c>
      <c r="E169" s="70"/>
      <c r="F169" s="70"/>
      <c r="G169" s="70"/>
      <c r="I169" s="70"/>
      <c r="J169" s="70"/>
    </row>
    <row r="170" spans="1:10" s="43" customFormat="1" ht="20.25">
      <c r="A170" s="18" t="s">
        <v>262</v>
      </c>
      <c r="B170" s="17" t="s">
        <v>263</v>
      </c>
      <c r="C170" s="391"/>
      <c r="D170" s="391">
        <v>75</v>
      </c>
      <c r="E170" s="70"/>
      <c r="F170" s="70"/>
      <c r="G170" s="70"/>
      <c r="I170" s="70"/>
      <c r="J170" s="70"/>
    </row>
    <row r="171" spans="1:10" s="43" customFormat="1" ht="20.25">
      <c r="A171" s="73" t="s">
        <v>264</v>
      </c>
      <c r="B171" s="79" t="s">
        <v>265</v>
      </c>
      <c r="C171" s="380"/>
      <c r="D171" s="380">
        <v>75</v>
      </c>
      <c r="E171" s="70"/>
      <c r="F171" s="70"/>
      <c r="G171" s="70"/>
      <c r="I171" s="70"/>
      <c r="J171" s="70"/>
    </row>
    <row r="172" spans="1:10" s="43" customFormat="1" ht="29.25">
      <c r="A172" s="18" t="s">
        <v>266</v>
      </c>
      <c r="B172" s="17" t="s">
        <v>913</v>
      </c>
      <c r="C172" s="391"/>
      <c r="D172" s="391">
        <v>25</v>
      </c>
      <c r="E172" s="70"/>
      <c r="F172" s="70"/>
      <c r="G172" s="70"/>
      <c r="I172" s="70"/>
      <c r="J172" s="70"/>
    </row>
    <row r="173" spans="1:10" s="43" customFormat="1" ht="29.25">
      <c r="A173" s="18" t="s">
        <v>624</v>
      </c>
      <c r="B173" s="17" t="s">
        <v>914</v>
      </c>
      <c r="C173" s="391"/>
      <c r="D173" s="391">
        <v>25</v>
      </c>
      <c r="E173" s="70"/>
      <c r="F173" s="70"/>
      <c r="G173" s="70"/>
      <c r="I173" s="70"/>
      <c r="J173" s="70"/>
    </row>
    <row r="174" spans="1:10" s="43" customFormat="1">
      <c r="A174" s="33" t="s">
        <v>505</v>
      </c>
      <c r="B174" s="94" t="s">
        <v>506</v>
      </c>
      <c r="C174" s="305"/>
      <c r="D174" s="305">
        <v>50</v>
      </c>
      <c r="E174" s="70"/>
      <c r="F174" s="70"/>
      <c r="G174" s="70"/>
      <c r="I174" s="70"/>
      <c r="J174" s="70"/>
    </row>
    <row r="175" spans="1:10" s="43" customFormat="1" ht="91.5" customHeight="1">
      <c r="A175" s="33" t="s">
        <v>1091</v>
      </c>
      <c r="B175" s="17" t="s">
        <v>1093</v>
      </c>
      <c r="C175" s="305"/>
      <c r="D175" s="305">
        <v>60</v>
      </c>
      <c r="E175" s="70"/>
      <c r="F175" s="70"/>
      <c r="G175" s="70"/>
      <c r="I175" s="70"/>
      <c r="J175" s="70"/>
    </row>
    <row r="176" spans="1:10" s="43" customFormat="1" ht="112.5">
      <c r="A176" s="133" t="s">
        <v>1092</v>
      </c>
      <c r="B176" s="79" t="s">
        <v>1094</v>
      </c>
      <c r="C176" s="441"/>
      <c r="D176" s="441">
        <v>1400</v>
      </c>
      <c r="E176" s="70"/>
      <c r="F176" s="70"/>
      <c r="G176" s="70"/>
      <c r="I176" s="70"/>
      <c r="J176" s="70"/>
    </row>
    <row r="177" spans="1:10" s="43" customFormat="1">
      <c r="A177" s="196" t="s">
        <v>1121</v>
      </c>
      <c r="B177" s="202"/>
      <c r="C177" s="269"/>
      <c r="D177" s="269"/>
      <c r="E177" s="70"/>
      <c r="F177" s="70"/>
      <c r="G177" s="70"/>
      <c r="I177" s="70"/>
      <c r="J177" s="70"/>
    </row>
    <row r="178" spans="1:10" s="43" customFormat="1">
      <c r="A178" s="972" t="s">
        <v>1122</v>
      </c>
      <c r="B178" s="972"/>
      <c r="C178" s="972"/>
      <c r="D178" s="972"/>
      <c r="E178" s="70"/>
      <c r="F178" s="70"/>
      <c r="G178" s="70"/>
      <c r="I178" s="70"/>
      <c r="J178" s="70"/>
    </row>
    <row r="179" spans="1:10" s="43" customFormat="1">
      <c r="A179" s="452" t="s">
        <v>1123</v>
      </c>
      <c r="B179" s="452"/>
      <c r="C179" s="452"/>
      <c r="D179" s="452"/>
      <c r="E179" s="70"/>
      <c r="F179" s="70"/>
      <c r="G179" s="70"/>
      <c r="I179" s="70"/>
      <c r="J179" s="70"/>
    </row>
    <row r="180" spans="1:10" s="43" customFormat="1">
      <c r="A180" s="452"/>
      <c r="B180" s="452"/>
      <c r="C180" s="452"/>
      <c r="D180" s="452"/>
      <c r="E180" s="70"/>
      <c r="F180" s="70"/>
      <c r="G180" s="70"/>
      <c r="I180" s="70"/>
      <c r="J180" s="70"/>
    </row>
    <row r="181" spans="1:10">
      <c r="A181" s="972" t="s">
        <v>1124</v>
      </c>
      <c r="B181" s="972"/>
      <c r="C181" s="972"/>
      <c r="D181" s="972"/>
      <c r="E181" s="70"/>
      <c r="F181" s="70"/>
      <c r="G181" s="70"/>
      <c r="I181" s="70"/>
      <c r="J181" s="70"/>
    </row>
    <row r="182" spans="1:10">
      <c r="A182" s="972" t="s">
        <v>1125</v>
      </c>
      <c r="B182" s="972"/>
      <c r="C182" s="972"/>
      <c r="D182" s="972"/>
      <c r="E182" s="70"/>
      <c r="F182" s="70"/>
      <c r="G182" s="70"/>
      <c r="I182" s="70"/>
      <c r="J182" s="70"/>
    </row>
    <row r="183" spans="1:10">
      <c r="A183" s="972" t="s">
        <v>1126</v>
      </c>
      <c r="B183" s="972"/>
      <c r="C183" s="972"/>
      <c r="D183" s="972"/>
      <c r="E183" s="70"/>
      <c r="F183" s="70"/>
      <c r="G183" s="70"/>
      <c r="I183" s="70"/>
      <c r="J183" s="70"/>
    </row>
    <row r="184" spans="1:10" ht="31.5" customHeight="1">
      <c r="A184" s="1001" t="s">
        <v>1135</v>
      </c>
      <c r="B184" s="1001"/>
      <c r="C184" s="1001"/>
      <c r="D184" s="1001"/>
      <c r="E184" s="70"/>
      <c r="F184" s="70"/>
      <c r="G184" s="70"/>
      <c r="I184" s="70"/>
      <c r="J184" s="70"/>
    </row>
    <row r="185" spans="1:10" ht="38.25">
      <c r="A185" s="195" t="s">
        <v>24</v>
      </c>
      <c r="B185" s="233"/>
      <c r="C185" s="313"/>
      <c r="D185" s="167" t="s">
        <v>17</v>
      </c>
      <c r="E185" s="841" t="s">
        <v>1551</v>
      </c>
      <c r="F185" s="70"/>
      <c r="G185" s="70"/>
      <c r="I185" s="70"/>
      <c r="J185" s="70"/>
    </row>
    <row r="186" spans="1:10" ht="49.5">
      <c r="A186" s="103" t="s">
        <v>205</v>
      </c>
      <c r="B186" s="31" t="s">
        <v>902</v>
      </c>
      <c r="C186" s="398"/>
      <c r="D186" s="399">
        <v>155</v>
      </c>
      <c r="E186" s="70">
        <f>D186*0.7</f>
        <v>108.5</v>
      </c>
      <c r="F186" s="70"/>
      <c r="G186" s="70"/>
      <c r="I186" s="70"/>
      <c r="J186" s="70"/>
    </row>
    <row r="187" spans="1:10" ht="110.25">
      <c r="A187" s="32" t="s">
        <v>249</v>
      </c>
      <c r="B187" s="31" t="s">
        <v>281</v>
      </c>
      <c r="C187" s="393"/>
      <c r="D187" s="393">
        <v>132</v>
      </c>
      <c r="E187" s="86" t="s">
        <v>1553</v>
      </c>
      <c r="F187" s="70"/>
      <c r="G187" s="70"/>
      <c r="I187" s="70"/>
      <c r="J187" s="70"/>
    </row>
    <row r="188" spans="1:10" ht="87.75">
      <c r="A188" s="396" t="s">
        <v>242</v>
      </c>
      <c r="B188" s="397" t="s">
        <v>280</v>
      </c>
      <c r="C188" s="400"/>
      <c r="D188" s="400">
        <v>562.70000000000005</v>
      </c>
      <c r="E188" s="70">
        <f t="shared" ref="E188:E195" si="4">D188*0.7</f>
        <v>393.89</v>
      </c>
      <c r="F188" s="70"/>
      <c r="G188" s="70"/>
      <c r="I188" s="70"/>
      <c r="J188" s="70"/>
    </row>
    <row r="189" spans="1:10" ht="65.25">
      <c r="A189" s="163" t="s">
        <v>241</v>
      </c>
      <c r="B189" s="152" t="s">
        <v>361</v>
      </c>
      <c r="C189" s="400"/>
      <c r="D189" s="400">
        <v>235.7</v>
      </c>
      <c r="E189" s="70">
        <f t="shared" si="4"/>
        <v>164.98999999999998</v>
      </c>
      <c r="F189" s="70"/>
      <c r="G189" s="70"/>
      <c r="I189" s="70"/>
      <c r="J189" s="70"/>
    </row>
    <row r="190" spans="1:10">
      <c r="A190" s="163" t="s">
        <v>259</v>
      </c>
      <c r="B190" s="152" t="s">
        <v>430</v>
      </c>
      <c r="C190" s="400"/>
      <c r="D190" s="400">
        <v>315</v>
      </c>
      <c r="E190" s="70">
        <f t="shared" si="4"/>
        <v>220.5</v>
      </c>
      <c r="F190" s="70"/>
      <c r="G190" s="70"/>
      <c r="I190" s="70"/>
      <c r="J190" s="70"/>
    </row>
    <row r="191" spans="1:10" ht="20.25">
      <c r="A191" s="396" t="s">
        <v>260</v>
      </c>
      <c r="B191" s="397" t="s">
        <v>429</v>
      </c>
      <c r="C191" s="400"/>
      <c r="D191" s="400">
        <v>395.2</v>
      </c>
      <c r="E191" s="70">
        <f t="shared" si="4"/>
        <v>276.64</v>
      </c>
      <c r="F191" s="70"/>
      <c r="G191" s="70"/>
      <c r="I191" s="70"/>
      <c r="J191" s="70"/>
    </row>
    <row r="192" spans="1:10" ht="20.25">
      <c r="A192" s="162" t="s">
        <v>285</v>
      </c>
      <c r="B192" s="152" t="s">
        <v>431</v>
      </c>
      <c r="C192" s="400"/>
      <c r="D192" s="400">
        <v>178.7</v>
      </c>
      <c r="E192" s="70">
        <f t="shared" si="4"/>
        <v>125.08999999999999</v>
      </c>
      <c r="F192" s="70"/>
      <c r="G192" s="70"/>
      <c r="I192" s="70"/>
      <c r="J192" s="70"/>
    </row>
    <row r="193" spans="1:10">
      <c r="A193" s="442" t="s">
        <v>1088</v>
      </c>
      <c r="B193" s="443" t="s">
        <v>1090</v>
      </c>
      <c r="C193" s="496"/>
      <c r="D193" s="496">
        <v>193.2</v>
      </c>
      <c r="E193" s="70">
        <f t="shared" si="4"/>
        <v>135.23999999999998</v>
      </c>
      <c r="F193" s="70"/>
      <c r="G193" s="70"/>
      <c r="I193" s="70"/>
      <c r="J193" s="70"/>
    </row>
    <row r="194" spans="1:10" ht="45.6" customHeight="1">
      <c r="A194" s="309" t="s">
        <v>299</v>
      </c>
      <c r="B194" s="314"/>
      <c r="C194" s="308"/>
      <c r="D194" s="167" t="s">
        <v>17</v>
      </c>
      <c r="E194" s="841" t="s">
        <v>1551</v>
      </c>
      <c r="F194" s="70"/>
      <c r="G194" s="70"/>
      <c r="I194" s="70"/>
      <c r="J194" s="70"/>
    </row>
    <row r="195" spans="1:10" ht="67.5">
      <c r="A195" s="215" t="s">
        <v>162</v>
      </c>
      <c r="B195" s="13" t="s">
        <v>421</v>
      </c>
      <c r="D195" s="1">
        <v>434</v>
      </c>
      <c r="E195" s="70">
        <f t="shared" si="4"/>
        <v>303.79999999999995</v>
      </c>
      <c r="F195" s="70"/>
      <c r="G195" s="70"/>
      <c r="I195" s="70"/>
      <c r="J195" s="70"/>
    </row>
    <row r="196" spans="1:10" ht="18" customHeight="1">
      <c r="A196" s="51"/>
      <c r="B196" s="42"/>
      <c r="C196" s="50"/>
      <c r="D196" s="50"/>
      <c r="E196" s="70"/>
    </row>
    <row r="197" spans="1:10" ht="18" customHeight="1">
      <c r="E197" s="70"/>
    </row>
    <row r="321" spans="1:5" s="4" customFormat="1">
      <c r="A321" s="3"/>
      <c r="B321" s="2"/>
      <c r="C321" s="1"/>
      <c r="D321" s="1"/>
      <c r="E321" s="849"/>
    </row>
    <row r="322" spans="1:5" s="4" customFormat="1">
      <c r="A322" s="3"/>
      <c r="B322" s="2"/>
      <c r="C322" s="1"/>
      <c r="D322" s="1"/>
      <c r="E322" s="849"/>
    </row>
    <row r="340" spans="1:4">
      <c r="B340" s="9"/>
    </row>
    <row r="341" spans="1:4">
      <c r="A341" s="7"/>
      <c r="B341" s="8"/>
      <c r="C341" s="5"/>
      <c r="D341" s="5"/>
    </row>
    <row r="342" spans="1:4">
      <c r="A342" s="7"/>
      <c r="B342" s="6"/>
      <c r="C342" s="5"/>
      <c r="D342" s="5"/>
    </row>
  </sheetData>
  <mergeCells count="10">
    <mergeCell ref="A184:D184"/>
    <mergeCell ref="A181:D181"/>
    <mergeCell ref="A182:D182"/>
    <mergeCell ref="A183:D183"/>
    <mergeCell ref="A57:D57"/>
    <mergeCell ref="A58:D58"/>
    <mergeCell ref="A59:D59"/>
    <mergeCell ref="A60:D60"/>
    <mergeCell ref="A178:D178"/>
    <mergeCell ref="A144:C144"/>
  </mergeCells>
  <printOptions horizontalCentered="1"/>
  <pageMargins left="0.23622047244094499" right="0.23622047244094499" top="0.98425196850393704" bottom="0.74803040244969399" header="0.31496062992126" footer="0.31496062992126"/>
  <pageSetup scale="91"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5" manualBreakCount="5">
    <brk id="36" max="4" man="1"/>
    <brk id="60" max="4" man="1"/>
    <brk id="112" max="4" man="1"/>
    <brk id="143" max="4" man="1"/>
    <brk id="176" max="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Y85"/>
  <sheetViews>
    <sheetView showGridLines="0" zoomScale="115" zoomScaleNormal="115" workbookViewId="0">
      <selection activeCell="AR6" sqref="AR6"/>
    </sheetView>
  </sheetViews>
  <sheetFormatPr defaultColWidth="2.5703125" defaultRowHeight="12.75"/>
  <cols>
    <col min="1" max="1" width="13.85546875" customWidth="1"/>
    <col min="41" max="41" width="13.85546875" customWidth="1"/>
    <col min="42" max="42" width="11" customWidth="1"/>
    <col min="43" max="43" width="21" bestFit="1" customWidth="1"/>
    <col min="44" max="44" width="10.42578125" customWidth="1"/>
    <col min="45" max="46" width="21" bestFit="1" customWidth="1"/>
    <col min="47" max="47" width="11.85546875" bestFit="1" customWidth="1"/>
    <col min="48" max="48" width="12.5703125" bestFit="1" customWidth="1"/>
    <col min="49" max="49" width="15.5703125" bestFit="1" customWidth="1"/>
  </cols>
  <sheetData>
    <row r="1" spans="3:45" ht="13.5" thickBot="1"/>
    <row r="2" spans="3:45" ht="13.5" thickBot="1">
      <c r="Q2" s="353" t="s">
        <v>683</v>
      </c>
      <c r="R2" s="354"/>
      <c r="S2" s="355" t="s">
        <v>684</v>
      </c>
      <c r="T2" s="355"/>
    </row>
    <row r="3" spans="3:45" ht="13.5" thickBot="1">
      <c r="Q3" s="353" t="s">
        <v>685</v>
      </c>
      <c r="R3" s="354"/>
      <c r="S3" s="355" t="s">
        <v>686</v>
      </c>
      <c r="T3" s="355"/>
      <c r="AP3" s="361" t="s">
        <v>791</v>
      </c>
      <c r="AQ3" s="361" t="s">
        <v>798</v>
      </c>
      <c r="AR3" s="361" t="s">
        <v>790</v>
      </c>
      <c r="AS3" s="361" t="s">
        <v>795</v>
      </c>
    </row>
    <row r="4" spans="3:45" ht="13.5" thickBot="1">
      <c r="Q4" s="1003" t="s">
        <v>687</v>
      </c>
      <c r="R4" s="1004"/>
      <c r="S4" t="s">
        <v>688</v>
      </c>
      <c r="AE4" s="1003" t="s">
        <v>689</v>
      </c>
      <c r="AF4" s="1004"/>
      <c r="AG4" t="s">
        <v>690</v>
      </c>
      <c r="AP4" s="359" t="s">
        <v>801</v>
      </c>
      <c r="AQ4" s="359" t="s">
        <v>805</v>
      </c>
      <c r="AR4" s="360" t="s">
        <v>787</v>
      </c>
      <c r="AS4" s="359" t="s">
        <v>802</v>
      </c>
    </row>
    <row r="5" spans="3:45">
      <c r="AP5" s="359" t="s">
        <v>793</v>
      </c>
      <c r="AQ5" s="359" t="s">
        <v>796</v>
      </c>
      <c r="AR5" s="360" t="s">
        <v>786</v>
      </c>
      <c r="AS5" s="359" t="s">
        <v>799</v>
      </c>
    </row>
    <row r="6" spans="3:45" ht="13.5" thickBot="1">
      <c r="AP6" s="359" t="s">
        <v>662</v>
      </c>
      <c r="AQ6" s="359" t="s">
        <v>796</v>
      </c>
      <c r="AR6" s="360" t="s">
        <v>787</v>
      </c>
      <c r="AS6" s="359" t="s">
        <v>800</v>
      </c>
    </row>
    <row r="7" spans="3:45">
      <c r="C7" s="1008" t="s">
        <v>715</v>
      </c>
      <c r="D7" s="1009"/>
      <c r="E7" s="1009"/>
      <c r="F7" s="1009"/>
      <c r="G7" s="1010"/>
      <c r="J7" s="1017"/>
      <c r="K7" s="1018"/>
      <c r="L7" s="1018"/>
      <c r="M7" s="1018"/>
      <c r="N7" s="1019"/>
      <c r="Q7" s="1017"/>
      <c r="R7" s="1018"/>
      <c r="S7" s="1018"/>
      <c r="T7" s="1018"/>
      <c r="U7" s="1019"/>
      <c r="X7" s="1017"/>
      <c r="Y7" s="1018"/>
      <c r="Z7" s="1018"/>
      <c r="AA7" s="1018"/>
      <c r="AB7" s="1019"/>
      <c r="AE7" s="1017"/>
      <c r="AF7" s="1018"/>
      <c r="AG7" s="1018"/>
      <c r="AH7" s="1018"/>
      <c r="AI7" s="1019"/>
      <c r="AP7" s="359" t="s">
        <v>967</v>
      </c>
      <c r="AQ7" s="359" t="s">
        <v>797</v>
      </c>
      <c r="AR7" s="360" t="s">
        <v>968</v>
      </c>
      <c r="AS7" s="359" t="s">
        <v>800</v>
      </c>
    </row>
    <row r="8" spans="3:45">
      <c r="C8" s="1011"/>
      <c r="D8" s="1012"/>
      <c r="E8" s="1012"/>
      <c r="F8" s="1012"/>
      <c r="G8" s="1013"/>
      <c r="J8" s="1020"/>
      <c r="K8" s="1021"/>
      <c r="L8" s="1021"/>
      <c r="M8" s="1021"/>
      <c r="N8" s="1022"/>
      <c r="Q8" s="1020"/>
      <c r="R8" s="1021"/>
      <c r="S8" s="1021"/>
      <c r="T8" s="1021"/>
      <c r="U8" s="1022"/>
      <c r="X8" s="1020"/>
      <c r="Y8" s="1021"/>
      <c r="Z8" s="1021"/>
      <c r="AA8" s="1021"/>
      <c r="AB8" s="1022"/>
      <c r="AE8" s="1020"/>
      <c r="AF8" s="1021"/>
      <c r="AG8" s="1021"/>
      <c r="AH8" s="1021"/>
      <c r="AI8" s="1022"/>
      <c r="AP8" s="359" t="s">
        <v>792</v>
      </c>
      <c r="AQ8" s="359" t="s">
        <v>797</v>
      </c>
      <c r="AR8" s="360" t="s">
        <v>786</v>
      </c>
      <c r="AS8" s="359" t="s">
        <v>799</v>
      </c>
    </row>
    <row r="9" spans="3:45">
      <c r="C9" s="1011"/>
      <c r="D9" s="1012"/>
      <c r="E9" s="1012"/>
      <c r="F9" s="1012"/>
      <c r="G9" s="1013"/>
      <c r="J9" s="1020"/>
      <c r="K9" s="1021"/>
      <c r="L9" s="1021"/>
      <c r="M9" s="1021"/>
      <c r="N9" s="1022"/>
      <c r="Q9" s="1020"/>
      <c r="R9" s="1021"/>
      <c r="S9" s="1021"/>
      <c r="T9" s="1021"/>
      <c r="U9" s="1022"/>
      <c r="X9" s="1020"/>
      <c r="Y9" s="1021"/>
      <c r="Z9" s="1021"/>
      <c r="AA9" s="1021"/>
      <c r="AB9" s="1022"/>
      <c r="AE9" s="1020"/>
      <c r="AF9" s="1021"/>
      <c r="AG9" s="1021"/>
      <c r="AH9" s="1021"/>
      <c r="AI9" s="1022"/>
      <c r="AP9" s="359" t="s">
        <v>794</v>
      </c>
      <c r="AQ9" s="359" t="s">
        <v>788</v>
      </c>
      <c r="AR9" s="360" t="s">
        <v>789</v>
      </c>
      <c r="AS9" s="359" t="s">
        <v>799</v>
      </c>
    </row>
    <row r="10" spans="3:45">
      <c r="C10" s="1011"/>
      <c r="D10" s="1012"/>
      <c r="E10" s="1012"/>
      <c r="F10" s="1012"/>
      <c r="G10" s="1013"/>
      <c r="J10" s="1020"/>
      <c r="K10" s="1021"/>
      <c r="L10" s="1021"/>
      <c r="M10" s="1021"/>
      <c r="N10" s="1022"/>
      <c r="Q10" s="1020"/>
      <c r="R10" s="1021"/>
      <c r="S10" s="1021"/>
      <c r="T10" s="1021"/>
      <c r="U10" s="1022"/>
      <c r="X10" s="1020"/>
      <c r="Y10" s="1021"/>
      <c r="Z10" s="1021"/>
      <c r="AA10" s="1021"/>
      <c r="AB10" s="1022"/>
      <c r="AE10" s="1020"/>
      <c r="AF10" s="1021"/>
      <c r="AG10" s="1021"/>
      <c r="AH10" s="1021"/>
      <c r="AI10" s="1022"/>
    </row>
    <row r="11" spans="3:45" ht="13.5" thickBot="1">
      <c r="C11" s="1014"/>
      <c r="D11" s="1015"/>
      <c r="E11" s="1015"/>
      <c r="F11" s="1015"/>
      <c r="G11" s="1016"/>
      <c r="J11" s="1023"/>
      <c r="K11" s="1024"/>
      <c r="L11" s="1024"/>
      <c r="M11" s="1024"/>
      <c r="N11" s="1025"/>
      <c r="Q11" s="1023"/>
      <c r="R11" s="1024"/>
      <c r="S11" s="1024"/>
      <c r="T11" s="1024"/>
      <c r="U11" s="1025"/>
      <c r="X11" s="1023"/>
      <c r="Y11" s="1024"/>
      <c r="Z11" s="1024"/>
      <c r="AA11" s="1024"/>
      <c r="AB11" s="1025"/>
      <c r="AE11" s="1023"/>
      <c r="AF11" s="1024"/>
      <c r="AG11" s="1024"/>
      <c r="AH11" s="1024"/>
      <c r="AI11" s="1025"/>
    </row>
    <row r="13" spans="3:45" ht="13.5" thickBot="1"/>
    <row r="14" spans="3:45" ht="13.5" thickBot="1">
      <c r="I14" s="1003" t="s">
        <v>691</v>
      </c>
      <c r="J14" s="1004"/>
      <c r="K14" t="s">
        <v>692</v>
      </c>
      <c r="X14" s="1003"/>
      <c r="Y14" s="1004"/>
      <c r="Z14" t="s">
        <v>693</v>
      </c>
    </row>
    <row r="15" spans="3:45" ht="13.5" thickBot="1">
      <c r="I15" s="1003" t="s">
        <v>694</v>
      </c>
      <c r="J15" s="1004"/>
      <c r="K15" t="s">
        <v>695</v>
      </c>
      <c r="X15" s="1007" t="s">
        <v>696</v>
      </c>
      <c r="Y15" s="1006"/>
      <c r="Z15" s="355" t="s">
        <v>697</v>
      </c>
      <c r="AA15" s="355"/>
    </row>
    <row r="16" spans="3:45" ht="13.5" thickBot="1">
      <c r="I16" s="1003" t="s">
        <v>698</v>
      </c>
      <c r="J16" s="1004"/>
      <c r="K16" t="s">
        <v>699</v>
      </c>
    </row>
    <row r="17" spans="1:51" ht="13.5" thickBot="1">
      <c r="I17" s="1003" t="s">
        <v>700</v>
      </c>
      <c r="J17" s="1004"/>
      <c r="K17" t="s">
        <v>701</v>
      </c>
    </row>
    <row r="18" spans="1:51" ht="13.5" thickBot="1">
      <c r="I18" s="1003" t="s">
        <v>702</v>
      </c>
      <c r="J18" s="1004"/>
      <c r="K18" t="s">
        <v>703</v>
      </c>
    </row>
    <row r="19" spans="1:51" ht="13.5" thickBot="1">
      <c r="I19" s="1005" t="s">
        <v>704</v>
      </c>
      <c r="J19" s="1006"/>
      <c r="K19" s="355" t="s">
        <v>705</v>
      </c>
      <c r="L19" s="355"/>
      <c r="M19" s="355"/>
      <c r="N19" s="355"/>
      <c r="O19" s="355"/>
      <c r="P19" s="355"/>
    </row>
    <row r="22" spans="1:51">
      <c r="A22" s="113" t="s">
        <v>742</v>
      </c>
      <c r="AO22" t="s">
        <v>706</v>
      </c>
      <c r="AP22" t="s">
        <v>707</v>
      </c>
      <c r="AQ22" t="s">
        <v>708</v>
      </c>
      <c r="AR22" t="s">
        <v>709</v>
      </c>
      <c r="AS22" t="s">
        <v>710</v>
      </c>
      <c r="AT22" t="s">
        <v>711</v>
      </c>
      <c r="AU22" t="s">
        <v>712</v>
      </c>
      <c r="AV22" t="s">
        <v>713</v>
      </c>
      <c r="AW22" t="s">
        <v>714</v>
      </c>
    </row>
    <row r="23" spans="1:51">
      <c r="A23" t="str">
        <f>_xlfn.CONCAT(E23:AE23)</f>
        <v>6ABMIG</v>
      </c>
      <c r="E23" t="s">
        <v>715</v>
      </c>
      <c r="I23" t="s">
        <v>691</v>
      </c>
      <c r="Q23" t="s">
        <v>687</v>
      </c>
      <c r="AE23" t="s">
        <v>689</v>
      </c>
      <c r="AO23" s="106" t="s">
        <v>719</v>
      </c>
      <c r="AP23" t="s">
        <v>720</v>
      </c>
      <c r="AQ23" t="s">
        <v>721</v>
      </c>
      <c r="AR23" t="s">
        <v>722</v>
      </c>
      <c r="AS23" t="s">
        <v>743</v>
      </c>
      <c r="AV23" s="106" t="s">
        <v>724</v>
      </c>
      <c r="AW23" t="s">
        <v>658</v>
      </c>
      <c r="AY23" t="str">
        <f>_xlfn.CONCAT(AO23:AW23)</f>
        <v>KMC-65M, KCH-19M, KRK-14HM, KCT-71M2, KCT-23M4, KCT-18, KMB-36</v>
      </c>
    </row>
    <row r="24" spans="1:51">
      <c r="A24" t="str">
        <f>_xlfn.CONCAT(E24:AE24)</f>
        <v>6AFMIG</v>
      </c>
      <c r="E24" t="s">
        <v>715</v>
      </c>
      <c r="I24" t="s">
        <v>694</v>
      </c>
      <c r="Q24" t="s">
        <v>687</v>
      </c>
      <c r="AE24" t="s">
        <v>689</v>
      </c>
      <c r="AO24" s="106" t="s">
        <v>719</v>
      </c>
      <c r="AP24" t="s">
        <v>725</v>
      </c>
      <c r="AR24" t="s">
        <v>722</v>
      </c>
      <c r="AS24" t="s">
        <v>743</v>
      </c>
      <c r="AT24" t="s">
        <v>726</v>
      </c>
      <c r="AU24" t="s">
        <v>727</v>
      </c>
      <c r="AV24" t="s">
        <v>724</v>
      </c>
      <c r="AW24" t="s">
        <v>658</v>
      </c>
      <c r="AY24" t="str">
        <f t="shared" ref="AY24:AY27" si="0">_xlfn.CONCAT(AO24:AW24)</f>
        <v>KMC-65M, KCH-20RM, KCT-71M2, KCT-23M4, KCT-72M, KES-5, KCT-18, KMB-36</v>
      </c>
    </row>
    <row r="25" spans="1:51">
      <c r="A25" t="str">
        <f t="shared" ref="A25:A27" si="1">_xlfn.CONCAT(E25:AE25)</f>
        <v>6AHMIG</v>
      </c>
      <c r="E25" t="s">
        <v>715</v>
      </c>
      <c r="I25" t="s">
        <v>698</v>
      </c>
      <c r="Q25" t="s">
        <v>687</v>
      </c>
      <c r="AE25" t="s">
        <v>689</v>
      </c>
      <c r="AO25" s="106" t="s">
        <v>719</v>
      </c>
      <c r="AP25" t="s">
        <v>728</v>
      </c>
      <c r="AR25" t="s">
        <v>746</v>
      </c>
      <c r="AS25" t="s">
        <v>743</v>
      </c>
      <c r="AV25" s="106" t="s">
        <v>724</v>
      </c>
      <c r="AW25" t="s">
        <v>658</v>
      </c>
      <c r="AY25" t="str">
        <f t="shared" si="0"/>
        <v>KMC-65M, KCH-21RM, KCT-77M2, KCT-23M4, KCT-18, KMB-36</v>
      </c>
    </row>
    <row r="26" spans="1:51">
      <c r="A26" t="str">
        <f t="shared" si="1"/>
        <v>6ABBMIG</v>
      </c>
      <c r="E26" t="s">
        <v>715</v>
      </c>
      <c r="I26" t="s">
        <v>700</v>
      </c>
      <c r="Q26" t="s">
        <v>687</v>
      </c>
      <c r="AE26" t="s">
        <v>689</v>
      </c>
      <c r="AO26" s="106" t="s">
        <v>729</v>
      </c>
      <c r="AP26" t="s">
        <v>730</v>
      </c>
      <c r="AQ26" t="s">
        <v>731</v>
      </c>
      <c r="AR26" t="s">
        <v>732</v>
      </c>
      <c r="AS26" t="s">
        <v>743</v>
      </c>
      <c r="AV26" s="106" t="s">
        <v>724</v>
      </c>
      <c r="AW26" t="s">
        <v>658</v>
      </c>
      <c r="AY26" t="str">
        <f t="shared" si="0"/>
        <v>KMC-65M(x2), KCH-19M(x2), KRK-14HM(x2), KCT-71M2(x2), KCT-23M4, KCT-18, KMB-36</v>
      </c>
    </row>
    <row r="27" spans="1:51">
      <c r="A27" t="str">
        <f t="shared" si="1"/>
        <v>6AFFMIG</v>
      </c>
      <c r="E27" t="s">
        <v>715</v>
      </c>
      <c r="I27" t="s">
        <v>702</v>
      </c>
      <c r="Q27" t="s">
        <v>687</v>
      </c>
      <c r="AE27" t="s">
        <v>689</v>
      </c>
      <c r="AO27" s="106" t="s">
        <v>729</v>
      </c>
      <c r="AP27" t="s">
        <v>733</v>
      </c>
      <c r="AR27" t="s">
        <v>732</v>
      </c>
      <c r="AS27" t="s">
        <v>743</v>
      </c>
      <c r="AT27" t="s">
        <v>734</v>
      </c>
      <c r="AU27" t="s">
        <v>735</v>
      </c>
      <c r="AV27" s="106" t="s">
        <v>724</v>
      </c>
      <c r="AW27" t="s">
        <v>658</v>
      </c>
      <c r="AY27" t="str">
        <f t="shared" si="0"/>
        <v>KMC-65M(x2), KCH-20RM(x2), KCT-71M2(x2), KCT-23M4, KCT-72M(x2), KES-5(x2), KCT-18, KMB-36</v>
      </c>
    </row>
    <row r="29" spans="1:51">
      <c r="A29" s="113" t="s">
        <v>741</v>
      </c>
    </row>
    <row r="30" spans="1:51">
      <c r="A30" s="356" t="str">
        <f>_xlfn.CONCAT(E30:AE30)</f>
        <v>6FMIG</v>
      </c>
      <c r="B30" s="356"/>
      <c r="C30" s="356"/>
      <c r="D30" s="356"/>
      <c r="E30" s="356">
        <v>6</v>
      </c>
      <c r="F30" s="356"/>
      <c r="G30" s="356"/>
      <c r="H30" s="356"/>
      <c r="I30" s="356" t="s">
        <v>694</v>
      </c>
      <c r="J30" s="356"/>
      <c r="K30" s="356"/>
      <c r="L30" s="356"/>
      <c r="M30" s="356"/>
      <c r="N30" s="356"/>
      <c r="O30" s="356"/>
      <c r="P30" s="356"/>
      <c r="Q30" s="356" t="s">
        <v>687</v>
      </c>
      <c r="R30" s="356"/>
      <c r="S30" s="356"/>
      <c r="T30" s="356"/>
      <c r="U30" s="356"/>
      <c r="V30" s="356"/>
      <c r="W30" s="356"/>
      <c r="X30" s="356"/>
      <c r="Y30" s="356"/>
      <c r="Z30" s="356"/>
      <c r="AA30" s="356"/>
      <c r="AB30" s="356"/>
      <c r="AC30" s="356"/>
      <c r="AD30" s="356"/>
      <c r="AE30" s="356" t="s">
        <v>689</v>
      </c>
      <c r="AO30" s="356" t="s">
        <v>740</v>
      </c>
      <c r="AP30" s="356" t="s">
        <v>725</v>
      </c>
      <c r="AQ30" s="356"/>
      <c r="AR30" s="356" t="s">
        <v>722</v>
      </c>
      <c r="AS30" s="356" t="s">
        <v>723</v>
      </c>
      <c r="AT30" s="356" t="s">
        <v>726</v>
      </c>
      <c r="AU30" s="356" t="s">
        <v>727</v>
      </c>
      <c r="AV30" s="356" t="s">
        <v>724</v>
      </c>
      <c r="AW30" s="356" t="s">
        <v>658</v>
      </c>
      <c r="AY30" t="str">
        <f t="shared" ref="AY30:AY31" si="2">_xlfn.CONCAT(AO30:AW30)</f>
        <v>KMC-35, KCH-20RM, KCT-71M2, KCT-23M2, KCT-72M, KES-5, KCT-18, KMB-36</v>
      </c>
    </row>
    <row r="31" spans="1:51">
      <c r="A31" s="356" t="str">
        <f>_xlfn.CONCAT(E31:AE31)</f>
        <v>6BM</v>
      </c>
      <c r="B31" s="356"/>
      <c r="C31" s="356"/>
      <c r="D31" s="356"/>
      <c r="E31" s="356">
        <v>6</v>
      </c>
      <c r="F31" s="356"/>
      <c r="G31" s="356"/>
      <c r="H31" s="356"/>
      <c r="I31" s="356" t="s">
        <v>691</v>
      </c>
      <c r="J31" s="356"/>
      <c r="K31" s="356"/>
      <c r="L31" s="356"/>
      <c r="M31" s="356"/>
      <c r="N31" s="356"/>
      <c r="O31" s="356"/>
      <c r="P31" s="356"/>
      <c r="Q31" s="356" t="s">
        <v>687</v>
      </c>
      <c r="R31" s="356"/>
      <c r="S31" s="356"/>
      <c r="T31" s="356"/>
      <c r="U31" s="356"/>
      <c r="V31" s="356"/>
      <c r="W31" s="356"/>
      <c r="X31" s="356"/>
      <c r="Y31" s="356"/>
      <c r="Z31" s="356"/>
      <c r="AA31" s="356"/>
      <c r="AB31" s="356"/>
      <c r="AC31" s="356"/>
      <c r="AD31" s="356"/>
      <c r="AE31" s="356"/>
      <c r="AO31" s="356" t="s">
        <v>740</v>
      </c>
      <c r="AP31" s="356" t="s">
        <v>720</v>
      </c>
      <c r="AQ31" s="356" t="s">
        <v>721</v>
      </c>
      <c r="AR31" s="356" t="s">
        <v>722</v>
      </c>
      <c r="AS31" s="356" t="s">
        <v>723</v>
      </c>
      <c r="AT31" s="356"/>
      <c r="AU31" s="356"/>
      <c r="AV31" s="356"/>
      <c r="AW31" s="356" t="s">
        <v>658</v>
      </c>
      <c r="AY31" t="str">
        <f t="shared" si="2"/>
        <v>KMC-35, KCH-19M, KRK-14HM, KCT-71M2, KCT-23M2, KMB-36</v>
      </c>
    </row>
    <row r="34" spans="3:28" ht="13.5" thickBot="1">
      <c r="T34" s="355"/>
    </row>
    <row r="35" spans="3:28" ht="13.5" thickBot="1">
      <c r="Q35" s="362" t="s">
        <v>685</v>
      </c>
      <c r="R35" s="363"/>
      <c r="S35" t="s">
        <v>686</v>
      </c>
    </row>
    <row r="36" spans="3:28" ht="13.5" thickBot="1">
      <c r="Q36" s="1003" t="s">
        <v>687</v>
      </c>
      <c r="R36" s="1004"/>
      <c r="S36" t="s">
        <v>688</v>
      </c>
    </row>
    <row r="38" spans="3:28" ht="13.5" thickBot="1"/>
    <row r="39" spans="3:28">
      <c r="C39" s="1008" t="s">
        <v>819</v>
      </c>
      <c r="D39" s="1009"/>
      <c r="E39" s="1009"/>
      <c r="F39" s="1009"/>
      <c r="G39" s="1010"/>
      <c r="J39" s="1017"/>
      <c r="K39" s="1018"/>
      <c r="L39" s="1018"/>
      <c r="M39" s="1018"/>
      <c r="N39" s="1019"/>
      <c r="Q39" s="1017"/>
      <c r="R39" s="1018"/>
      <c r="S39" s="1018"/>
      <c r="T39" s="1018"/>
      <c r="U39" s="1019"/>
      <c r="X39" s="1017"/>
      <c r="Y39" s="1018"/>
      <c r="Z39" s="1018"/>
      <c r="AA39" s="1018"/>
      <c r="AB39" s="1019"/>
    </row>
    <row r="40" spans="3:28">
      <c r="C40" s="1011"/>
      <c r="D40" s="1012"/>
      <c r="E40" s="1012"/>
      <c r="F40" s="1012"/>
      <c r="G40" s="1013"/>
      <c r="J40" s="1020"/>
      <c r="K40" s="1021"/>
      <c r="L40" s="1021"/>
      <c r="M40" s="1021"/>
      <c r="N40" s="1022"/>
      <c r="Q40" s="1020"/>
      <c r="R40" s="1021"/>
      <c r="S40" s="1021"/>
      <c r="T40" s="1021"/>
      <c r="U40" s="1022"/>
      <c r="X40" s="1020"/>
      <c r="Y40" s="1021"/>
      <c r="Z40" s="1021"/>
      <c r="AA40" s="1021"/>
      <c r="AB40" s="1022"/>
    </row>
    <row r="41" spans="3:28">
      <c r="C41" s="1011"/>
      <c r="D41" s="1012"/>
      <c r="E41" s="1012"/>
      <c r="F41" s="1012"/>
      <c r="G41" s="1013"/>
      <c r="J41" s="1020"/>
      <c r="K41" s="1021"/>
      <c r="L41" s="1021"/>
      <c r="M41" s="1021"/>
      <c r="N41" s="1022"/>
      <c r="Q41" s="1020"/>
      <c r="R41" s="1021"/>
      <c r="S41" s="1021"/>
      <c r="T41" s="1021"/>
      <c r="U41" s="1022"/>
      <c r="X41" s="1020"/>
      <c r="Y41" s="1021"/>
      <c r="Z41" s="1021"/>
      <c r="AA41" s="1021"/>
      <c r="AB41" s="1022"/>
    </row>
    <row r="42" spans="3:28">
      <c r="C42" s="1011"/>
      <c r="D42" s="1012"/>
      <c r="E42" s="1012"/>
      <c r="F42" s="1012"/>
      <c r="G42" s="1013"/>
      <c r="J42" s="1020"/>
      <c r="K42" s="1021"/>
      <c r="L42" s="1021"/>
      <c r="M42" s="1021"/>
      <c r="N42" s="1022"/>
      <c r="Q42" s="1020"/>
      <c r="R42" s="1021"/>
      <c r="S42" s="1021"/>
      <c r="T42" s="1021"/>
      <c r="U42" s="1022"/>
      <c r="X42" s="1020"/>
      <c r="Y42" s="1021"/>
      <c r="Z42" s="1021"/>
      <c r="AA42" s="1021"/>
      <c r="AB42" s="1022"/>
    </row>
    <row r="43" spans="3:28" ht="13.5" thickBot="1">
      <c r="C43" s="1014"/>
      <c r="D43" s="1015"/>
      <c r="E43" s="1015"/>
      <c r="F43" s="1015"/>
      <c r="G43" s="1016"/>
      <c r="J43" s="1023"/>
      <c r="K43" s="1024"/>
      <c r="L43" s="1024"/>
      <c r="M43" s="1024"/>
      <c r="N43" s="1025"/>
      <c r="Q43" s="1023"/>
      <c r="R43" s="1024"/>
      <c r="S43" s="1024"/>
      <c r="T43" s="1024"/>
      <c r="U43" s="1025"/>
      <c r="X43" s="1023"/>
      <c r="Y43" s="1024"/>
      <c r="Z43" s="1024"/>
      <c r="AA43" s="1024"/>
      <c r="AB43" s="1025"/>
    </row>
    <row r="45" spans="3:28" ht="13.5" thickBot="1"/>
    <row r="46" spans="3:28" ht="13.5" thickBot="1">
      <c r="I46" s="1003" t="s">
        <v>691</v>
      </c>
      <c r="J46" s="1004"/>
      <c r="K46" t="s">
        <v>692</v>
      </c>
      <c r="X46" s="1003"/>
      <c r="Y46" s="1004"/>
      <c r="Z46" t="s">
        <v>693</v>
      </c>
    </row>
    <row r="47" spans="3:28" ht="13.5" thickBot="1">
      <c r="I47" s="1003" t="s">
        <v>694</v>
      </c>
      <c r="J47" s="1004"/>
      <c r="K47" t="s">
        <v>695</v>
      </c>
      <c r="X47" s="1026" t="s">
        <v>696</v>
      </c>
      <c r="Y47" s="1004"/>
      <c r="Z47" t="s">
        <v>697</v>
      </c>
    </row>
    <row r="48" spans="3:28" ht="13.5" thickBot="1">
      <c r="I48" s="1003" t="s">
        <v>698</v>
      </c>
      <c r="J48" s="1004"/>
      <c r="K48" t="s">
        <v>699</v>
      </c>
    </row>
    <row r="49" spans="3:28" ht="13.5" thickBot="1">
      <c r="I49" s="1003" t="s">
        <v>700</v>
      </c>
      <c r="J49" s="1004"/>
      <c r="K49" t="s">
        <v>701</v>
      </c>
    </row>
    <row r="50" spans="3:28" ht="13.5" thickBot="1">
      <c r="I50" s="1003" t="s">
        <v>702</v>
      </c>
      <c r="J50" s="1004"/>
      <c r="K50" t="s">
        <v>703</v>
      </c>
    </row>
    <row r="51" spans="3:28">
      <c r="L51" s="355"/>
      <c r="M51" s="355"/>
      <c r="N51" s="355"/>
      <c r="O51" s="355"/>
      <c r="P51" s="355"/>
    </row>
    <row r="56" spans="3:28" ht="13.5" thickBot="1">
      <c r="T56" s="355"/>
    </row>
    <row r="57" spans="3:28" ht="13.5" thickBot="1">
      <c r="Q57" s="362" t="s">
        <v>698</v>
      </c>
      <c r="R57" s="363"/>
      <c r="S57" t="s">
        <v>823</v>
      </c>
    </row>
    <row r="58" spans="3:28" ht="13.5" thickBot="1">
      <c r="Q58" s="1003" t="s">
        <v>687</v>
      </c>
      <c r="R58" s="1004"/>
      <c r="S58" t="s">
        <v>824</v>
      </c>
    </row>
    <row r="60" spans="3:28" ht="13.5" thickBot="1"/>
    <row r="61" spans="3:28">
      <c r="C61" s="1027">
        <v>10</v>
      </c>
      <c r="D61" s="1028"/>
      <c r="E61" s="1028"/>
      <c r="F61" s="1028"/>
      <c r="G61" s="1029"/>
      <c r="J61" s="1017"/>
      <c r="K61" s="1018"/>
      <c r="L61" s="1018"/>
      <c r="M61" s="1018"/>
      <c r="N61" s="1019"/>
      <c r="Q61" s="1017"/>
      <c r="R61" s="1018"/>
      <c r="S61" s="1018"/>
      <c r="T61" s="1018"/>
      <c r="U61" s="1019"/>
      <c r="X61" s="1017"/>
      <c r="Y61" s="1018"/>
      <c r="Z61" s="1018"/>
      <c r="AA61" s="1018"/>
      <c r="AB61" s="1019"/>
    </row>
    <row r="62" spans="3:28">
      <c r="C62" s="1030"/>
      <c r="D62" s="1031"/>
      <c r="E62" s="1031"/>
      <c r="F62" s="1031"/>
      <c r="G62" s="1032"/>
      <c r="J62" s="1020"/>
      <c r="K62" s="1021"/>
      <c r="L62" s="1021"/>
      <c r="M62" s="1021"/>
      <c r="N62" s="1022"/>
      <c r="Q62" s="1020"/>
      <c r="R62" s="1021"/>
      <c r="S62" s="1021"/>
      <c r="T62" s="1021"/>
      <c r="U62" s="1022"/>
      <c r="X62" s="1020"/>
      <c r="Y62" s="1021"/>
      <c r="Z62" s="1021"/>
      <c r="AA62" s="1021"/>
      <c r="AB62" s="1022"/>
    </row>
    <row r="63" spans="3:28">
      <c r="C63" s="1030"/>
      <c r="D63" s="1031"/>
      <c r="E63" s="1031"/>
      <c r="F63" s="1031"/>
      <c r="G63" s="1032"/>
      <c r="J63" s="1020"/>
      <c r="K63" s="1021"/>
      <c r="L63" s="1021"/>
      <c r="M63" s="1021"/>
      <c r="N63" s="1022"/>
      <c r="Q63" s="1020"/>
      <c r="R63" s="1021"/>
      <c r="S63" s="1021"/>
      <c r="T63" s="1021"/>
      <c r="U63" s="1022"/>
      <c r="X63" s="1020"/>
      <c r="Y63" s="1021"/>
      <c r="Z63" s="1021"/>
      <c r="AA63" s="1021"/>
      <c r="AB63" s="1022"/>
    </row>
    <row r="64" spans="3:28">
      <c r="C64" s="1030"/>
      <c r="D64" s="1031"/>
      <c r="E64" s="1031"/>
      <c r="F64" s="1031"/>
      <c r="G64" s="1032"/>
      <c r="J64" s="1020"/>
      <c r="K64" s="1021"/>
      <c r="L64" s="1021"/>
      <c r="M64" s="1021"/>
      <c r="N64" s="1022"/>
      <c r="Q64" s="1020"/>
      <c r="R64" s="1021"/>
      <c r="S64" s="1021"/>
      <c r="T64" s="1021"/>
      <c r="U64" s="1022"/>
      <c r="X64" s="1020"/>
      <c r="Y64" s="1021"/>
      <c r="Z64" s="1021"/>
      <c r="AA64" s="1021"/>
      <c r="AB64" s="1022"/>
    </row>
    <row r="65" spans="3:28" ht="13.5" thickBot="1">
      <c r="C65" s="1033"/>
      <c r="D65" s="1034"/>
      <c r="E65" s="1034"/>
      <c r="F65" s="1034"/>
      <c r="G65" s="1035"/>
      <c r="J65" s="1023"/>
      <c r="K65" s="1024"/>
      <c r="L65" s="1024"/>
      <c r="M65" s="1024"/>
      <c r="N65" s="1025"/>
      <c r="Q65" s="1023"/>
      <c r="R65" s="1024"/>
      <c r="S65" s="1024"/>
      <c r="T65" s="1024"/>
      <c r="U65" s="1025"/>
      <c r="X65" s="1023"/>
      <c r="Y65" s="1024"/>
      <c r="Z65" s="1024"/>
      <c r="AA65" s="1024"/>
      <c r="AB65" s="1025"/>
    </row>
    <row r="67" spans="3:28" ht="13.5" thickBot="1"/>
    <row r="68" spans="3:28" ht="13.5" thickBot="1">
      <c r="I68" s="1003" t="s">
        <v>691</v>
      </c>
      <c r="J68" s="1004"/>
      <c r="K68" t="s">
        <v>820</v>
      </c>
      <c r="X68" s="1003" t="s">
        <v>825</v>
      </c>
      <c r="Y68" s="1004"/>
      <c r="Z68" t="s">
        <v>830</v>
      </c>
    </row>
    <row r="69" spans="3:28" ht="13.5" thickBot="1">
      <c r="I69" s="1003" t="s">
        <v>828</v>
      </c>
      <c r="J69" s="1004"/>
      <c r="K69" t="s">
        <v>821</v>
      </c>
      <c r="X69" s="1026" t="s">
        <v>826</v>
      </c>
      <c r="Y69" s="1004"/>
      <c r="Z69" t="s">
        <v>832</v>
      </c>
    </row>
    <row r="70" spans="3:28" ht="13.5" thickBot="1">
      <c r="I70" s="1003" t="s">
        <v>829</v>
      </c>
      <c r="J70" s="1004"/>
      <c r="K70" t="s">
        <v>822</v>
      </c>
      <c r="X70" s="1026" t="s">
        <v>827</v>
      </c>
      <c r="Y70" s="1004"/>
      <c r="Z70" t="s">
        <v>831</v>
      </c>
    </row>
    <row r="72" spans="3:28">
      <c r="T72" s="355"/>
    </row>
    <row r="73" spans="3:28" ht="13.5" thickBot="1">
      <c r="T73" s="355"/>
    </row>
    <row r="74" spans="3:28" ht="13.5" thickBot="1">
      <c r="Q74" s="362" t="s">
        <v>698</v>
      </c>
      <c r="R74" s="363"/>
      <c r="S74" t="s">
        <v>823</v>
      </c>
    </row>
    <row r="76" spans="3:28" ht="13.5" thickBot="1"/>
    <row r="77" spans="3:28">
      <c r="C77" s="1027">
        <v>9</v>
      </c>
      <c r="D77" s="1028"/>
      <c r="E77" s="1028"/>
      <c r="F77" s="1028"/>
      <c r="G77" s="1029"/>
      <c r="J77" s="1017"/>
      <c r="K77" s="1018"/>
      <c r="L77" s="1018"/>
      <c r="M77" s="1018"/>
      <c r="N77" s="1019"/>
      <c r="Q77" s="1017"/>
      <c r="R77" s="1018"/>
      <c r="S77" s="1018"/>
      <c r="T77" s="1018"/>
      <c r="U77" s="1019"/>
      <c r="X77" s="1017"/>
      <c r="Y77" s="1018"/>
      <c r="Z77" s="1018"/>
      <c r="AA77" s="1018"/>
      <c r="AB77" s="1019"/>
    </row>
    <row r="78" spans="3:28">
      <c r="C78" s="1030"/>
      <c r="D78" s="1031"/>
      <c r="E78" s="1031"/>
      <c r="F78" s="1031"/>
      <c r="G78" s="1032"/>
      <c r="J78" s="1020"/>
      <c r="K78" s="1021"/>
      <c r="L78" s="1021"/>
      <c r="M78" s="1021"/>
      <c r="N78" s="1022"/>
      <c r="Q78" s="1020"/>
      <c r="R78" s="1021"/>
      <c r="S78" s="1021"/>
      <c r="T78" s="1021"/>
      <c r="U78" s="1022"/>
      <c r="X78" s="1020"/>
      <c r="Y78" s="1021"/>
      <c r="Z78" s="1021"/>
      <c r="AA78" s="1021"/>
      <c r="AB78" s="1022"/>
    </row>
    <row r="79" spans="3:28">
      <c r="C79" s="1030"/>
      <c r="D79" s="1031"/>
      <c r="E79" s="1031"/>
      <c r="F79" s="1031"/>
      <c r="G79" s="1032"/>
      <c r="J79" s="1020"/>
      <c r="K79" s="1021"/>
      <c r="L79" s="1021"/>
      <c r="M79" s="1021"/>
      <c r="N79" s="1022"/>
      <c r="Q79" s="1020"/>
      <c r="R79" s="1021"/>
      <c r="S79" s="1021"/>
      <c r="T79" s="1021"/>
      <c r="U79" s="1022"/>
      <c r="X79" s="1020"/>
      <c r="Y79" s="1021"/>
      <c r="Z79" s="1021"/>
      <c r="AA79" s="1021"/>
      <c r="AB79" s="1022"/>
    </row>
    <row r="80" spans="3:28">
      <c r="C80" s="1030"/>
      <c r="D80" s="1031"/>
      <c r="E80" s="1031"/>
      <c r="F80" s="1031"/>
      <c r="G80" s="1032"/>
      <c r="J80" s="1020"/>
      <c r="K80" s="1021"/>
      <c r="L80" s="1021"/>
      <c r="M80" s="1021"/>
      <c r="N80" s="1022"/>
      <c r="Q80" s="1020"/>
      <c r="R80" s="1021"/>
      <c r="S80" s="1021"/>
      <c r="T80" s="1021"/>
      <c r="U80" s="1022"/>
      <c r="X80" s="1020"/>
      <c r="Y80" s="1021"/>
      <c r="Z80" s="1021"/>
      <c r="AA80" s="1021"/>
      <c r="AB80" s="1022"/>
    </row>
    <row r="81" spans="3:28" ht="13.5" thickBot="1">
      <c r="C81" s="1033"/>
      <c r="D81" s="1034"/>
      <c r="E81" s="1034"/>
      <c r="F81" s="1034"/>
      <c r="G81" s="1035"/>
      <c r="J81" s="1023"/>
      <c r="K81" s="1024"/>
      <c r="L81" s="1024"/>
      <c r="M81" s="1024"/>
      <c r="N81" s="1025"/>
      <c r="Q81" s="1023"/>
      <c r="R81" s="1024"/>
      <c r="S81" s="1024"/>
      <c r="T81" s="1024"/>
      <c r="U81" s="1025"/>
      <c r="X81" s="1023"/>
      <c r="Y81" s="1024"/>
      <c r="Z81" s="1024"/>
      <c r="AA81" s="1024"/>
      <c r="AB81" s="1025"/>
    </row>
    <row r="83" spans="3:28" ht="13.5" thickBot="1"/>
    <row r="84" spans="3:28" ht="13.5" thickBot="1">
      <c r="I84" s="1003" t="s">
        <v>691</v>
      </c>
      <c r="J84" s="1004"/>
      <c r="K84" t="s">
        <v>820</v>
      </c>
      <c r="X84" s="1003" t="s">
        <v>833</v>
      </c>
      <c r="Y84" s="1004"/>
      <c r="Z84" t="s">
        <v>830</v>
      </c>
    </row>
    <row r="85" spans="3:28" ht="13.5" thickBot="1">
      <c r="I85" s="1003" t="s">
        <v>828</v>
      </c>
      <c r="J85" s="1004"/>
      <c r="K85" t="s">
        <v>821</v>
      </c>
      <c r="X85" s="1026" t="s">
        <v>834</v>
      </c>
      <c r="Y85" s="1004"/>
      <c r="Z85" t="s">
        <v>832</v>
      </c>
    </row>
  </sheetData>
  <mergeCells count="46">
    <mergeCell ref="I84:J84"/>
    <mergeCell ref="X84:Y84"/>
    <mergeCell ref="I85:J85"/>
    <mergeCell ref="X85:Y85"/>
    <mergeCell ref="X70:Y70"/>
    <mergeCell ref="C77:G81"/>
    <mergeCell ref="J77:N81"/>
    <mergeCell ref="Q77:U81"/>
    <mergeCell ref="X77:AB81"/>
    <mergeCell ref="I68:J68"/>
    <mergeCell ref="X68:Y68"/>
    <mergeCell ref="I69:J69"/>
    <mergeCell ref="X69:Y69"/>
    <mergeCell ref="I70:J70"/>
    <mergeCell ref="Q58:R58"/>
    <mergeCell ref="C61:G65"/>
    <mergeCell ref="J61:N65"/>
    <mergeCell ref="Q61:U65"/>
    <mergeCell ref="X61:AB65"/>
    <mergeCell ref="I49:J49"/>
    <mergeCell ref="I50:J50"/>
    <mergeCell ref="I46:J46"/>
    <mergeCell ref="X46:Y46"/>
    <mergeCell ref="I47:J47"/>
    <mergeCell ref="X47:Y47"/>
    <mergeCell ref="I48:J48"/>
    <mergeCell ref="Q36:R36"/>
    <mergeCell ref="C39:G43"/>
    <mergeCell ref="J39:N43"/>
    <mergeCell ref="Q39:U43"/>
    <mergeCell ref="X39:AB43"/>
    <mergeCell ref="Q4:R4"/>
    <mergeCell ref="AE4:AF4"/>
    <mergeCell ref="C7:G11"/>
    <mergeCell ref="J7:N11"/>
    <mergeCell ref="Q7:U11"/>
    <mergeCell ref="X7:AB11"/>
    <mergeCell ref="AE7:AI11"/>
    <mergeCell ref="I18:J18"/>
    <mergeCell ref="I19:J19"/>
    <mergeCell ref="I14:J14"/>
    <mergeCell ref="X14:Y14"/>
    <mergeCell ref="I15:J15"/>
    <mergeCell ref="X15:Y15"/>
    <mergeCell ref="I16:J16"/>
    <mergeCell ref="I17:J17"/>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3079-A5F0-47AE-B3CC-C32445C675DE}">
  <sheetPr>
    <tabColor rgb="FFFF0000"/>
  </sheetPr>
  <dimension ref="A1:D151"/>
  <sheetViews>
    <sheetView topLeftCell="A12" workbookViewId="0">
      <selection activeCell="G16" sqref="G16"/>
    </sheetView>
  </sheetViews>
  <sheetFormatPr defaultRowHeight="12.75"/>
  <cols>
    <col min="1" max="1" width="25.42578125" style="3" customWidth="1"/>
    <col min="2" max="2" width="60" style="2" customWidth="1"/>
    <col min="3" max="3" width="9.5703125" style="1" customWidth="1"/>
    <col min="4" max="4" width="11.85546875" style="1"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ht="13.5" thickBot="1">
      <c r="A5" s="54"/>
      <c r="B5" s="53"/>
      <c r="C5" s="52"/>
      <c r="D5" s="52"/>
    </row>
    <row r="6" spans="1:4" ht="18.75" thickBot="1">
      <c r="A6" s="748" t="s">
        <v>1322</v>
      </c>
      <c r="B6" s="53"/>
      <c r="C6" s="52"/>
      <c r="D6" s="52"/>
    </row>
    <row r="7" spans="1:4">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4">
      <c r="A17" s="51"/>
      <c r="B17" s="42"/>
      <c r="C17" s="50"/>
      <c r="D17" s="50"/>
    </row>
    <row r="18" spans="1:4">
      <c r="A18" s="51"/>
      <c r="B18" s="42"/>
      <c r="C18" s="50"/>
      <c r="D18" s="50"/>
    </row>
    <row r="19" spans="1:4">
      <c r="A19" s="51"/>
      <c r="B19" s="42"/>
      <c r="C19" s="50"/>
      <c r="D19" s="50"/>
    </row>
    <row r="20" spans="1:4">
      <c r="A20" s="51"/>
      <c r="B20" s="42"/>
      <c r="C20" s="50"/>
      <c r="D20" s="50"/>
    </row>
    <row r="21" spans="1:4">
      <c r="A21" s="51"/>
      <c r="B21" s="42"/>
      <c r="C21" s="50"/>
      <c r="D21" s="50"/>
    </row>
    <row r="22" spans="1:4">
      <c r="A22" s="51"/>
      <c r="B22" s="42"/>
      <c r="C22" s="50"/>
      <c r="D22" s="50"/>
    </row>
    <row r="23" spans="1:4">
      <c r="A23" s="51"/>
      <c r="B23" s="42"/>
      <c r="C23" s="50"/>
      <c r="D23" s="50"/>
    </row>
    <row r="24" spans="1:4">
      <c r="A24" s="51"/>
      <c r="B24" s="42"/>
      <c r="C24" s="50"/>
      <c r="D24" s="50"/>
    </row>
    <row r="25" spans="1:4">
      <c r="A25" s="51"/>
      <c r="B25" s="42"/>
      <c r="C25" s="50"/>
      <c r="D25" s="50"/>
    </row>
    <row r="26" spans="1:4">
      <c r="A26" s="51"/>
      <c r="B26" s="42"/>
      <c r="C26" s="50"/>
      <c r="D26" s="50"/>
    </row>
    <row r="27" spans="1:4">
      <c r="A27" s="51"/>
      <c r="B27" s="42"/>
      <c r="C27" s="50"/>
      <c r="D27" s="50"/>
    </row>
    <row r="28" spans="1:4">
      <c r="A28" s="51"/>
      <c r="B28" s="42"/>
      <c r="C28" s="50"/>
      <c r="D28" s="50"/>
    </row>
    <row r="29" spans="1:4">
      <c r="A29" s="51"/>
      <c r="B29" s="42"/>
      <c r="C29" s="50"/>
      <c r="D29" s="50"/>
    </row>
    <row r="30" spans="1:4">
      <c r="A30" s="51"/>
      <c r="B30" s="42"/>
      <c r="C30" s="50"/>
      <c r="D30" s="50"/>
    </row>
    <row r="31" spans="1:4">
      <c r="A31" s="51"/>
      <c r="B31" s="42"/>
      <c r="C31" s="50"/>
      <c r="D31" s="50"/>
    </row>
    <row r="32" spans="1:4">
      <c r="A32" s="51"/>
      <c r="B32" s="42"/>
      <c r="C32" s="50"/>
      <c r="D32" s="50"/>
    </row>
    <row r="33" spans="1:4">
      <c r="A33" s="51"/>
      <c r="B33" s="42"/>
      <c r="C33" s="50"/>
      <c r="D33" s="50"/>
    </row>
    <row r="34" spans="1:4">
      <c r="A34" s="51"/>
      <c r="B34" s="42"/>
      <c r="C34" s="50"/>
      <c r="D34" s="50"/>
    </row>
    <row r="35" spans="1:4">
      <c r="A35" s="51"/>
      <c r="B35" s="42"/>
      <c r="C35" s="50"/>
      <c r="D35" s="50"/>
    </row>
    <row r="36" spans="1:4">
      <c r="A36" s="51"/>
      <c r="B36" s="42"/>
      <c r="C36" s="50"/>
      <c r="D36" s="50"/>
    </row>
    <row r="37" spans="1:4">
      <c r="A37" s="51"/>
      <c r="B37" s="42"/>
      <c r="C37" s="50"/>
      <c r="D37" s="50"/>
    </row>
    <row r="38" spans="1:4">
      <c r="A38" s="51"/>
      <c r="B38" s="42"/>
      <c r="C38" s="50"/>
      <c r="D38" s="50"/>
    </row>
    <row r="39" spans="1:4">
      <c r="A39" s="51"/>
      <c r="B39" s="42"/>
      <c r="C39" s="50"/>
      <c r="D39" s="50"/>
    </row>
    <row r="40" spans="1:4">
      <c r="A40" s="51"/>
      <c r="B40" s="42"/>
      <c r="C40" s="50"/>
      <c r="D40" s="50"/>
    </row>
    <row r="41" spans="1:4">
      <c r="A41" s="51"/>
      <c r="B41" s="42"/>
      <c r="C41" s="50"/>
      <c r="D41" s="50"/>
    </row>
    <row r="42" spans="1:4">
      <c r="A42" s="200" t="s">
        <v>847</v>
      </c>
      <c r="B42" s="201"/>
      <c r="C42" s="167"/>
      <c r="D42" s="167" t="s">
        <v>17</v>
      </c>
    </row>
    <row r="43" spans="1:4" s="106" customFormat="1">
      <c r="A43" s="567" t="s">
        <v>1433</v>
      </c>
      <c r="B43" s="568" t="s">
        <v>1434</v>
      </c>
      <c r="C43" s="720"/>
      <c r="D43" s="721">
        <v>834</v>
      </c>
    </row>
    <row r="44" spans="1:4" s="106" customFormat="1">
      <c r="A44" s="570" t="s">
        <v>1435</v>
      </c>
      <c r="B44" s="568" t="s">
        <v>1436</v>
      </c>
      <c r="C44" s="720"/>
      <c r="D44" s="721">
        <v>834</v>
      </c>
    </row>
    <row r="45" spans="1:4" s="106" customFormat="1">
      <c r="A45" s="570" t="s">
        <v>1437</v>
      </c>
      <c r="B45" s="571" t="s">
        <v>1438</v>
      </c>
      <c r="C45" s="720"/>
      <c r="D45" s="721">
        <v>834</v>
      </c>
    </row>
    <row r="46" spans="1:4">
      <c r="A46" s="200" t="s">
        <v>534</v>
      </c>
      <c r="B46" s="201"/>
      <c r="C46" s="167"/>
      <c r="D46" s="167" t="s">
        <v>17</v>
      </c>
    </row>
    <row r="47" spans="1:4" s="106" customFormat="1">
      <c r="A47" s="567" t="s">
        <v>1439</v>
      </c>
      <c r="B47" s="568" t="s">
        <v>1440</v>
      </c>
      <c r="C47" s="720"/>
      <c r="D47" s="721">
        <v>904</v>
      </c>
    </row>
    <row r="48" spans="1:4" s="106" customFormat="1">
      <c r="A48" s="570" t="s">
        <v>1441</v>
      </c>
      <c r="B48" s="568" t="s">
        <v>1442</v>
      </c>
      <c r="C48" s="720"/>
      <c r="D48" s="721">
        <v>904</v>
      </c>
    </row>
    <row r="49" spans="1:4" s="106" customFormat="1">
      <c r="A49" s="570" t="s">
        <v>1443</v>
      </c>
      <c r="B49" s="571" t="s">
        <v>1444</v>
      </c>
      <c r="C49" s="720"/>
      <c r="D49" s="721">
        <v>904</v>
      </c>
    </row>
    <row r="50" spans="1:4">
      <c r="A50" s="196" t="s">
        <v>1121</v>
      </c>
      <c r="B50" s="202"/>
      <c r="C50" s="269"/>
      <c r="D50" s="269"/>
    </row>
    <row r="51" spans="1:4">
      <c r="A51" s="972" t="s">
        <v>1129</v>
      </c>
      <c r="B51" s="972"/>
      <c r="C51" s="972"/>
      <c r="D51" s="972"/>
    </row>
    <row r="52" spans="1:4">
      <c r="A52" s="972" t="s">
        <v>1122</v>
      </c>
      <c r="B52" s="972"/>
      <c r="C52" s="972"/>
      <c r="D52" s="972"/>
    </row>
    <row r="53" spans="1:4">
      <c r="A53" s="452" t="s">
        <v>1123</v>
      </c>
      <c r="B53" s="452"/>
      <c r="C53" s="452"/>
      <c r="D53" s="452"/>
    </row>
    <row r="54" spans="1:4">
      <c r="A54" s="452"/>
      <c r="B54" s="452"/>
      <c r="C54" s="452"/>
      <c r="D54" s="452"/>
    </row>
    <row r="55" spans="1:4">
      <c r="A55" s="452" t="s">
        <v>1124</v>
      </c>
      <c r="B55" s="452"/>
      <c r="C55" s="452"/>
      <c r="D55" s="452"/>
    </row>
    <row r="56" spans="1:4">
      <c r="A56" s="452" t="s">
        <v>1125</v>
      </c>
      <c r="B56" s="452"/>
      <c r="C56" s="452"/>
      <c r="D56" s="452"/>
    </row>
    <row r="57" spans="1:4">
      <c r="A57" s="452" t="s">
        <v>1126</v>
      </c>
      <c r="B57" s="452"/>
      <c r="C57" s="452"/>
      <c r="D57" s="452"/>
    </row>
    <row r="58" spans="1:4">
      <c r="A58" s="976" t="s">
        <v>1135</v>
      </c>
      <c r="B58" s="976"/>
      <c r="C58" s="976"/>
      <c r="D58" s="976"/>
    </row>
    <row r="59" spans="1:4">
      <c r="A59" s="232" t="s">
        <v>274</v>
      </c>
      <c r="B59" s="233"/>
      <c r="C59" s="308"/>
      <c r="D59" s="308" t="s">
        <v>17</v>
      </c>
    </row>
    <row r="60" spans="1:4" s="106" customFormat="1">
      <c r="A60" s="570" t="s">
        <v>209</v>
      </c>
      <c r="B60" s="571" t="s">
        <v>210</v>
      </c>
      <c r="C60" s="722"/>
      <c r="D60" s="723">
        <v>300</v>
      </c>
    </row>
    <row r="61" spans="1:4" s="106" customFormat="1">
      <c r="A61" s="570" t="s">
        <v>211</v>
      </c>
      <c r="B61" s="571" t="s">
        <v>212</v>
      </c>
      <c r="C61" s="722"/>
      <c r="D61" s="723">
        <v>105</v>
      </c>
    </row>
    <row r="62" spans="1:4" s="106" customFormat="1" ht="29.25">
      <c r="A62" s="576" t="s">
        <v>213</v>
      </c>
      <c r="B62" s="577" t="s">
        <v>1291</v>
      </c>
      <c r="C62" s="724"/>
      <c r="D62" s="725">
        <v>35</v>
      </c>
    </row>
    <row r="63" spans="1:4" s="106" customFormat="1" ht="49.5">
      <c r="A63" s="576" t="s">
        <v>423</v>
      </c>
      <c r="B63" s="577" t="s">
        <v>1292</v>
      </c>
      <c r="C63" s="726"/>
      <c r="D63" s="726">
        <v>40</v>
      </c>
    </row>
    <row r="64" spans="1:4">
      <c r="A64" s="232" t="s">
        <v>840</v>
      </c>
      <c r="B64" s="233"/>
      <c r="C64" s="272"/>
      <c r="D64" s="272" t="s">
        <v>17</v>
      </c>
    </row>
    <row r="65" spans="1:4" s="106" customFormat="1">
      <c r="A65" s="573" t="s">
        <v>838</v>
      </c>
      <c r="B65" s="574" t="s">
        <v>1278</v>
      </c>
      <c r="C65" s="569"/>
      <c r="D65" s="569">
        <v>70</v>
      </c>
    </row>
    <row r="66" spans="1:4">
      <c r="A66" s="232" t="s">
        <v>767</v>
      </c>
      <c r="B66" s="233"/>
      <c r="C66" s="313"/>
      <c r="D66" s="313" t="s">
        <v>17</v>
      </c>
    </row>
    <row r="67" spans="1:4" s="106" customFormat="1">
      <c r="A67" s="727" t="s">
        <v>654</v>
      </c>
      <c r="B67" s="574" t="s">
        <v>655</v>
      </c>
      <c r="C67" s="728"/>
      <c r="D67" s="728">
        <v>134</v>
      </c>
    </row>
    <row r="68" spans="1:4" s="106" customFormat="1">
      <c r="A68" s="534" t="s">
        <v>448</v>
      </c>
      <c r="B68" s="535" t="s">
        <v>449</v>
      </c>
      <c r="C68" s="729"/>
      <c r="D68" s="729">
        <f>C68/0.6</f>
        <v>0</v>
      </c>
    </row>
    <row r="69" spans="1:4">
      <c r="A69" s="237" t="s">
        <v>150</v>
      </c>
      <c r="B69" s="312"/>
      <c r="C69" s="308"/>
      <c r="D69" s="308" t="s">
        <v>17</v>
      </c>
    </row>
    <row r="70" spans="1:4" s="106" customFormat="1">
      <c r="A70" s="672" t="s">
        <v>738</v>
      </c>
      <c r="B70" s="685" t="s">
        <v>289</v>
      </c>
      <c r="C70" s="730"/>
      <c r="D70" s="730">
        <v>53</v>
      </c>
    </row>
    <row r="71" spans="1:4" s="106" customFormat="1">
      <c r="A71" s="672" t="s">
        <v>739</v>
      </c>
      <c r="B71" s="685" t="s">
        <v>160</v>
      </c>
      <c r="C71" s="730"/>
      <c r="D71" s="730">
        <v>97</v>
      </c>
    </row>
    <row r="72" spans="1:4" s="106" customFormat="1">
      <c r="A72" s="731" t="s">
        <v>1068</v>
      </c>
      <c r="B72" s="581" t="s">
        <v>1069</v>
      </c>
      <c r="C72" s="732"/>
      <c r="D72" s="732">
        <v>49.8</v>
      </c>
    </row>
    <row r="73" spans="1:4" s="106" customFormat="1" ht="20.25">
      <c r="A73" s="675" t="s">
        <v>806</v>
      </c>
      <c r="B73" s="577" t="s">
        <v>1451</v>
      </c>
      <c r="C73" s="733"/>
      <c r="D73" s="733">
        <v>61.25</v>
      </c>
    </row>
    <row r="74" spans="1:4" s="106" customFormat="1" ht="20.25">
      <c r="A74" s="582" t="s">
        <v>156</v>
      </c>
      <c r="B74" s="578" t="s">
        <v>1452</v>
      </c>
      <c r="C74" s="730"/>
      <c r="D74" s="730">
        <v>88</v>
      </c>
    </row>
    <row r="75" spans="1:4" s="106" customFormat="1">
      <c r="A75" s="582" t="s">
        <v>499</v>
      </c>
      <c r="B75" s="578" t="s">
        <v>157</v>
      </c>
      <c r="C75" s="734"/>
      <c r="D75" s="734">
        <v>194.9</v>
      </c>
    </row>
    <row r="76" spans="1:4">
      <c r="A76" s="237" t="s">
        <v>851</v>
      </c>
      <c r="B76" s="310"/>
      <c r="C76" s="308"/>
      <c r="D76" s="308" t="s">
        <v>17</v>
      </c>
    </row>
    <row r="77" spans="1:4" s="106" customFormat="1">
      <c r="A77" s="684" t="s">
        <v>143</v>
      </c>
      <c r="B77" s="685" t="s">
        <v>1445</v>
      </c>
      <c r="C77" s="734"/>
      <c r="D77" s="734">
        <v>40</v>
      </c>
    </row>
    <row r="78" spans="1:4">
      <c r="A78" s="237" t="s">
        <v>1446</v>
      </c>
      <c r="B78" s="311"/>
      <c r="C78" s="308"/>
      <c r="D78" s="308" t="s">
        <v>17</v>
      </c>
    </row>
    <row r="79" spans="1:4" s="106" customFormat="1">
      <c r="A79" s="673" t="s">
        <v>258</v>
      </c>
      <c r="B79" s="581" t="s">
        <v>1447</v>
      </c>
      <c r="C79" s="735"/>
      <c r="D79" s="732">
        <v>14</v>
      </c>
    </row>
    <row r="80" spans="1:4">
      <c r="A80" s="237" t="s">
        <v>864</v>
      </c>
      <c r="B80" s="310"/>
      <c r="C80" s="308"/>
      <c r="D80" s="308"/>
    </row>
    <row r="81" spans="1:4" s="106" customFormat="1">
      <c r="A81" s="673" t="s">
        <v>152</v>
      </c>
      <c r="B81" s="581" t="s">
        <v>1448</v>
      </c>
      <c r="C81" s="730"/>
      <c r="D81" s="736">
        <v>14</v>
      </c>
    </row>
    <row r="82" spans="1:4" s="106" customFormat="1">
      <c r="A82" s="684" t="s">
        <v>151</v>
      </c>
      <c r="B82" s="685" t="s">
        <v>1389</v>
      </c>
      <c r="C82" s="720"/>
      <c r="D82" s="720">
        <v>64</v>
      </c>
    </row>
    <row r="83" spans="1:4" s="106" customFormat="1">
      <c r="A83" s="684" t="s">
        <v>148</v>
      </c>
      <c r="B83" s="685" t="s">
        <v>153</v>
      </c>
      <c r="C83" s="720"/>
      <c r="D83" s="720">
        <v>43</v>
      </c>
    </row>
    <row r="84" spans="1:4" s="106" customFormat="1">
      <c r="A84" s="673" t="s">
        <v>149</v>
      </c>
      <c r="B84" s="581" t="s">
        <v>154</v>
      </c>
      <c r="C84" s="732"/>
      <c r="D84" s="732">
        <v>27</v>
      </c>
    </row>
    <row r="85" spans="1:4" s="106" customFormat="1">
      <c r="A85" s="737" t="s">
        <v>166</v>
      </c>
      <c r="B85" s="738" t="s">
        <v>167</v>
      </c>
      <c r="C85" s="739"/>
      <c r="D85" s="739">
        <v>43</v>
      </c>
    </row>
    <row r="86" spans="1:4" s="106" customFormat="1" ht="20.25">
      <c r="A86" s="583" t="s">
        <v>609</v>
      </c>
      <c r="B86" s="535" t="s">
        <v>1453</v>
      </c>
      <c r="C86" s="740"/>
      <c r="D86" s="740">
        <v>95</v>
      </c>
    </row>
    <row r="87" spans="1:4" s="106" customFormat="1">
      <c r="A87" s="673" t="s">
        <v>158</v>
      </c>
      <c r="B87" s="581" t="s">
        <v>159</v>
      </c>
      <c r="C87" s="732"/>
      <c r="D87" s="732">
        <v>177</v>
      </c>
    </row>
    <row r="88" spans="1:4" s="106" customFormat="1">
      <c r="A88" s="582" t="s">
        <v>339</v>
      </c>
      <c r="B88" s="578" t="s">
        <v>1449</v>
      </c>
      <c r="C88" s="741"/>
      <c r="D88" s="741">
        <v>55</v>
      </c>
    </row>
    <row r="89" spans="1:4">
      <c r="A89" s="309" t="s">
        <v>870</v>
      </c>
      <c r="B89" s="233"/>
      <c r="C89" s="313"/>
      <c r="D89" s="313" t="s">
        <v>17</v>
      </c>
    </row>
    <row r="90" spans="1:4" s="106" customFormat="1" ht="56.25">
      <c r="A90" s="582" t="s">
        <v>234</v>
      </c>
      <c r="B90" s="578" t="s">
        <v>1454</v>
      </c>
      <c r="C90" s="742"/>
      <c r="D90" s="742">
        <v>867</v>
      </c>
    </row>
    <row r="91" spans="1:4" s="106" customFormat="1" ht="56.25">
      <c r="A91" s="579" t="s">
        <v>235</v>
      </c>
      <c r="B91" s="578" t="s">
        <v>1455</v>
      </c>
      <c r="C91" s="742"/>
      <c r="D91" s="742">
        <v>562</v>
      </c>
    </row>
    <row r="92" spans="1:4" s="106" customFormat="1" ht="31.5">
      <c r="A92" s="583" t="s">
        <v>236</v>
      </c>
      <c r="B92" s="535" t="s">
        <v>1456</v>
      </c>
      <c r="C92" s="729"/>
      <c r="D92" s="729">
        <v>535</v>
      </c>
    </row>
    <row r="93" spans="1:4" s="106" customFormat="1" ht="33.75">
      <c r="A93" s="583" t="s">
        <v>238</v>
      </c>
      <c r="B93" s="535" t="s">
        <v>1293</v>
      </c>
      <c r="C93" s="729"/>
      <c r="D93" s="729">
        <v>368</v>
      </c>
    </row>
    <row r="94" spans="1:4">
      <c r="A94" s="973" t="s">
        <v>250</v>
      </c>
      <c r="B94" s="973"/>
      <c r="C94" s="971"/>
      <c r="D94" s="971"/>
    </row>
    <row r="95" spans="1:4">
      <c r="A95" s="970" t="s">
        <v>251</v>
      </c>
      <c r="B95" s="970"/>
      <c r="C95" s="970"/>
      <c r="D95" s="970"/>
    </row>
    <row r="96" spans="1:4">
      <c r="A96" s="974" t="s">
        <v>2</v>
      </c>
      <c r="B96" s="974"/>
      <c r="C96" s="971"/>
      <c r="D96" s="971"/>
    </row>
    <row r="97" spans="1:4">
      <c r="A97" s="970" t="s">
        <v>252</v>
      </c>
      <c r="B97" s="970"/>
      <c r="C97" s="971"/>
      <c r="D97" s="971"/>
    </row>
    <row r="98" spans="1:4">
      <c r="A98" s="309" t="s">
        <v>900</v>
      </c>
      <c r="B98" s="233"/>
      <c r="C98" s="308"/>
      <c r="D98" s="308" t="s">
        <v>17</v>
      </c>
    </row>
    <row r="99" spans="1:4" s="106" customFormat="1" ht="29.25">
      <c r="A99" s="579" t="s">
        <v>243</v>
      </c>
      <c r="B99" s="578" t="s">
        <v>1294</v>
      </c>
      <c r="C99" s="742"/>
      <c r="D99" s="742">
        <v>120</v>
      </c>
    </row>
    <row r="100" spans="1:4" s="106" customFormat="1">
      <c r="A100" s="579" t="s">
        <v>261</v>
      </c>
      <c r="B100" s="578" t="s">
        <v>1450</v>
      </c>
      <c r="C100" s="742"/>
      <c r="D100" s="742">
        <v>37.5</v>
      </c>
    </row>
    <row r="101" spans="1:4" s="106" customFormat="1" ht="20.25">
      <c r="A101" s="583" t="s">
        <v>262</v>
      </c>
      <c r="B101" s="535" t="s">
        <v>1457</v>
      </c>
      <c r="C101" s="729"/>
      <c r="D101" s="729">
        <v>75</v>
      </c>
    </row>
    <row r="102" spans="1:4" s="106" customFormat="1" ht="20.25">
      <c r="A102" s="687" t="s">
        <v>264</v>
      </c>
      <c r="B102" s="580" t="s">
        <v>1458</v>
      </c>
      <c r="C102" s="725"/>
      <c r="D102" s="725">
        <v>75</v>
      </c>
    </row>
    <row r="103" spans="1:4" s="106" customFormat="1">
      <c r="A103" s="583" t="s">
        <v>266</v>
      </c>
      <c r="B103" s="535" t="s">
        <v>1459</v>
      </c>
      <c r="C103" s="729"/>
      <c r="D103" s="729">
        <v>25</v>
      </c>
    </row>
    <row r="104" spans="1:4" s="106" customFormat="1">
      <c r="A104" s="583" t="s">
        <v>624</v>
      </c>
      <c r="B104" s="535" t="s">
        <v>1460</v>
      </c>
      <c r="C104" s="729"/>
      <c r="D104" s="729">
        <v>25</v>
      </c>
    </row>
    <row r="105" spans="1:4">
      <c r="A105" s="195" t="s">
        <v>24</v>
      </c>
      <c r="B105" s="166"/>
      <c r="C105" s="269"/>
      <c r="D105" s="269" t="s">
        <v>17</v>
      </c>
    </row>
    <row r="106" spans="1:4" s="106" customFormat="1" ht="31.5">
      <c r="A106" s="579" t="s">
        <v>205</v>
      </c>
      <c r="B106" s="578" t="s">
        <v>1461</v>
      </c>
      <c r="C106" s="743"/>
      <c r="D106" s="743">
        <v>155</v>
      </c>
    </row>
    <row r="107" spans="1:4" s="106" customFormat="1">
      <c r="A107" s="588" t="s">
        <v>259</v>
      </c>
      <c r="B107" s="587" t="s">
        <v>430</v>
      </c>
      <c r="C107" s="744"/>
      <c r="D107" s="744">
        <v>285</v>
      </c>
    </row>
    <row r="108" spans="1:4" s="106" customFormat="1" ht="20.25">
      <c r="A108" s="586" t="s">
        <v>285</v>
      </c>
      <c r="B108" s="587" t="s">
        <v>1462</v>
      </c>
      <c r="C108" s="745"/>
      <c r="D108" s="745">
        <v>162</v>
      </c>
    </row>
    <row r="109" spans="1:4" s="106" customFormat="1">
      <c r="A109" s="746" t="s">
        <v>1088</v>
      </c>
      <c r="B109" s="747" t="s">
        <v>1090</v>
      </c>
      <c r="C109" s="589"/>
      <c r="D109" s="589">
        <v>175</v>
      </c>
    </row>
    <row r="110" spans="1:4">
      <c r="A110" s="51"/>
      <c r="B110" s="42"/>
      <c r="C110" s="50"/>
      <c r="D110" s="50"/>
    </row>
    <row r="149" spans="1:4">
      <c r="B149" s="9"/>
    </row>
    <row r="150" spans="1:4">
      <c r="A150" s="7"/>
      <c r="B150" s="8"/>
      <c r="C150" s="5"/>
      <c r="D150" s="5"/>
    </row>
    <row r="151" spans="1:4">
      <c r="A151" s="7"/>
      <c r="B151" s="6"/>
      <c r="C151" s="5"/>
      <c r="D151" s="5"/>
    </row>
  </sheetData>
  <mergeCells count="7">
    <mergeCell ref="A97:D97"/>
    <mergeCell ref="A51:D51"/>
    <mergeCell ref="A52:D52"/>
    <mergeCell ref="A58:D58"/>
    <mergeCell ref="A94:D94"/>
    <mergeCell ref="A95:D95"/>
    <mergeCell ref="A96:D9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dimension ref="A1:J262"/>
  <sheetViews>
    <sheetView showGridLines="0" view="pageBreakPreview" topLeftCell="A98" zoomScaleNormal="100" zoomScaleSheetLayoutView="100" zoomScalePageLayoutView="82" workbookViewId="0">
      <selection activeCell="E113" sqref="E113"/>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2.5703125" style="84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6">
      <c r="A17" s="51"/>
      <c r="B17" s="42"/>
      <c r="C17" s="50"/>
      <c r="D17" s="50"/>
    </row>
    <row r="18" spans="1:6">
      <c r="A18" s="51"/>
      <c r="B18" s="42"/>
      <c r="C18" s="50"/>
      <c r="D18" s="50"/>
    </row>
    <row r="19" spans="1:6">
      <c r="A19" s="51"/>
      <c r="B19" s="42"/>
      <c r="C19" s="50"/>
      <c r="D19" s="50"/>
    </row>
    <row r="20" spans="1:6">
      <c r="A20" s="51"/>
      <c r="B20" s="42"/>
      <c r="C20" s="50"/>
      <c r="D20" s="50"/>
    </row>
    <row r="21" spans="1:6">
      <c r="A21" s="51"/>
      <c r="B21" s="42"/>
      <c r="C21" s="50"/>
      <c r="D21" s="50"/>
      <c r="F21" s="498"/>
    </row>
    <row r="22" spans="1:6">
      <c r="A22" s="51"/>
      <c r="B22" s="42"/>
      <c r="C22" s="50"/>
      <c r="D22" s="50"/>
    </row>
    <row r="23" spans="1:6">
      <c r="A23" s="51"/>
      <c r="B23" s="42"/>
      <c r="C23" s="50"/>
      <c r="D23" s="50"/>
    </row>
    <row r="24" spans="1:6">
      <c r="A24" s="51"/>
      <c r="B24" s="42"/>
      <c r="C24" s="50"/>
      <c r="D24" s="50"/>
    </row>
    <row r="25" spans="1:6">
      <c r="A25" s="51"/>
      <c r="B25" s="42"/>
      <c r="C25" s="50"/>
      <c r="D25" s="50"/>
    </row>
    <row r="26" spans="1:6">
      <c r="A26" s="51"/>
      <c r="B26" s="42"/>
      <c r="C26" s="50"/>
      <c r="D26" s="50"/>
    </row>
    <row r="27" spans="1:6">
      <c r="A27" s="51"/>
      <c r="B27" s="42"/>
      <c r="C27" s="50"/>
      <c r="D27" s="50"/>
    </row>
    <row r="28" spans="1:6">
      <c r="A28" s="51"/>
      <c r="B28" s="42"/>
      <c r="C28" s="50"/>
      <c r="D28" s="50"/>
    </row>
    <row r="29" spans="1:6">
      <c r="A29" s="51"/>
      <c r="C29" s="50"/>
      <c r="D29" s="50"/>
    </row>
    <row r="30" spans="1:6">
      <c r="A30" s="51"/>
      <c r="B30" s="42"/>
      <c r="C30" s="50"/>
      <c r="D30" s="50"/>
    </row>
    <row r="31" spans="1:6">
      <c r="A31" s="51"/>
      <c r="B31" s="42"/>
      <c r="C31" s="50"/>
      <c r="D31" s="50"/>
    </row>
    <row r="32" spans="1:6">
      <c r="A32" s="51"/>
      <c r="B32" s="42"/>
      <c r="C32" s="50"/>
      <c r="D32" s="50"/>
    </row>
    <row r="33" spans="1:10">
      <c r="A33" s="51"/>
      <c r="B33" s="42"/>
      <c r="C33" s="50"/>
      <c r="D33" s="50"/>
    </row>
    <row r="34" spans="1:10">
      <c r="A34" s="51"/>
      <c r="B34" s="42"/>
      <c r="C34" s="50"/>
      <c r="D34" s="50"/>
    </row>
    <row r="35" spans="1:10">
      <c r="A35" s="51"/>
      <c r="B35" s="42"/>
      <c r="C35" s="50"/>
      <c r="D35" s="50"/>
    </row>
    <row r="36" spans="1:10">
      <c r="A36" s="51"/>
      <c r="B36" s="42"/>
      <c r="C36" s="50"/>
      <c r="D36" s="50"/>
    </row>
    <row r="37" spans="1:10">
      <c r="A37" s="51"/>
      <c r="B37" s="42"/>
      <c r="C37" s="50"/>
      <c r="D37" s="50"/>
    </row>
    <row r="38" spans="1:10">
      <c r="A38" s="51"/>
      <c r="B38" s="42"/>
      <c r="C38" s="50"/>
      <c r="D38" s="50"/>
      <c r="F38" s="498"/>
    </row>
    <row r="39" spans="1:10">
      <c r="A39" s="51"/>
      <c r="B39" s="42"/>
      <c r="C39" s="50"/>
      <c r="D39" s="50"/>
    </row>
    <row r="40" spans="1:10">
      <c r="A40" s="51"/>
      <c r="B40" s="42"/>
      <c r="C40" s="50"/>
      <c r="D40" s="50"/>
    </row>
    <row r="41" spans="1:10">
      <c r="A41" s="51"/>
      <c r="B41" s="42"/>
      <c r="C41" s="50"/>
      <c r="D41" s="50"/>
    </row>
    <row r="42" spans="1:10">
      <c r="A42" s="51"/>
      <c r="B42" s="42"/>
      <c r="C42" s="50"/>
      <c r="D42" s="50"/>
    </row>
    <row r="43" spans="1:10">
      <c r="A43" s="51"/>
      <c r="B43" s="42"/>
      <c r="C43" s="50"/>
      <c r="D43" s="50"/>
    </row>
    <row r="44" spans="1:10" s="49" customFormat="1" ht="38.25">
      <c r="A44" s="200" t="s">
        <v>79</v>
      </c>
      <c r="B44" s="201"/>
      <c r="C44" s="167"/>
      <c r="D44" s="167" t="s">
        <v>17</v>
      </c>
      <c r="E44" s="841" t="s">
        <v>1551</v>
      </c>
    </row>
    <row r="45" spans="1:10" s="43" customFormat="1">
      <c r="A45" s="168" t="s">
        <v>492</v>
      </c>
      <c r="B45" s="169" t="s">
        <v>493</v>
      </c>
      <c r="C45" s="220"/>
      <c r="D45" s="299">
        <v>831.2</v>
      </c>
      <c r="E45" s="479">
        <f>D45*0.7</f>
        <v>581.84</v>
      </c>
      <c r="F45" s="70"/>
      <c r="G45" s="70"/>
      <c r="I45" s="70"/>
      <c r="J45" s="70"/>
    </row>
    <row r="46" spans="1:10" s="43" customFormat="1">
      <c r="A46" s="170" t="s">
        <v>494</v>
      </c>
      <c r="B46" s="169" t="s">
        <v>495</v>
      </c>
      <c r="C46" s="220"/>
      <c r="D46" s="949">
        <v>831.2</v>
      </c>
      <c r="E46" s="479">
        <f t="shared" ref="E46:E51" si="0">D46*0.7</f>
        <v>581.84</v>
      </c>
      <c r="F46" s="70"/>
      <c r="G46" s="70"/>
      <c r="I46" s="70"/>
      <c r="J46" s="70"/>
    </row>
    <row r="47" spans="1:10" s="43" customFormat="1">
      <c r="A47" s="177" t="s">
        <v>496</v>
      </c>
      <c r="B47" s="194" t="s">
        <v>497</v>
      </c>
      <c r="C47" s="319"/>
      <c r="D47" s="320">
        <v>831.2</v>
      </c>
      <c r="E47" s="479">
        <f t="shared" si="0"/>
        <v>581.84</v>
      </c>
      <c r="F47" s="70"/>
      <c r="G47" s="70"/>
      <c r="I47" s="70"/>
      <c r="J47" s="70"/>
    </row>
    <row r="48" spans="1:10" s="49" customFormat="1" ht="38.25">
      <c r="A48" s="200" t="s">
        <v>534</v>
      </c>
      <c r="B48" s="201"/>
      <c r="C48" s="167"/>
      <c r="D48" s="167" t="s">
        <v>17</v>
      </c>
      <c r="E48" s="841" t="s">
        <v>1551</v>
      </c>
      <c r="F48" s="70"/>
      <c r="G48" s="70"/>
      <c r="I48" s="70"/>
      <c r="J48" s="70"/>
    </row>
    <row r="49" spans="1:10" s="43" customFormat="1">
      <c r="A49" s="168" t="s">
        <v>535</v>
      </c>
      <c r="B49" s="169" t="s">
        <v>1188</v>
      </c>
      <c r="C49" s="220"/>
      <c r="D49" s="508">
        <v>859.5</v>
      </c>
      <c r="E49" s="479">
        <f t="shared" si="0"/>
        <v>601.65</v>
      </c>
      <c r="F49" s="498"/>
      <c r="G49" s="70"/>
      <c r="I49" s="70"/>
      <c r="J49" s="70"/>
    </row>
    <row r="50" spans="1:10" s="43" customFormat="1">
      <c r="A50" s="170" t="s">
        <v>536</v>
      </c>
      <c r="B50" s="169" t="s">
        <v>1189</v>
      </c>
      <c r="C50" s="220"/>
      <c r="D50" s="508">
        <v>859.5</v>
      </c>
      <c r="E50" s="479">
        <f t="shared" si="0"/>
        <v>601.65</v>
      </c>
      <c r="F50" s="498"/>
      <c r="G50" s="70"/>
      <c r="I50" s="70"/>
      <c r="J50" s="70"/>
    </row>
    <row r="51" spans="1:10" s="43" customFormat="1">
      <c r="A51" s="177" t="s">
        <v>537</v>
      </c>
      <c r="B51" s="194" t="s">
        <v>1190</v>
      </c>
      <c r="C51" s="220"/>
      <c r="D51" s="508">
        <v>859.5</v>
      </c>
      <c r="E51" s="479">
        <f t="shared" si="0"/>
        <v>601.65</v>
      </c>
      <c r="F51" s="498"/>
      <c r="G51" s="70"/>
      <c r="I51" s="70"/>
      <c r="J51" s="70"/>
    </row>
    <row r="52" spans="1:10" s="49" customFormat="1">
      <c r="A52" s="196" t="s">
        <v>1121</v>
      </c>
      <c r="B52" s="202"/>
      <c r="C52" s="269"/>
      <c r="D52" s="269"/>
      <c r="E52" s="269"/>
      <c r="F52" s="70"/>
      <c r="G52" s="70"/>
      <c r="I52" s="70"/>
      <c r="J52" s="70"/>
    </row>
    <row r="53" spans="1:10" s="143" customFormat="1">
      <c r="A53" s="972" t="s">
        <v>1129</v>
      </c>
      <c r="B53" s="972"/>
      <c r="C53" s="972"/>
      <c r="D53" s="972"/>
      <c r="E53" s="850"/>
      <c r="F53" s="70"/>
      <c r="G53" s="70"/>
      <c r="I53" s="70"/>
      <c r="J53" s="70"/>
    </row>
    <row r="54" spans="1:10" s="143" customFormat="1">
      <c r="A54" s="972" t="s">
        <v>1122</v>
      </c>
      <c r="B54" s="972"/>
      <c r="C54" s="972"/>
      <c r="D54" s="972"/>
      <c r="E54" s="850"/>
      <c r="F54" s="70"/>
      <c r="G54" s="70"/>
      <c r="I54" s="70"/>
      <c r="J54" s="70"/>
    </row>
    <row r="55" spans="1:10" s="48" customFormat="1">
      <c r="A55" s="452" t="s">
        <v>1123</v>
      </c>
      <c r="B55" s="452"/>
      <c r="C55" s="452"/>
      <c r="D55" s="452"/>
      <c r="E55" s="859"/>
      <c r="F55" s="70"/>
      <c r="G55" s="70"/>
      <c r="I55" s="70"/>
      <c r="J55" s="70"/>
    </row>
    <row r="56" spans="1:10" s="48" customFormat="1">
      <c r="A56" s="452"/>
      <c r="B56" s="452"/>
      <c r="C56" s="452"/>
      <c r="D56" s="452"/>
      <c r="E56" s="859"/>
      <c r="F56" s="70"/>
      <c r="G56" s="70"/>
      <c r="I56" s="70"/>
      <c r="J56" s="70"/>
    </row>
    <row r="57" spans="1:10" s="48" customFormat="1">
      <c r="A57" s="452" t="s">
        <v>1124</v>
      </c>
      <c r="B57" s="452"/>
      <c r="C57" s="452"/>
      <c r="D57" s="452"/>
      <c r="E57" s="859"/>
      <c r="F57" s="70"/>
      <c r="G57" s="70"/>
      <c r="I57" s="70"/>
      <c r="J57" s="70"/>
    </row>
    <row r="58" spans="1:10" s="48" customFormat="1">
      <c r="A58" s="452" t="s">
        <v>1125</v>
      </c>
      <c r="B58" s="452"/>
      <c r="C58" s="452"/>
      <c r="D58" s="452"/>
      <c r="E58" s="859"/>
      <c r="F58" s="70"/>
      <c r="G58" s="70"/>
      <c r="I58" s="70"/>
      <c r="J58" s="70"/>
    </row>
    <row r="59" spans="1:10" s="48" customFormat="1">
      <c r="A59" s="452" t="s">
        <v>1126</v>
      </c>
      <c r="B59" s="452"/>
      <c r="C59" s="452"/>
      <c r="D59" s="452"/>
      <c r="E59" s="859"/>
      <c r="F59" s="70"/>
      <c r="G59" s="70"/>
      <c r="I59" s="70"/>
      <c r="J59" s="70"/>
    </row>
    <row r="60" spans="1:10" s="48" customFormat="1" ht="31.5" customHeight="1">
      <c r="A60" s="976" t="s">
        <v>1135</v>
      </c>
      <c r="B60" s="976"/>
      <c r="C60" s="976"/>
      <c r="D60" s="976"/>
      <c r="E60" s="859"/>
      <c r="F60" s="70"/>
      <c r="G60" s="70"/>
      <c r="I60" s="70"/>
      <c r="J60" s="70"/>
    </row>
    <row r="61" spans="1:10" s="29" customFormat="1" ht="47.45" customHeight="1">
      <c r="A61" s="232" t="s">
        <v>461</v>
      </c>
      <c r="B61" s="233"/>
      <c r="C61" s="272"/>
      <c r="D61" s="167" t="s">
        <v>17</v>
      </c>
      <c r="E61" s="841" t="s">
        <v>1551</v>
      </c>
      <c r="F61" s="70"/>
      <c r="G61" s="70"/>
      <c r="I61" s="70"/>
      <c r="J61" s="70"/>
    </row>
    <row r="62" spans="1:10" s="145" customFormat="1">
      <c r="A62" s="136" t="s">
        <v>462</v>
      </c>
      <c r="B62" s="137" t="s">
        <v>463</v>
      </c>
      <c r="C62" s="291"/>
      <c r="D62" s="291">
        <v>172.8</v>
      </c>
      <c r="E62" s="479">
        <f t="shared" ref="E62:E105" si="1">D62*0.7</f>
        <v>120.96</v>
      </c>
      <c r="F62" s="70"/>
      <c r="G62" s="70"/>
      <c r="I62" s="70"/>
      <c r="J62" s="70"/>
    </row>
    <row r="63" spans="1:10" s="143" customFormat="1">
      <c r="A63" s="139" t="s">
        <v>464</v>
      </c>
      <c r="B63" s="141" t="s">
        <v>210</v>
      </c>
      <c r="C63" s="291"/>
      <c r="D63" s="286">
        <v>135</v>
      </c>
      <c r="E63" s="479">
        <f t="shared" si="1"/>
        <v>94.5</v>
      </c>
      <c r="F63" s="70"/>
      <c r="G63" s="70"/>
      <c r="I63" s="70"/>
      <c r="J63" s="70"/>
    </row>
    <row r="64" spans="1:10" s="143" customFormat="1" ht="29.25">
      <c r="A64" s="218" t="s">
        <v>465</v>
      </c>
      <c r="B64" s="121" t="s">
        <v>622</v>
      </c>
      <c r="C64" s="292"/>
      <c r="D64" s="286">
        <v>37.799999999999997</v>
      </c>
      <c r="E64" s="479">
        <f t="shared" si="1"/>
        <v>26.459999999999997</v>
      </c>
      <c r="F64" s="70"/>
      <c r="G64" s="70"/>
      <c r="I64" s="70"/>
      <c r="J64" s="70"/>
    </row>
    <row r="65" spans="1:10" s="143" customFormat="1">
      <c r="A65" s="338" t="s">
        <v>653</v>
      </c>
      <c r="B65" s="339" t="s">
        <v>655</v>
      </c>
      <c r="C65" s="340"/>
      <c r="D65" s="286">
        <v>108</v>
      </c>
      <c r="E65" s="479">
        <f t="shared" si="1"/>
        <v>75.599999999999994</v>
      </c>
      <c r="F65" s="70"/>
      <c r="G65" s="70"/>
      <c r="I65" s="70"/>
      <c r="J65" s="70"/>
    </row>
    <row r="66" spans="1:10" s="146" customFormat="1">
      <c r="A66" s="139" t="s">
        <v>466</v>
      </c>
      <c r="B66" s="141" t="s">
        <v>1181</v>
      </c>
      <c r="C66" s="417"/>
      <c r="D66" s="286">
        <v>45</v>
      </c>
      <c r="E66" s="479">
        <f t="shared" si="1"/>
        <v>31.499999999999996</v>
      </c>
      <c r="F66" s="498"/>
      <c r="G66" s="70"/>
      <c r="I66" s="70"/>
      <c r="J66" s="70"/>
    </row>
    <row r="67" spans="1:10" s="143" customFormat="1">
      <c r="A67" s="136" t="s">
        <v>467</v>
      </c>
      <c r="B67" s="144" t="s">
        <v>449</v>
      </c>
      <c r="C67" s="291"/>
      <c r="D67" s="286">
        <v>43.2</v>
      </c>
      <c r="E67" s="479">
        <f t="shared" si="1"/>
        <v>30.24</v>
      </c>
      <c r="F67" s="70"/>
      <c r="G67" s="70"/>
      <c r="I67" s="70"/>
      <c r="J67" s="70"/>
    </row>
    <row r="68" spans="1:10" s="143" customFormat="1" ht="56.25">
      <c r="A68" s="264" t="s">
        <v>468</v>
      </c>
      <c r="B68" s="293" t="s">
        <v>469</v>
      </c>
      <c r="C68" s="286"/>
      <c r="D68" s="286">
        <v>486</v>
      </c>
      <c r="E68" s="479">
        <f t="shared" si="1"/>
        <v>340.2</v>
      </c>
      <c r="F68" s="70"/>
      <c r="G68" s="70"/>
      <c r="I68" s="70"/>
      <c r="J68" s="70"/>
    </row>
    <row r="69" spans="1:10" s="143" customFormat="1" ht="47.25">
      <c r="A69" s="33" t="s">
        <v>470</v>
      </c>
      <c r="B69" s="17" t="s">
        <v>498</v>
      </c>
      <c r="C69" s="296"/>
      <c r="D69" s="286">
        <v>43.2</v>
      </c>
      <c r="E69" s="479">
        <f t="shared" si="1"/>
        <v>30.24</v>
      </c>
      <c r="F69" s="70"/>
      <c r="G69" s="70"/>
      <c r="I69" s="70"/>
      <c r="J69" s="70"/>
    </row>
    <row r="70" spans="1:10" s="143" customFormat="1" ht="33.75">
      <c r="A70" s="133" t="s">
        <v>590</v>
      </c>
      <c r="B70" s="79" t="s">
        <v>591</v>
      </c>
      <c r="C70" s="290"/>
      <c r="D70" s="927">
        <v>108</v>
      </c>
      <c r="E70" s="479">
        <f t="shared" si="1"/>
        <v>75.599999999999994</v>
      </c>
      <c r="F70" s="70"/>
      <c r="G70" s="70"/>
      <c r="I70" s="70"/>
      <c r="J70" s="70"/>
    </row>
    <row r="71" spans="1:10" s="41" customFormat="1" ht="38.25">
      <c r="A71" s="200" t="s">
        <v>584</v>
      </c>
      <c r="B71" s="199"/>
      <c r="C71" s="167"/>
      <c r="D71" s="167" t="s">
        <v>17</v>
      </c>
      <c r="E71" s="841" t="s">
        <v>1551</v>
      </c>
      <c r="F71" s="70"/>
      <c r="G71" s="70"/>
      <c r="I71" s="70"/>
      <c r="J71" s="70"/>
    </row>
    <row r="72" spans="1:10" s="43" customFormat="1" ht="14.25" customHeight="1">
      <c r="A72" s="178" t="s">
        <v>585</v>
      </c>
      <c r="B72" s="95" t="s">
        <v>588</v>
      </c>
      <c r="C72" s="87"/>
      <c r="D72" s="370">
        <v>177</v>
      </c>
      <c r="E72" s="479">
        <f t="shared" si="1"/>
        <v>123.89999999999999</v>
      </c>
      <c r="F72" s="70"/>
      <c r="G72" s="70"/>
      <c r="I72" s="70"/>
      <c r="J72" s="70"/>
    </row>
    <row r="73" spans="1:10" s="43" customFormat="1" ht="14.25" customHeight="1">
      <c r="A73" s="112" t="s">
        <v>586</v>
      </c>
      <c r="B73" s="45" t="s">
        <v>593</v>
      </c>
      <c r="C73" s="87"/>
      <c r="D73" s="370">
        <v>44.7</v>
      </c>
      <c r="E73" s="479">
        <f t="shared" si="1"/>
        <v>31.29</v>
      </c>
      <c r="F73" s="70"/>
      <c r="G73" s="70"/>
      <c r="I73" s="70"/>
      <c r="J73" s="70"/>
    </row>
    <row r="74" spans="1:10" s="43" customFormat="1" ht="14.25" customHeight="1">
      <c r="A74" s="1036" t="s">
        <v>592</v>
      </c>
      <c r="B74" s="1036"/>
      <c r="C74" s="1036"/>
      <c r="D74" s="1036"/>
      <c r="E74" s="479">
        <f t="shared" si="1"/>
        <v>0</v>
      </c>
      <c r="F74" s="70"/>
      <c r="G74" s="70"/>
      <c r="I74" s="70"/>
      <c r="J74" s="70"/>
    </row>
    <row r="75" spans="1:10" s="43" customFormat="1" ht="38.25">
      <c r="A75" s="237" t="s">
        <v>587</v>
      </c>
      <c r="B75" s="310"/>
      <c r="C75" s="308"/>
      <c r="D75" s="167" t="s">
        <v>17</v>
      </c>
      <c r="E75" s="841" t="s">
        <v>1551</v>
      </c>
      <c r="F75" s="70"/>
      <c r="G75" s="70"/>
      <c r="I75" s="70"/>
      <c r="J75" s="70"/>
    </row>
    <row r="76" spans="1:10" ht="2.25" customHeight="1">
      <c r="A76" s="117"/>
      <c r="B76" s="118"/>
      <c r="C76" s="50"/>
      <c r="D76" s="50"/>
      <c r="E76" s="479">
        <f t="shared" si="1"/>
        <v>0</v>
      </c>
      <c r="F76" s="70"/>
      <c r="G76" s="70"/>
      <c r="I76" s="70"/>
      <c r="J76" s="70"/>
    </row>
    <row r="77" spans="1:10" s="43" customFormat="1">
      <c r="A77" s="178" t="s">
        <v>269</v>
      </c>
      <c r="B77" s="95" t="s">
        <v>270</v>
      </c>
      <c r="C77" s="1"/>
      <c r="D77" s="370">
        <v>85.5</v>
      </c>
      <c r="E77" s="479">
        <f t="shared" si="1"/>
        <v>59.849999999999994</v>
      </c>
      <c r="F77" s="70"/>
      <c r="G77" s="70"/>
      <c r="I77" s="70"/>
      <c r="J77" s="70"/>
    </row>
    <row r="78" spans="1:10" s="43" customFormat="1">
      <c r="A78" s="179" t="s">
        <v>271</v>
      </c>
      <c r="B78" s="44" t="s">
        <v>272</v>
      </c>
      <c r="C78" s="27"/>
      <c r="D78" s="369">
        <v>97.3</v>
      </c>
      <c r="E78" s="479">
        <f t="shared" si="1"/>
        <v>68.11</v>
      </c>
      <c r="F78" s="70"/>
      <c r="G78" s="70"/>
      <c r="I78" s="70"/>
      <c r="J78" s="70"/>
    </row>
    <row r="79" spans="1:10" s="43" customFormat="1">
      <c r="A79" s="208" t="s">
        <v>290</v>
      </c>
      <c r="B79" s="121" t="s">
        <v>330</v>
      </c>
      <c r="C79" s="27"/>
      <c r="D79" s="369">
        <v>54.7</v>
      </c>
      <c r="E79" s="479">
        <f t="shared" si="1"/>
        <v>38.29</v>
      </c>
      <c r="F79" s="70"/>
      <c r="G79" s="70"/>
      <c r="I79" s="70"/>
      <c r="J79" s="70"/>
    </row>
    <row r="80" spans="1:10" s="29" customFormat="1" ht="30.75" customHeight="1">
      <c r="A80" s="18" t="s">
        <v>607</v>
      </c>
      <c r="B80" s="17" t="s">
        <v>611</v>
      </c>
      <c r="C80" s="27"/>
      <c r="D80" s="369">
        <v>226.8</v>
      </c>
      <c r="E80" s="479">
        <f t="shared" si="1"/>
        <v>158.76</v>
      </c>
      <c r="F80" s="70"/>
      <c r="G80" s="70"/>
      <c r="I80" s="70"/>
      <c r="J80" s="70"/>
    </row>
    <row r="81" spans="1:10" s="29" customFormat="1" ht="37.5" customHeight="1">
      <c r="A81" s="73" t="s">
        <v>608</v>
      </c>
      <c r="B81" s="79" t="s">
        <v>612</v>
      </c>
      <c r="C81" s="1"/>
      <c r="D81" s="929">
        <v>292.3</v>
      </c>
      <c r="E81" s="479">
        <f t="shared" si="1"/>
        <v>204.60999999999999</v>
      </c>
      <c r="F81" s="70"/>
      <c r="G81" s="70"/>
      <c r="I81" s="70"/>
      <c r="J81" s="70"/>
    </row>
    <row r="82" spans="1:10" s="43" customFormat="1" ht="4.5" customHeight="1">
      <c r="A82" s="112"/>
      <c r="B82" s="45"/>
      <c r="C82" s="81"/>
      <c r="D82" s="81"/>
      <c r="E82" s="479">
        <f t="shared" si="1"/>
        <v>0</v>
      </c>
      <c r="F82" s="70"/>
      <c r="G82" s="70"/>
      <c r="I82" s="70"/>
      <c r="J82" s="70"/>
    </row>
    <row r="83" spans="1:10" s="41" customFormat="1" ht="38.25">
      <c r="A83" s="200" t="s">
        <v>147</v>
      </c>
      <c r="B83" s="199"/>
      <c r="C83" s="167"/>
      <c r="D83" s="167" t="s">
        <v>17</v>
      </c>
      <c r="E83" s="841" t="s">
        <v>1551</v>
      </c>
      <c r="F83" s="70"/>
      <c r="G83" s="70"/>
      <c r="I83" s="70"/>
      <c r="J83" s="70"/>
    </row>
    <row r="84" spans="1:10" s="43" customFormat="1" ht="14.25" customHeight="1">
      <c r="A84" s="178" t="s">
        <v>163</v>
      </c>
      <c r="B84" s="95" t="s">
        <v>164</v>
      </c>
      <c r="C84" s="81"/>
      <c r="D84" s="370">
        <v>35.200000000000003</v>
      </c>
      <c r="E84" s="479">
        <f t="shared" si="1"/>
        <v>24.64</v>
      </c>
      <c r="F84" s="70"/>
      <c r="G84" s="70"/>
      <c r="I84" s="70"/>
      <c r="J84" s="70"/>
    </row>
    <row r="85" spans="1:10" s="43" customFormat="1" ht="14.25" customHeight="1">
      <c r="A85" s="178" t="s">
        <v>142</v>
      </c>
      <c r="B85" s="95" t="s">
        <v>165</v>
      </c>
      <c r="C85" s="75"/>
      <c r="D85" s="369">
        <v>24</v>
      </c>
      <c r="E85" s="479">
        <f t="shared" si="1"/>
        <v>16.799999999999997</v>
      </c>
      <c r="F85" s="70"/>
      <c r="G85" s="70"/>
      <c r="I85" s="70"/>
      <c r="J85" s="70"/>
    </row>
    <row r="86" spans="1:10" s="43" customFormat="1" ht="13.5" customHeight="1">
      <c r="A86" s="179" t="s">
        <v>284</v>
      </c>
      <c r="B86" s="44" t="s">
        <v>589</v>
      </c>
      <c r="C86" s="75"/>
      <c r="D86" s="369">
        <v>44.7</v>
      </c>
      <c r="E86" s="479">
        <f t="shared" si="1"/>
        <v>31.29</v>
      </c>
      <c r="F86" s="70"/>
      <c r="G86" s="70"/>
      <c r="I86" s="70"/>
      <c r="J86" s="70"/>
    </row>
    <row r="87" spans="1:10" s="43" customFormat="1" ht="14.25" customHeight="1">
      <c r="A87" s="179" t="s">
        <v>148</v>
      </c>
      <c r="B87" s="44" t="s">
        <v>153</v>
      </c>
      <c r="C87" s="75"/>
      <c r="D87" s="369">
        <v>51.2</v>
      </c>
      <c r="E87" s="479">
        <f t="shared" si="1"/>
        <v>35.839999999999996</v>
      </c>
      <c r="F87" s="70"/>
      <c r="G87" s="70"/>
      <c r="I87" s="70"/>
      <c r="J87" s="70"/>
    </row>
    <row r="88" spans="1:10" s="43" customFormat="1" ht="14.25" customHeight="1">
      <c r="A88" s="179" t="s">
        <v>149</v>
      </c>
      <c r="B88" s="44" t="s">
        <v>154</v>
      </c>
      <c r="C88" s="75"/>
      <c r="D88" s="369">
        <v>32</v>
      </c>
      <c r="E88" s="479">
        <f t="shared" si="1"/>
        <v>22.4</v>
      </c>
      <c r="F88" s="70"/>
      <c r="G88" s="70"/>
      <c r="I88" s="70"/>
      <c r="J88" s="70"/>
    </row>
    <row r="89" spans="1:10" s="43" customFormat="1">
      <c r="A89" s="112" t="s">
        <v>166</v>
      </c>
      <c r="B89" s="45" t="s">
        <v>167</v>
      </c>
      <c r="C89" s="81"/>
      <c r="D89" s="929">
        <v>50.8</v>
      </c>
      <c r="E89" s="479">
        <f t="shared" si="1"/>
        <v>35.559999999999995</v>
      </c>
      <c r="F89" s="70"/>
      <c r="G89" s="70"/>
      <c r="I89" s="70"/>
      <c r="J89" s="70"/>
    </row>
    <row r="90" spans="1:10" s="43" customFormat="1" ht="2.25" customHeight="1">
      <c r="A90" s="112"/>
      <c r="B90" s="45"/>
      <c r="C90" s="263"/>
      <c r="D90" s="263"/>
      <c r="E90" s="479">
        <f t="shared" si="1"/>
        <v>0</v>
      </c>
      <c r="F90" s="70"/>
      <c r="G90" s="70"/>
      <c r="I90" s="70"/>
      <c r="J90" s="70"/>
    </row>
    <row r="91" spans="1:10" s="74" customFormat="1" ht="38.25">
      <c r="A91" s="200" t="s">
        <v>155</v>
      </c>
      <c r="B91" s="199"/>
      <c r="C91" s="167"/>
      <c r="D91" s="167" t="s">
        <v>17</v>
      </c>
      <c r="E91" s="841" t="s">
        <v>1551</v>
      </c>
      <c r="F91" s="70"/>
      <c r="G91" s="70"/>
      <c r="I91" s="70"/>
      <c r="J91" s="70"/>
    </row>
    <row r="92" spans="1:10" s="29" customFormat="1" ht="33.75">
      <c r="A92" s="32" t="s">
        <v>339</v>
      </c>
      <c r="B92" s="31" t="s">
        <v>519</v>
      </c>
      <c r="C92" s="86"/>
      <c r="D92" s="82">
        <v>65.7</v>
      </c>
      <c r="E92" s="479">
        <f t="shared" si="1"/>
        <v>45.99</v>
      </c>
      <c r="F92" s="70"/>
      <c r="G92" s="70"/>
      <c r="I92" s="70"/>
      <c r="J92" s="70"/>
    </row>
    <row r="93" spans="1:10" s="29" customFormat="1">
      <c r="A93" s="115" t="s">
        <v>158</v>
      </c>
      <c r="B93" s="79" t="s">
        <v>159</v>
      </c>
      <c r="C93" s="207"/>
      <c r="D93" s="211">
        <v>210.8</v>
      </c>
      <c r="E93" s="479">
        <f t="shared" si="1"/>
        <v>147.56</v>
      </c>
      <c r="F93" s="70"/>
      <c r="G93" s="70"/>
      <c r="I93" s="70"/>
      <c r="J93" s="70"/>
    </row>
    <row r="94" spans="1:10" s="41" customFormat="1" ht="38.25">
      <c r="A94" s="200" t="s">
        <v>150</v>
      </c>
      <c r="B94" s="199"/>
      <c r="C94" s="167"/>
      <c r="D94" s="167" t="s">
        <v>17</v>
      </c>
      <c r="E94" s="841" t="s">
        <v>1551</v>
      </c>
      <c r="F94" s="70"/>
      <c r="G94" s="70"/>
      <c r="I94" s="70"/>
      <c r="J94" s="70"/>
    </row>
    <row r="95" spans="1:10" s="91" customFormat="1">
      <c r="A95" s="180" t="s">
        <v>738</v>
      </c>
      <c r="B95" s="95" t="s">
        <v>289</v>
      </c>
      <c r="C95" s="89"/>
      <c r="D95" s="82">
        <v>63.5</v>
      </c>
      <c r="E95" s="479">
        <f t="shared" si="1"/>
        <v>44.449999999999996</v>
      </c>
      <c r="F95" s="70"/>
      <c r="G95" s="70"/>
      <c r="I95" s="70"/>
      <c r="J95" s="70"/>
    </row>
    <row r="96" spans="1:10" s="91" customFormat="1">
      <c r="A96" s="180" t="s">
        <v>739</v>
      </c>
      <c r="B96" s="95" t="s">
        <v>160</v>
      </c>
      <c r="C96" s="89"/>
      <c r="D96" s="66">
        <v>115.2</v>
      </c>
      <c r="E96" s="479">
        <f t="shared" si="1"/>
        <v>80.64</v>
      </c>
      <c r="F96" s="70"/>
      <c r="G96" s="70"/>
      <c r="I96" s="70"/>
      <c r="J96" s="70"/>
    </row>
    <row r="97" spans="1:10" s="91" customFormat="1" ht="23.25" customHeight="1">
      <c r="A97" s="120" t="s">
        <v>156</v>
      </c>
      <c r="B97" s="31" t="s">
        <v>340</v>
      </c>
      <c r="C97" s="89"/>
      <c r="D97" s="66">
        <v>104.8</v>
      </c>
      <c r="E97" s="479">
        <f t="shared" si="1"/>
        <v>73.36</v>
      </c>
      <c r="F97" s="70"/>
      <c r="G97" s="70"/>
      <c r="I97" s="70"/>
      <c r="J97" s="70"/>
    </row>
    <row r="98" spans="1:10" s="91" customFormat="1" ht="24.75" customHeight="1">
      <c r="A98" s="120" t="s">
        <v>499</v>
      </c>
      <c r="B98" s="31" t="s">
        <v>521</v>
      </c>
      <c r="C98" s="89"/>
      <c r="D98" s="66">
        <v>232.3</v>
      </c>
      <c r="E98" s="479">
        <f t="shared" si="1"/>
        <v>162.60999999999999</v>
      </c>
      <c r="F98" s="70"/>
      <c r="G98" s="70"/>
      <c r="I98" s="70"/>
      <c r="J98" s="70"/>
    </row>
    <row r="99" spans="1:10" s="91" customFormat="1">
      <c r="A99" s="440" t="s">
        <v>1068</v>
      </c>
      <c r="B99" s="44" t="s">
        <v>1069</v>
      </c>
      <c r="C99" s="89"/>
      <c r="D99" s="66">
        <v>59.3</v>
      </c>
      <c r="E99" s="479">
        <f t="shared" si="1"/>
        <v>41.51</v>
      </c>
      <c r="F99" s="70"/>
      <c r="G99" s="70"/>
      <c r="I99" s="70"/>
      <c r="J99" s="70"/>
    </row>
    <row r="100" spans="1:10" s="91" customFormat="1" ht="24.75" customHeight="1">
      <c r="A100" s="364" t="s">
        <v>806</v>
      </c>
      <c r="B100" s="79" t="s">
        <v>358</v>
      </c>
      <c r="C100" s="89"/>
      <c r="D100" s="211">
        <v>73</v>
      </c>
      <c r="E100" s="479">
        <f t="shared" si="1"/>
        <v>51.099999999999994</v>
      </c>
      <c r="F100" s="70"/>
      <c r="G100" s="70"/>
      <c r="I100" s="70"/>
      <c r="J100" s="70"/>
    </row>
    <row r="101" spans="1:10" s="29" customFormat="1" ht="38.25">
      <c r="A101" s="195" t="s">
        <v>24</v>
      </c>
      <c r="B101" s="166"/>
      <c r="C101" s="167"/>
      <c r="D101" s="167" t="s">
        <v>17</v>
      </c>
      <c r="E101" s="841" t="s">
        <v>1551</v>
      </c>
      <c r="F101" s="70"/>
      <c r="G101" s="70"/>
      <c r="I101" s="70"/>
      <c r="J101" s="70"/>
    </row>
    <row r="102" spans="1:10" s="143" customFormat="1" ht="36.75" customHeight="1">
      <c r="A102" s="158" t="s">
        <v>458</v>
      </c>
      <c r="B102" s="159" t="s">
        <v>459</v>
      </c>
      <c r="C102" s="367"/>
      <c r="D102" s="370">
        <v>167.3</v>
      </c>
      <c r="E102" s="479">
        <f t="shared" si="1"/>
        <v>117.11</v>
      </c>
      <c r="F102" s="70"/>
      <c r="G102" s="70"/>
      <c r="I102" s="70"/>
      <c r="J102" s="70"/>
    </row>
    <row r="103" spans="1:10" s="143" customFormat="1" ht="38.25">
      <c r="A103" s="18" t="s">
        <v>236</v>
      </c>
      <c r="B103" s="17" t="s">
        <v>460</v>
      </c>
      <c r="C103" s="401"/>
      <c r="D103" s="369">
        <v>590.20000000000005</v>
      </c>
      <c r="E103" s="479">
        <f t="shared" si="1"/>
        <v>413.14</v>
      </c>
      <c r="F103" s="70"/>
      <c r="G103" s="70"/>
      <c r="I103" s="70"/>
      <c r="J103" s="70"/>
    </row>
    <row r="104" spans="1:10" s="143" customFormat="1" ht="33" customHeight="1">
      <c r="A104" s="18" t="s">
        <v>238</v>
      </c>
      <c r="B104" s="17" t="s">
        <v>917</v>
      </c>
      <c r="C104" s="296"/>
      <c r="D104" s="369">
        <v>396.8</v>
      </c>
      <c r="E104" s="479">
        <f t="shared" si="1"/>
        <v>277.76</v>
      </c>
      <c r="F104" s="70"/>
      <c r="G104" s="70"/>
      <c r="I104" s="70"/>
      <c r="J104" s="70"/>
    </row>
    <row r="105" spans="1:10" s="149" customFormat="1" ht="20.25">
      <c r="A105" s="460" t="s">
        <v>285</v>
      </c>
      <c r="B105" s="397" t="s">
        <v>431</v>
      </c>
      <c r="C105" s="401"/>
      <c r="D105" s="369">
        <v>193</v>
      </c>
      <c r="E105" s="479">
        <f t="shared" si="1"/>
        <v>135.1</v>
      </c>
      <c r="F105" s="70"/>
      <c r="G105" s="70"/>
      <c r="I105" s="70"/>
      <c r="J105" s="70"/>
    </row>
    <row r="106" spans="1:10" s="29" customFormat="1">
      <c r="A106" s="195" t="s">
        <v>21</v>
      </c>
      <c r="B106" s="166"/>
      <c r="C106" s="167"/>
      <c r="D106" s="167" t="s">
        <v>17</v>
      </c>
      <c r="E106" s="167"/>
      <c r="F106" s="70"/>
      <c r="G106" s="70"/>
      <c r="I106" s="70"/>
      <c r="J106" s="70"/>
    </row>
    <row r="107" spans="1:10" s="10" customFormat="1" ht="30.75" customHeight="1">
      <c r="A107" s="40" t="s">
        <v>243</v>
      </c>
      <c r="B107" s="31" t="s">
        <v>341</v>
      </c>
      <c r="C107" s="298"/>
      <c r="D107" s="298">
        <v>129.69999999999999</v>
      </c>
      <c r="E107" s="848"/>
      <c r="F107" s="70"/>
      <c r="G107" s="70"/>
      <c r="I107" s="70"/>
      <c r="J107" s="70"/>
    </row>
    <row r="108" spans="1:10" s="10" customFormat="1">
      <c r="A108" s="133" t="s">
        <v>500</v>
      </c>
      <c r="B108" s="348" t="s">
        <v>675</v>
      </c>
      <c r="C108" s="71"/>
      <c r="D108" s="950">
        <v>40.5</v>
      </c>
      <c r="E108" s="848"/>
      <c r="F108" s="70"/>
      <c r="G108" s="70"/>
      <c r="I108" s="70"/>
      <c r="J108" s="70"/>
    </row>
    <row r="109" spans="1:10" s="29" customFormat="1">
      <c r="A109" s="195" t="s">
        <v>434</v>
      </c>
      <c r="B109" s="166"/>
      <c r="C109" s="167"/>
      <c r="D109" s="167"/>
      <c r="E109" s="167"/>
      <c r="F109" s="70"/>
      <c r="G109" s="70"/>
      <c r="I109" s="70"/>
      <c r="J109" s="70"/>
    </row>
    <row r="110" spans="1:10" s="10" customFormat="1">
      <c r="A110" s="29" t="s">
        <v>489</v>
      </c>
      <c r="B110" s="13" t="s">
        <v>1178</v>
      </c>
      <c r="C110" s="1"/>
      <c r="D110" s="1">
        <v>27</v>
      </c>
      <c r="E110" s="848"/>
      <c r="F110" s="70"/>
      <c r="G110" s="70"/>
      <c r="I110" s="70"/>
      <c r="J110" s="70"/>
    </row>
    <row r="111" spans="1:10" ht="2.25" customHeight="1">
      <c r="A111" s="32"/>
      <c r="B111" s="31"/>
      <c r="C111" s="298"/>
      <c r="D111" s="298"/>
      <c r="F111" s="70"/>
      <c r="G111" s="70"/>
      <c r="I111" s="70"/>
      <c r="J111" s="70"/>
    </row>
    <row r="112" spans="1:10" ht="2.25" customHeight="1">
      <c r="A112" s="14"/>
      <c r="B112" s="13"/>
      <c r="C112" s="321"/>
      <c r="D112" s="321"/>
      <c r="F112" s="70"/>
      <c r="G112" s="70"/>
      <c r="I112" s="70"/>
      <c r="J112" s="70"/>
    </row>
    <row r="113" spans="1:5" ht="16.5" customHeight="1">
      <c r="A113" s="14"/>
      <c r="B113" s="13"/>
      <c r="C113" s="321"/>
      <c r="D113" s="321"/>
    </row>
    <row r="114" spans="1:5" s="156" customFormat="1">
      <c r="A114" s="973" t="s">
        <v>490</v>
      </c>
      <c r="B114" s="973"/>
      <c r="C114" s="971"/>
      <c r="D114" s="971"/>
      <c r="E114" s="860"/>
    </row>
    <row r="115" spans="1:5" s="156" customFormat="1" ht="196.5" customHeight="1">
      <c r="A115" s="970" t="s">
        <v>491</v>
      </c>
      <c r="B115" s="970"/>
      <c r="C115" s="970"/>
      <c r="D115" s="970"/>
      <c r="E115" s="860"/>
    </row>
    <row r="249" spans="1:5" s="4" customFormat="1">
      <c r="A249" s="3"/>
      <c r="B249" s="2"/>
      <c r="C249" s="1"/>
      <c r="D249" s="1"/>
      <c r="E249" s="849"/>
    </row>
    <row r="250" spans="1:5" s="4" customFormat="1">
      <c r="A250" s="3"/>
      <c r="B250" s="2"/>
      <c r="C250" s="1"/>
      <c r="D250" s="1"/>
      <c r="E250" s="849"/>
    </row>
    <row r="260" spans="1:4">
      <c r="B260" s="9"/>
    </row>
    <row r="261" spans="1:4">
      <c r="A261" s="7"/>
      <c r="B261" s="8"/>
      <c r="C261" s="5"/>
      <c r="D261" s="5"/>
    </row>
    <row r="262" spans="1:4">
      <c r="A262" s="7"/>
      <c r="B262" s="6"/>
      <c r="C262" s="5"/>
      <c r="D262" s="5"/>
    </row>
  </sheetData>
  <mergeCells count="6">
    <mergeCell ref="A53:D53"/>
    <mergeCell ref="A54:D54"/>
    <mergeCell ref="A115:D115"/>
    <mergeCell ref="A114:D114"/>
    <mergeCell ref="A74:D74"/>
    <mergeCell ref="A60:D60"/>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51" max="4"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59"/>
  <sheetViews>
    <sheetView showGridLines="0" view="pageBreakPreview" topLeftCell="A102" zoomScaleNormal="100" zoomScaleSheetLayoutView="100" zoomScalePageLayoutView="130" workbookViewId="0">
      <selection activeCell="D107" sqref="D107"/>
    </sheetView>
  </sheetViews>
  <sheetFormatPr defaultColWidth="9.140625" defaultRowHeight="12.75"/>
  <cols>
    <col min="1" max="1" width="15.5703125" style="3" customWidth="1"/>
    <col min="2" max="2" width="60" style="2" customWidth="1"/>
    <col min="3" max="3" width="9.5703125" style="1" customWidth="1"/>
    <col min="4" max="4" width="11.85546875" style="1" customWidth="1"/>
    <col min="5" max="5" width="12.5703125" style="84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ht="6" customHeight="1">
      <c r="A7" s="54"/>
      <c r="B7" s="53"/>
      <c r="C7" s="52"/>
      <c r="D7" s="52"/>
    </row>
    <row r="8" spans="1:4">
      <c r="A8" s="15"/>
      <c r="B8" s="42"/>
      <c r="C8" s="50"/>
      <c r="D8" s="50"/>
    </row>
    <row r="9" spans="1:4">
      <c r="A9"/>
      <c r="B9" s="42"/>
      <c r="C9" s="50"/>
      <c r="D9" s="50"/>
    </row>
    <row r="10" spans="1:4">
      <c r="A10" s="51"/>
      <c r="B10" s="42"/>
      <c r="C10" s="50"/>
      <c r="D10" s="50"/>
    </row>
    <row r="11" spans="1:4">
      <c r="A11" s="51"/>
      <c r="B11" s="42"/>
      <c r="C11" s="50"/>
      <c r="D11" s="50"/>
    </row>
    <row r="12" spans="1:4">
      <c r="A12" s="51"/>
      <c r="B12" s="42"/>
      <c r="C12" s="50"/>
      <c r="D12" s="50"/>
    </row>
    <row r="13" spans="1:4">
      <c r="A13" s="51"/>
      <c r="B13" s="42"/>
      <c r="C13" s="50"/>
      <c r="D13" s="50"/>
    </row>
    <row r="14" spans="1:4">
      <c r="A14" s="51"/>
      <c r="B14" s="42"/>
      <c r="C14" s="50"/>
      <c r="D14" s="50"/>
    </row>
    <row r="15" spans="1:4">
      <c r="A15" s="51"/>
      <c r="B15" s="42"/>
      <c r="C15" s="50"/>
      <c r="D15" s="50"/>
    </row>
    <row r="16" spans="1:4">
      <c r="A16" s="51"/>
      <c r="B16" s="42"/>
      <c r="C16" s="50"/>
      <c r="D16" s="50"/>
    </row>
    <row r="17" spans="1:6">
      <c r="A17" s="51"/>
      <c r="B17" s="42"/>
      <c r="C17" s="50"/>
      <c r="D17" s="50"/>
    </row>
    <row r="18" spans="1:6">
      <c r="A18" s="51"/>
      <c r="B18" s="42"/>
      <c r="C18" s="50"/>
      <c r="D18" s="50"/>
    </row>
    <row r="19" spans="1:6">
      <c r="A19" s="51"/>
      <c r="B19" s="42"/>
      <c r="C19" s="50"/>
      <c r="D19" s="50"/>
    </row>
    <row r="20" spans="1:6">
      <c r="A20" s="51"/>
      <c r="B20" s="42"/>
      <c r="C20" s="50"/>
      <c r="D20" s="50"/>
    </row>
    <row r="21" spans="1:6">
      <c r="A21" s="51"/>
      <c r="B21" s="42"/>
      <c r="C21" s="50"/>
      <c r="D21" s="50"/>
      <c r="F21" s="498"/>
    </row>
    <row r="22" spans="1:6">
      <c r="A22" s="51"/>
      <c r="B22" s="42"/>
      <c r="C22" s="50"/>
      <c r="D22" s="50"/>
    </row>
    <row r="23" spans="1:6">
      <c r="A23" s="51"/>
      <c r="B23" s="42"/>
      <c r="C23" s="50"/>
      <c r="D23" s="50"/>
    </row>
    <row r="24" spans="1:6">
      <c r="A24" s="51"/>
      <c r="B24" s="42"/>
      <c r="C24" s="50"/>
      <c r="D24" s="50"/>
    </row>
    <row r="25" spans="1:6">
      <c r="A25" s="51"/>
      <c r="B25" s="42"/>
      <c r="C25" s="50"/>
      <c r="D25" s="50"/>
    </row>
    <row r="26" spans="1:6">
      <c r="A26" s="51"/>
      <c r="B26" s="42"/>
      <c r="C26" s="50"/>
      <c r="D26" s="50"/>
    </row>
    <row r="27" spans="1:6">
      <c r="A27" s="51"/>
      <c r="B27" s="42"/>
      <c r="C27" s="50"/>
      <c r="D27" s="50"/>
    </row>
    <row r="28" spans="1:6">
      <c r="A28" s="51"/>
      <c r="B28" s="42"/>
      <c r="C28" s="50"/>
      <c r="D28" s="50"/>
    </row>
    <row r="29" spans="1:6">
      <c r="A29" s="51"/>
      <c r="B29" s="42"/>
      <c r="C29" s="50"/>
      <c r="D29" s="50"/>
    </row>
    <row r="30" spans="1:6">
      <c r="A30" s="51"/>
      <c r="B30" s="42"/>
      <c r="C30" s="50"/>
      <c r="D30" s="50"/>
    </row>
    <row r="31" spans="1:6">
      <c r="A31" s="51"/>
      <c r="B31" s="42"/>
      <c r="C31" s="50"/>
      <c r="D31" s="50"/>
    </row>
    <row r="32" spans="1:6">
      <c r="A32" s="51"/>
      <c r="B32" s="42"/>
      <c r="C32" s="50"/>
      <c r="D32" s="50"/>
    </row>
    <row r="33" spans="1:10">
      <c r="A33" s="51"/>
      <c r="B33" s="42"/>
      <c r="C33" s="50"/>
      <c r="D33" s="50"/>
    </row>
    <row r="34" spans="1:10">
      <c r="A34" s="51"/>
      <c r="B34" s="42"/>
      <c r="C34" s="50"/>
      <c r="D34" s="50"/>
    </row>
    <row r="35" spans="1:10" ht="4.5" customHeight="1">
      <c r="A35" s="51"/>
      <c r="B35" s="42"/>
      <c r="C35" s="50"/>
      <c r="D35" s="50"/>
    </row>
    <row r="36" spans="1:10">
      <c r="A36" s="51"/>
      <c r="B36" s="42"/>
      <c r="C36" s="50"/>
      <c r="D36" s="50"/>
    </row>
    <row r="37" spans="1:10">
      <c r="A37" s="51"/>
      <c r="B37" s="42"/>
      <c r="C37" s="50"/>
      <c r="D37" s="50"/>
    </row>
    <row r="38" spans="1:10">
      <c r="A38" s="51"/>
      <c r="B38" s="42"/>
      <c r="C38" s="50"/>
      <c r="D38" s="50"/>
    </row>
    <row r="39" spans="1:10">
      <c r="A39" s="51"/>
      <c r="B39" s="42"/>
      <c r="C39" s="50"/>
      <c r="D39" s="50"/>
      <c r="F39" s="498"/>
    </row>
    <row r="40" spans="1:10">
      <c r="A40" s="51"/>
      <c r="B40" s="42"/>
      <c r="C40" s="50"/>
      <c r="D40" s="50"/>
    </row>
    <row r="41" spans="1:10">
      <c r="A41" s="51"/>
      <c r="B41" s="42"/>
      <c r="C41" s="50"/>
      <c r="D41" s="50"/>
    </row>
    <row r="42" spans="1:10">
      <c r="A42" s="51"/>
      <c r="B42" s="42"/>
      <c r="C42" s="50"/>
      <c r="D42" s="50"/>
    </row>
    <row r="43" spans="1:10" ht="6" customHeight="1">
      <c r="A43" s="51"/>
      <c r="B43" s="42"/>
      <c r="C43" s="50"/>
      <c r="D43" s="50"/>
    </row>
    <row r="44" spans="1:10" s="49" customFormat="1" ht="38.25">
      <c r="A44" s="200" t="s">
        <v>79</v>
      </c>
      <c r="B44" s="201"/>
      <c r="C44" s="167"/>
      <c r="D44" s="167" t="s">
        <v>17</v>
      </c>
      <c r="E44" s="841" t="s">
        <v>1551</v>
      </c>
    </row>
    <row r="45" spans="1:10" s="43" customFormat="1">
      <c r="A45" s="168" t="s">
        <v>669</v>
      </c>
      <c r="B45" s="169" t="s">
        <v>671</v>
      </c>
      <c r="C45" s="220"/>
      <c r="D45" s="299">
        <v>1085.5</v>
      </c>
      <c r="E45" s="479">
        <f>D45*0.7</f>
        <v>759.84999999999991</v>
      </c>
      <c r="F45" s="70"/>
      <c r="G45" s="70"/>
      <c r="I45" s="70"/>
      <c r="J45" s="70"/>
    </row>
    <row r="46" spans="1:10" s="43" customFormat="1">
      <c r="A46" s="170" t="s">
        <v>670</v>
      </c>
      <c r="B46" s="169" t="s">
        <v>672</v>
      </c>
      <c r="C46" s="262"/>
      <c r="D46" s="299">
        <v>1085.5</v>
      </c>
      <c r="E46" s="479">
        <f t="shared" ref="E46:E101" si="0">D46*0.7</f>
        <v>759.84999999999991</v>
      </c>
      <c r="F46" s="70"/>
      <c r="G46" s="70"/>
      <c r="I46" s="70"/>
      <c r="J46" s="70"/>
    </row>
    <row r="47" spans="1:10" s="49" customFormat="1">
      <c r="A47" s="196" t="s">
        <v>1121</v>
      </c>
      <c r="B47" s="202"/>
      <c r="C47" s="269"/>
      <c r="D47" s="269"/>
      <c r="E47" s="269"/>
      <c r="F47" s="70"/>
      <c r="G47" s="70"/>
      <c r="I47" s="70"/>
      <c r="J47" s="70"/>
    </row>
    <row r="48" spans="1:10" s="143" customFormat="1">
      <c r="A48" s="972" t="s">
        <v>1129</v>
      </c>
      <c r="B48" s="972"/>
      <c r="C48" s="972"/>
      <c r="D48" s="972"/>
      <c r="E48" s="479"/>
      <c r="F48" s="70"/>
      <c r="G48" s="70"/>
      <c r="I48" s="70"/>
      <c r="J48" s="70"/>
    </row>
    <row r="49" spans="1:10" s="143" customFormat="1">
      <c r="A49" s="972" t="s">
        <v>1122</v>
      </c>
      <c r="B49" s="972"/>
      <c r="C49" s="972"/>
      <c r="D49" s="972"/>
      <c r="E49" s="479"/>
      <c r="F49" s="70"/>
      <c r="G49" s="70"/>
      <c r="I49" s="70"/>
      <c r="J49" s="70"/>
    </row>
    <row r="50" spans="1:10" s="48" customFormat="1">
      <c r="A50" s="452" t="s">
        <v>1123</v>
      </c>
      <c r="B50" s="452"/>
      <c r="C50" s="452"/>
      <c r="D50" s="452"/>
      <c r="E50" s="479"/>
      <c r="F50" s="70"/>
      <c r="G50" s="70"/>
      <c r="I50" s="70"/>
      <c r="J50" s="70"/>
    </row>
    <row r="51" spans="1:10" s="48" customFormat="1">
      <c r="A51" s="452"/>
      <c r="B51" s="452"/>
      <c r="C51" s="452"/>
      <c r="D51" s="452"/>
      <c r="E51" s="479"/>
      <c r="F51" s="70"/>
      <c r="G51" s="70"/>
      <c r="I51" s="70"/>
      <c r="J51" s="70"/>
    </row>
    <row r="52" spans="1:10" s="48" customFormat="1">
      <c r="A52" s="452" t="s">
        <v>1124</v>
      </c>
      <c r="B52" s="452"/>
      <c r="C52" s="452"/>
      <c r="D52" s="452"/>
      <c r="E52" s="479"/>
      <c r="F52" s="70"/>
      <c r="G52" s="70"/>
      <c r="I52" s="70"/>
      <c r="J52" s="70"/>
    </row>
    <row r="53" spans="1:10" s="48" customFormat="1">
      <c r="A53" s="452" t="s">
        <v>1125</v>
      </c>
      <c r="B53" s="452"/>
      <c r="C53" s="452"/>
      <c r="D53" s="452"/>
      <c r="E53" s="479"/>
      <c r="F53" s="70"/>
      <c r="G53" s="70"/>
      <c r="I53" s="70"/>
      <c r="J53" s="70"/>
    </row>
    <row r="54" spans="1:10" s="48" customFormat="1">
      <c r="A54" s="452" t="s">
        <v>1126</v>
      </c>
      <c r="B54" s="452"/>
      <c r="C54" s="452"/>
      <c r="D54" s="452"/>
      <c r="E54" s="479"/>
      <c r="F54" s="70"/>
      <c r="G54" s="70"/>
      <c r="I54" s="70"/>
      <c r="J54" s="70"/>
    </row>
    <row r="55" spans="1:10" s="176" customFormat="1" ht="31.5" customHeight="1">
      <c r="A55" s="1037" t="s">
        <v>1135</v>
      </c>
      <c r="B55" s="1037"/>
      <c r="C55" s="1037"/>
      <c r="D55" s="1037"/>
      <c r="E55" s="479"/>
      <c r="F55" s="70"/>
      <c r="G55" s="70"/>
      <c r="I55" s="70"/>
      <c r="J55" s="70"/>
    </row>
    <row r="56" spans="1:10" s="29" customFormat="1" ht="51" customHeight="1">
      <c r="A56" s="232" t="s">
        <v>461</v>
      </c>
      <c r="B56" s="233"/>
      <c r="C56" s="272"/>
      <c r="D56" s="167" t="s">
        <v>17</v>
      </c>
      <c r="E56" s="841" t="s">
        <v>1551</v>
      </c>
      <c r="F56" s="70"/>
      <c r="G56" s="70"/>
      <c r="I56" s="70"/>
      <c r="J56" s="70"/>
    </row>
    <row r="57" spans="1:10" s="145" customFormat="1">
      <c r="A57" s="136" t="s">
        <v>462</v>
      </c>
      <c r="B57" s="137" t="s">
        <v>463</v>
      </c>
      <c r="C57" s="291"/>
      <c r="D57" s="291">
        <v>172.8</v>
      </c>
      <c r="E57" s="479">
        <f t="shared" si="0"/>
        <v>120.96</v>
      </c>
      <c r="F57" s="70"/>
      <c r="G57" s="70"/>
      <c r="I57" s="70"/>
      <c r="J57" s="70"/>
    </row>
    <row r="58" spans="1:10" s="143" customFormat="1">
      <c r="A58" s="139" t="s">
        <v>464</v>
      </c>
      <c r="B58" s="141" t="s">
        <v>210</v>
      </c>
      <c r="C58" s="286"/>
      <c r="D58" s="286">
        <v>135</v>
      </c>
      <c r="E58" s="479">
        <f t="shared" si="0"/>
        <v>94.5</v>
      </c>
      <c r="F58" s="70"/>
      <c r="G58" s="70"/>
      <c r="I58" s="70"/>
      <c r="J58" s="70"/>
    </row>
    <row r="59" spans="1:10" s="143" customFormat="1" ht="29.25">
      <c r="A59" s="264" t="s">
        <v>465</v>
      </c>
      <c r="B59" s="44" t="s">
        <v>622</v>
      </c>
      <c r="C59" s="462"/>
      <c r="D59" s="286">
        <v>37.799999999999997</v>
      </c>
      <c r="E59" s="479">
        <f t="shared" si="0"/>
        <v>26.459999999999997</v>
      </c>
      <c r="F59" s="70"/>
      <c r="G59" s="70"/>
      <c r="I59" s="70"/>
      <c r="J59" s="70"/>
    </row>
    <row r="60" spans="1:10" s="143" customFormat="1">
      <c r="A60" s="264" t="s">
        <v>665</v>
      </c>
      <c r="B60" s="44" t="s">
        <v>1180</v>
      </c>
      <c r="C60" s="509"/>
      <c r="D60" s="286">
        <v>45</v>
      </c>
      <c r="E60" s="479">
        <f t="shared" si="0"/>
        <v>31.499999999999996</v>
      </c>
      <c r="F60" s="498"/>
      <c r="G60" s="70"/>
      <c r="I60" s="70"/>
      <c r="J60" s="70"/>
    </row>
    <row r="61" spans="1:10" s="143" customFormat="1" ht="14.1" customHeight="1">
      <c r="A61" s="407" t="s">
        <v>653</v>
      </c>
      <c r="B61" s="408" t="s">
        <v>666</v>
      </c>
      <c r="C61" s="409"/>
      <c r="D61" s="286">
        <v>108</v>
      </c>
      <c r="E61" s="479">
        <f t="shared" si="0"/>
        <v>75.599999999999994</v>
      </c>
      <c r="F61" s="70"/>
      <c r="G61" s="70"/>
      <c r="I61" s="70"/>
      <c r="J61" s="70"/>
    </row>
    <row r="62" spans="1:10" s="143" customFormat="1">
      <c r="A62" s="139" t="s">
        <v>467</v>
      </c>
      <c r="B62" s="141" t="s">
        <v>449</v>
      </c>
      <c r="C62" s="286"/>
      <c r="D62" s="286">
        <v>43.2</v>
      </c>
      <c r="E62" s="479">
        <f t="shared" si="0"/>
        <v>30.24</v>
      </c>
      <c r="F62" s="70"/>
      <c r="G62" s="70"/>
      <c r="I62" s="70"/>
      <c r="J62" s="70"/>
    </row>
    <row r="63" spans="1:10" s="143" customFormat="1" ht="56.25">
      <c r="A63" s="264" t="s">
        <v>468</v>
      </c>
      <c r="B63" s="293" t="s">
        <v>469</v>
      </c>
      <c r="C63" s="286"/>
      <c r="D63" s="286">
        <v>486</v>
      </c>
      <c r="E63" s="479">
        <f t="shared" si="0"/>
        <v>340.2</v>
      </c>
      <c r="F63" s="70"/>
      <c r="G63" s="70"/>
      <c r="I63" s="70"/>
      <c r="J63" s="70"/>
    </row>
    <row r="64" spans="1:10" s="143" customFormat="1" ht="47.25">
      <c r="A64" s="33" t="s">
        <v>470</v>
      </c>
      <c r="B64" s="17" t="s">
        <v>498</v>
      </c>
      <c r="C64" s="296"/>
      <c r="D64" s="286">
        <v>43.2</v>
      </c>
      <c r="E64" s="479">
        <f t="shared" si="0"/>
        <v>30.24</v>
      </c>
      <c r="F64" s="70"/>
      <c r="G64" s="70"/>
      <c r="I64" s="70"/>
      <c r="J64" s="70"/>
    </row>
    <row r="65" spans="1:10" s="29" customFormat="1" hidden="1">
      <c r="A65" s="463" t="s">
        <v>594</v>
      </c>
      <c r="B65" s="464"/>
      <c r="C65" s="465"/>
      <c r="D65" s="286" t="e">
        <v>#N/A</v>
      </c>
      <c r="E65" s="479" t="e">
        <f t="shared" si="0"/>
        <v>#N/A</v>
      </c>
      <c r="F65" s="70"/>
      <c r="G65" s="70"/>
      <c r="I65" s="70"/>
      <c r="J65" s="70"/>
    </row>
    <row r="66" spans="1:10" s="143" customFormat="1" ht="33.75">
      <c r="A66" s="133" t="s">
        <v>590</v>
      </c>
      <c r="B66" s="79" t="s">
        <v>591</v>
      </c>
      <c r="C66" s="290"/>
      <c r="D66" s="927">
        <v>108</v>
      </c>
      <c r="E66" s="479">
        <f t="shared" si="0"/>
        <v>75.599999999999994</v>
      </c>
      <c r="F66" s="70"/>
      <c r="G66" s="70"/>
      <c r="I66" s="70"/>
      <c r="J66" s="70"/>
    </row>
    <row r="67" spans="1:10" s="41" customFormat="1" ht="54" customHeight="1">
      <c r="A67" s="200" t="s">
        <v>584</v>
      </c>
      <c r="B67" s="199"/>
      <c r="C67" s="167"/>
      <c r="D67" s="167" t="s">
        <v>17</v>
      </c>
      <c r="E67" s="841" t="s">
        <v>1551</v>
      </c>
      <c r="F67" s="70"/>
      <c r="G67" s="70"/>
      <c r="I67" s="70"/>
      <c r="J67" s="70"/>
    </row>
    <row r="68" spans="1:10" s="43" customFormat="1" ht="14.25" customHeight="1">
      <c r="A68" s="178" t="s">
        <v>585</v>
      </c>
      <c r="B68" s="95" t="s">
        <v>588</v>
      </c>
      <c r="C68" s="367"/>
      <c r="D68" s="370">
        <v>177</v>
      </c>
      <c r="E68" s="479">
        <f t="shared" si="0"/>
        <v>123.89999999999999</v>
      </c>
      <c r="F68" s="70"/>
      <c r="G68" s="70"/>
      <c r="I68" s="70"/>
      <c r="J68" s="70"/>
    </row>
    <row r="69" spans="1:10" s="43" customFormat="1" ht="14.25" customHeight="1">
      <c r="A69" s="112" t="s">
        <v>586</v>
      </c>
      <c r="B69" s="45" t="s">
        <v>593</v>
      </c>
      <c r="C69" s="367"/>
      <c r="D69" s="369">
        <v>44.7</v>
      </c>
      <c r="E69" s="479">
        <f t="shared" si="0"/>
        <v>31.29</v>
      </c>
      <c r="F69" s="70"/>
      <c r="G69" s="70"/>
      <c r="I69" s="70"/>
      <c r="J69" s="70"/>
    </row>
    <row r="70" spans="1:10" s="43" customFormat="1" ht="14.25" customHeight="1">
      <c r="A70" s="1036" t="s">
        <v>592</v>
      </c>
      <c r="B70" s="1036"/>
      <c r="C70" s="1036"/>
      <c r="D70" s="1036"/>
      <c r="E70" s="479">
        <f t="shared" si="0"/>
        <v>0</v>
      </c>
      <c r="F70" s="70"/>
      <c r="G70" s="70"/>
      <c r="I70" s="70"/>
      <c r="J70" s="70"/>
    </row>
    <row r="71" spans="1:10" s="43" customFormat="1" ht="38.25">
      <c r="A71" s="237" t="s">
        <v>587</v>
      </c>
      <c r="B71" s="310"/>
      <c r="C71" s="308"/>
      <c r="D71" s="167" t="s">
        <v>17</v>
      </c>
      <c r="E71" s="841" t="s">
        <v>1551</v>
      </c>
      <c r="F71" s="70"/>
      <c r="G71" s="70"/>
      <c r="I71" s="70"/>
      <c r="J71" s="70"/>
    </row>
    <row r="72" spans="1:10" ht="2.25" customHeight="1">
      <c r="A72" s="117"/>
      <c r="B72" s="118"/>
      <c r="C72" s="50"/>
      <c r="D72" s="50"/>
      <c r="E72" s="479">
        <f t="shared" si="0"/>
        <v>0</v>
      </c>
      <c r="F72" s="70"/>
      <c r="G72" s="70"/>
      <c r="I72" s="70"/>
      <c r="J72" s="70"/>
    </row>
    <row r="73" spans="1:10" s="43" customFormat="1">
      <c r="A73" s="178" t="s">
        <v>269</v>
      </c>
      <c r="B73" s="95" t="s">
        <v>270</v>
      </c>
      <c r="C73" s="35"/>
      <c r="D73" s="35">
        <v>85.5</v>
      </c>
      <c r="E73" s="479">
        <f t="shared" si="0"/>
        <v>59.849999999999994</v>
      </c>
      <c r="F73" s="70"/>
      <c r="G73" s="70"/>
      <c r="I73" s="70"/>
      <c r="J73" s="70"/>
    </row>
    <row r="74" spans="1:10" s="43" customFormat="1">
      <c r="A74" s="179" t="s">
        <v>271</v>
      </c>
      <c r="B74" s="44" t="s">
        <v>272</v>
      </c>
      <c r="C74" s="35"/>
      <c r="D74" s="27">
        <v>97.3</v>
      </c>
      <c r="E74" s="479">
        <f t="shared" si="0"/>
        <v>68.11</v>
      </c>
      <c r="F74" s="70"/>
      <c r="G74" s="70"/>
      <c r="I74" s="70"/>
      <c r="J74" s="70"/>
    </row>
    <row r="75" spans="1:10" s="43" customFormat="1">
      <c r="A75" s="208" t="s">
        <v>290</v>
      </c>
      <c r="B75" s="121" t="s">
        <v>330</v>
      </c>
      <c r="C75" s="35"/>
      <c r="D75" s="27">
        <v>54.7</v>
      </c>
      <c r="E75" s="479">
        <f t="shared" si="0"/>
        <v>38.29</v>
      </c>
      <c r="F75" s="70"/>
      <c r="G75" s="70"/>
      <c r="I75" s="70"/>
      <c r="J75" s="70"/>
    </row>
    <row r="76" spans="1:10" s="29" customFormat="1" ht="30.75" customHeight="1">
      <c r="A76" s="18" t="s">
        <v>607</v>
      </c>
      <c r="B76" s="17" t="s">
        <v>611</v>
      </c>
      <c r="C76" s="35"/>
      <c r="D76" s="27">
        <v>226.8</v>
      </c>
      <c r="E76" s="479">
        <f t="shared" si="0"/>
        <v>158.76</v>
      </c>
      <c r="F76" s="70"/>
      <c r="G76" s="70"/>
      <c r="I76" s="70"/>
      <c r="J76" s="70"/>
    </row>
    <row r="77" spans="1:10" s="29" customFormat="1" ht="30.75" customHeight="1">
      <c r="A77" s="73" t="s">
        <v>608</v>
      </c>
      <c r="B77" s="79" t="s">
        <v>612</v>
      </c>
      <c r="C77" s="71"/>
      <c r="D77" s="71">
        <v>292.3</v>
      </c>
      <c r="E77" s="479">
        <f t="shared" si="0"/>
        <v>204.60999999999999</v>
      </c>
      <c r="F77" s="70"/>
      <c r="G77" s="70"/>
      <c r="I77" s="70"/>
      <c r="J77" s="70"/>
    </row>
    <row r="78" spans="1:10" s="43" customFormat="1" ht="4.5" hidden="1" customHeight="1">
      <c r="A78" s="112"/>
      <c r="B78" s="45"/>
      <c r="C78" s="81"/>
      <c r="D78" s="81"/>
      <c r="E78" s="479">
        <f t="shared" si="0"/>
        <v>0</v>
      </c>
      <c r="F78" s="70" t="e">
        <f>VLOOKUP(A78,#REF!,21,FALSE)</f>
        <v>#REF!</v>
      </c>
      <c r="G78" s="70" t="e">
        <f>VLOOKUP(A78,#REF!,24,FALSE)</f>
        <v>#REF!</v>
      </c>
      <c r="I78" s="70" t="e">
        <f t="shared" ref="I78" si="1">F78-C78</f>
        <v>#REF!</v>
      </c>
      <c r="J78" s="70" t="e">
        <f t="shared" ref="J78" si="2">G78-D78</f>
        <v>#REF!</v>
      </c>
    </row>
    <row r="79" spans="1:10" s="41" customFormat="1" ht="38.25">
      <c r="A79" s="200" t="s">
        <v>147</v>
      </c>
      <c r="B79" s="199"/>
      <c r="C79" s="167"/>
      <c r="D79" s="167" t="s">
        <v>17</v>
      </c>
      <c r="E79" s="841" t="s">
        <v>1551</v>
      </c>
      <c r="F79" s="70"/>
      <c r="G79" s="70"/>
      <c r="I79" s="70"/>
      <c r="J79" s="70"/>
    </row>
    <row r="80" spans="1:10" s="43" customFormat="1" ht="14.25" customHeight="1">
      <c r="A80" s="178" t="s">
        <v>163</v>
      </c>
      <c r="B80" s="95" t="s">
        <v>164</v>
      </c>
      <c r="C80" s="76"/>
      <c r="D80" s="76">
        <v>35.200000000000003</v>
      </c>
      <c r="E80" s="479">
        <f t="shared" si="0"/>
        <v>24.64</v>
      </c>
      <c r="F80" s="70"/>
      <c r="G80" s="70"/>
      <c r="I80" s="70"/>
      <c r="J80" s="70"/>
    </row>
    <row r="81" spans="1:10" s="43" customFormat="1" ht="14.25" customHeight="1">
      <c r="A81" s="178" t="s">
        <v>142</v>
      </c>
      <c r="B81" s="95" t="s">
        <v>165</v>
      </c>
      <c r="C81" s="76"/>
      <c r="D81" s="75">
        <v>24</v>
      </c>
      <c r="E81" s="479">
        <f t="shared" si="0"/>
        <v>16.799999999999997</v>
      </c>
      <c r="F81" s="70"/>
      <c r="G81" s="70"/>
      <c r="I81" s="70"/>
      <c r="J81" s="70"/>
    </row>
    <row r="82" spans="1:10" s="43" customFormat="1" ht="13.5" customHeight="1">
      <c r="A82" s="179" t="s">
        <v>284</v>
      </c>
      <c r="B82" s="44" t="s">
        <v>589</v>
      </c>
      <c r="C82" s="76"/>
      <c r="D82" s="75">
        <v>44.7</v>
      </c>
      <c r="E82" s="479">
        <f t="shared" si="0"/>
        <v>31.29</v>
      </c>
      <c r="F82" s="70"/>
      <c r="G82" s="70"/>
      <c r="I82" s="70"/>
      <c r="J82" s="70"/>
    </row>
    <row r="83" spans="1:10" s="43" customFormat="1" ht="14.25" customHeight="1">
      <c r="A83" s="179" t="s">
        <v>148</v>
      </c>
      <c r="B83" s="44" t="s">
        <v>153</v>
      </c>
      <c r="C83" s="76"/>
      <c r="D83" s="75">
        <v>51.2</v>
      </c>
      <c r="E83" s="479">
        <f t="shared" si="0"/>
        <v>35.839999999999996</v>
      </c>
      <c r="F83" s="70"/>
      <c r="G83" s="70"/>
      <c r="I83" s="70"/>
      <c r="J83" s="70"/>
    </row>
    <row r="84" spans="1:10" s="43" customFormat="1" ht="14.25" customHeight="1">
      <c r="A84" s="179" t="s">
        <v>149</v>
      </c>
      <c r="B84" s="44" t="s">
        <v>154</v>
      </c>
      <c r="C84" s="76"/>
      <c r="D84" s="75">
        <v>32</v>
      </c>
      <c r="E84" s="479">
        <f t="shared" si="0"/>
        <v>22.4</v>
      </c>
      <c r="F84" s="70"/>
      <c r="G84" s="70"/>
      <c r="I84" s="70"/>
      <c r="J84" s="70"/>
    </row>
    <row r="85" spans="1:10" s="43" customFormat="1">
      <c r="A85" s="112" t="s">
        <v>166</v>
      </c>
      <c r="B85" s="45" t="s">
        <v>167</v>
      </c>
      <c r="C85" s="109"/>
      <c r="D85" s="109">
        <v>50.8</v>
      </c>
      <c r="E85" s="479">
        <f t="shared" si="0"/>
        <v>35.559999999999995</v>
      </c>
      <c r="F85" s="70"/>
      <c r="G85" s="70"/>
      <c r="I85" s="70"/>
      <c r="J85" s="70"/>
    </row>
    <row r="86" spans="1:10" s="43" customFormat="1" ht="2.25" customHeight="1">
      <c r="A86" s="112"/>
      <c r="B86" s="45"/>
      <c r="C86" s="263"/>
      <c r="D86" s="263"/>
      <c r="E86" s="479">
        <f t="shared" si="0"/>
        <v>0</v>
      </c>
      <c r="F86" s="70"/>
      <c r="G86" s="70"/>
      <c r="I86" s="70"/>
      <c r="J86" s="70"/>
    </row>
    <row r="87" spans="1:10" s="74" customFormat="1" ht="38.25">
      <c r="A87" s="200" t="s">
        <v>155</v>
      </c>
      <c r="B87" s="199"/>
      <c r="C87" s="167"/>
      <c r="D87" s="167" t="s">
        <v>17</v>
      </c>
      <c r="E87" s="841" t="s">
        <v>1551</v>
      </c>
      <c r="F87" s="70"/>
      <c r="G87" s="70"/>
      <c r="I87" s="70"/>
      <c r="J87" s="70"/>
    </row>
    <row r="88" spans="1:10" s="29" customFormat="1" ht="33.75">
      <c r="A88" s="32" t="s">
        <v>339</v>
      </c>
      <c r="B88" s="31" t="s">
        <v>519</v>
      </c>
      <c r="C88" s="86"/>
      <c r="D88" s="82">
        <v>65.7</v>
      </c>
      <c r="E88" s="479">
        <f t="shared" si="0"/>
        <v>45.99</v>
      </c>
      <c r="F88" s="70"/>
      <c r="G88" s="70"/>
      <c r="I88" s="70"/>
      <c r="J88" s="70"/>
    </row>
    <row r="89" spans="1:10" s="29" customFormat="1">
      <c r="A89" s="115" t="s">
        <v>158</v>
      </c>
      <c r="B89" s="79" t="s">
        <v>159</v>
      </c>
      <c r="C89" s="207"/>
      <c r="D89" s="211">
        <v>210.8</v>
      </c>
      <c r="E89" s="479">
        <f t="shared" si="0"/>
        <v>147.56</v>
      </c>
      <c r="F89" s="70"/>
      <c r="G89" s="70"/>
      <c r="I89" s="70"/>
      <c r="J89" s="70"/>
    </row>
    <row r="90" spans="1:10" s="41" customFormat="1" ht="38.25">
      <c r="A90" s="200" t="s">
        <v>150</v>
      </c>
      <c r="B90" s="199"/>
      <c r="C90" s="167"/>
      <c r="D90" s="167" t="s">
        <v>17</v>
      </c>
      <c r="E90" s="841" t="s">
        <v>1551</v>
      </c>
      <c r="F90" s="70"/>
      <c r="G90" s="70"/>
      <c r="I90" s="70"/>
      <c r="J90" s="70"/>
    </row>
    <row r="91" spans="1:10" s="91" customFormat="1">
      <c r="A91" s="180" t="s">
        <v>738</v>
      </c>
      <c r="B91" s="95" t="s">
        <v>289</v>
      </c>
      <c r="C91" s="89"/>
      <c r="D91" s="89">
        <v>63.5</v>
      </c>
      <c r="E91" s="479">
        <f t="shared" si="0"/>
        <v>44.449999999999996</v>
      </c>
      <c r="F91" s="70"/>
      <c r="G91" s="70"/>
      <c r="I91" s="70"/>
      <c r="J91" s="70"/>
    </row>
    <row r="92" spans="1:10" s="91" customFormat="1">
      <c r="A92" s="180" t="s">
        <v>739</v>
      </c>
      <c r="B92" s="95" t="s">
        <v>160</v>
      </c>
      <c r="C92" s="89"/>
      <c r="D92" s="951">
        <v>115.2</v>
      </c>
      <c r="E92" s="479">
        <f t="shared" si="0"/>
        <v>80.64</v>
      </c>
      <c r="F92" s="70"/>
      <c r="G92" s="70"/>
      <c r="I92" s="70"/>
      <c r="J92" s="70"/>
    </row>
    <row r="93" spans="1:10" s="91" customFormat="1" ht="23.25" customHeight="1">
      <c r="A93" s="120" t="s">
        <v>156</v>
      </c>
      <c r="B93" s="31" t="s">
        <v>340</v>
      </c>
      <c r="C93" s="89"/>
      <c r="D93" s="951">
        <v>104.8</v>
      </c>
      <c r="E93" s="479">
        <f t="shared" si="0"/>
        <v>73.36</v>
      </c>
      <c r="F93" s="70"/>
      <c r="G93" s="70"/>
      <c r="I93" s="70"/>
      <c r="J93" s="70"/>
    </row>
    <row r="94" spans="1:10" s="91" customFormat="1" ht="24.75" customHeight="1">
      <c r="A94" s="120" t="s">
        <v>499</v>
      </c>
      <c r="B94" s="31" t="s">
        <v>521</v>
      </c>
      <c r="C94" s="89"/>
      <c r="D94" s="951">
        <v>232.3</v>
      </c>
      <c r="E94" s="479">
        <f t="shared" si="0"/>
        <v>162.60999999999999</v>
      </c>
      <c r="F94" s="70"/>
      <c r="G94" s="70"/>
      <c r="I94" s="70"/>
      <c r="J94" s="70"/>
    </row>
    <row r="95" spans="1:10" s="91" customFormat="1">
      <c r="A95" s="440" t="s">
        <v>1068</v>
      </c>
      <c r="B95" s="44" t="s">
        <v>1069</v>
      </c>
      <c r="C95" s="89"/>
      <c r="D95" s="951">
        <v>59.3</v>
      </c>
      <c r="E95" s="479">
        <f t="shared" si="0"/>
        <v>41.51</v>
      </c>
      <c r="F95" s="70"/>
      <c r="G95" s="70"/>
      <c r="I95" s="70"/>
      <c r="J95" s="70"/>
    </row>
    <row r="96" spans="1:10" s="91" customFormat="1" ht="24.75" customHeight="1">
      <c r="A96" s="364" t="s">
        <v>806</v>
      </c>
      <c r="B96" s="79" t="s">
        <v>358</v>
      </c>
      <c r="C96" s="207"/>
      <c r="D96" s="207">
        <v>73</v>
      </c>
      <c r="E96" s="479">
        <f t="shared" si="0"/>
        <v>51.099999999999994</v>
      </c>
      <c r="F96" s="70"/>
      <c r="G96" s="70"/>
      <c r="I96" s="70"/>
      <c r="J96" s="70"/>
    </row>
    <row r="97" spans="1:10" s="29" customFormat="1" ht="45" customHeight="1">
      <c r="A97" s="195" t="s">
        <v>24</v>
      </c>
      <c r="B97" s="166"/>
      <c r="C97" s="167"/>
      <c r="D97" s="167" t="s">
        <v>17</v>
      </c>
      <c r="E97" s="841" t="s">
        <v>1551</v>
      </c>
      <c r="F97" s="70"/>
      <c r="G97" s="70"/>
      <c r="I97" s="70"/>
      <c r="J97" s="70"/>
    </row>
    <row r="98" spans="1:10" s="29" customFormat="1" ht="31.5">
      <c r="A98" s="158" t="s">
        <v>458</v>
      </c>
      <c r="B98" s="159" t="s">
        <v>459</v>
      </c>
      <c r="C98" s="367"/>
      <c r="D98" s="370">
        <v>167.3</v>
      </c>
      <c r="E98" s="479">
        <f t="shared" si="0"/>
        <v>117.11</v>
      </c>
      <c r="F98" s="70"/>
      <c r="G98" s="70"/>
      <c r="I98" s="70"/>
      <c r="J98" s="70"/>
    </row>
    <row r="99" spans="1:10" s="29" customFormat="1" ht="38.25">
      <c r="A99" s="18" t="s">
        <v>236</v>
      </c>
      <c r="B99" s="17" t="s">
        <v>460</v>
      </c>
      <c r="C99" s="401"/>
      <c r="D99" s="369">
        <v>590.20000000000005</v>
      </c>
      <c r="E99" s="479">
        <f t="shared" si="0"/>
        <v>413.14</v>
      </c>
      <c r="F99" s="70"/>
      <c r="G99" s="70"/>
      <c r="I99" s="70"/>
      <c r="J99" s="70"/>
    </row>
    <row r="100" spans="1:10" s="29" customFormat="1" ht="38.25">
      <c r="A100" s="18" t="s">
        <v>238</v>
      </c>
      <c r="B100" s="17" t="s">
        <v>917</v>
      </c>
      <c r="C100" s="296"/>
      <c r="D100" s="369">
        <v>396.8</v>
      </c>
      <c r="E100" s="479">
        <f t="shared" si="0"/>
        <v>277.76</v>
      </c>
      <c r="F100" s="70"/>
      <c r="G100" s="70"/>
      <c r="I100" s="70"/>
      <c r="J100" s="70"/>
    </row>
    <row r="101" spans="1:10" s="149" customFormat="1" ht="20.25">
      <c r="A101" s="460" t="s">
        <v>285</v>
      </c>
      <c r="B101" s="397" t="s">
        <v>431</v>
      </c>
      <c r="C101" s="461"/>
      <c r="D101" s="369">
        <v>193</v>
      </c>
      <c r="E101" s="479">
        <f t="shared" si="0"/>
        <v>135.1</v>
      </c>
      <c r="F101" s="70"/>
      <c r="G101" s="70"/>
      <c r="I101" s="70"/>
      <c r="J101" s="70"/>
    </row>
    <row r="102" spans="1:10" s="29" customFormat="1">
      <c r="A102" s="195" t="s">
        <v>21</v>
      </c>
      <c r="B102" s="166"/>
      <c r="C102" s="167"/>
      <c r="D102" s="167" t="s">
        <v>17</v>
      </c>
      <c r="E102" s="167"/>
      <c r="F102" s="70"/>
      <c r="G102" s="70"/>
      <c r="I102" s="70"/>
      <c r="J102" s="70"/>
    </row>
    <row r="103" spans="1:10" s="10" customFormat="1" ht="30.75" customHeight="1">
      <c r="A103" s="40" t="s">
        <v>243</v>
      </c>
      <c r="B103" s="31" t="s">
        <v>341</v>
      </c>
      <c r="C103" s="298"/>
      <c r="D103" s="298">
        <v>129.69999999999999</v>
      </c>
      <c r="E103" s="70"/>
      <c r="F103" s="70"/>
      <c r="G103" s="70"/>
      <c r="I103" s="70"/>
      <c r="J103" s="70"/>
    </row>
    <row r="104" spans="1:10" s="10" customFormat="1">
      <c r="A104" s="133" t="s">
        <v>500</v>
      </c>
      <c r="B104" s="348" t="s">
        <v>675</v>
      </c>
      <c r="C104" s="71"/>
      <c r="D104" s="950">
        <v>40.5</v>
      </c>
      <c r="E104" s="70"/>
      <c r="F104" s="70"/>
      <c r="G104" s="70"/>
      <c r="I104" s="70"/>
      <c r="J104" s="70"/>
    </row>
    <row r="105" spans="1:10" s="29" customFormat="1" hidden="1">
      <c r="A105" s="195" t="s">
        <v>434</v>
      </c>
      <c r="B105" s="166"/>
      <c r="C105" s="167"/>
      <c r="D105" s="167" t="s">
        <v>17</v>
      </c>
      <c r="E105" s="70"/>
      <c r="F105" s="70"/>
      <c r="G105" s="70"/>
      <c r="I105" s="70"/>
      <c r="J105" s="70"/>
    </row>
    <row r="106" spans="1:10" s="10" customFormat="1">
      <c r="A106" s="133" t="s">
        <v>489</v>
      </c>
      <c r="B106" s="79" t="s">
        <v>1178</v>
      </c>
      <c r="C106" s="71"/>
      <c r="D106" s="71">
        <v>27</v>
      </c>
      <c r="E106" s="70"/>
      <c r="F106" s="70"/>
      <c r="G106" s="70"/>
      <c r="I106" s="70"/>
      <c r="J106" s="70"/>
    </row>
    <row r="107" spans="1:10" ht="2.25" customHeight="1">
      <c r="A107" s="32"/>
      <c r="B107" s="31"/>
      <c r="C107" s="298"/>
      <c r="D107" s="298"/>
      <c r="E107" s="70"/>
      <c r="F107" s="70"/>
    </row>
    <row r="108" spans="1:10" ht="2.25" customHeight="1">
      <c r="A108" s="14"/>
      <c r="B108" s="13"/>
      <c r="C108" s="321"/>
      <c r="D108" s="321"/>
      <c r="E108" s="70"/>
    </row>
    <row r="109" spans="1:10" ht="16.5" customHeight="1">
      <c r="A109" s="14"/>
      <c r="B109" s="13"/>
      <c r="C109" s="321"/>
      <c r="D109" s="321"/>
      <c r="E109" s="70"/>
    </row>
    <row r="110" spans="1:10" s="156" customFormat="1">
      <c r="A110" s="973" t="s">
        <v>490</v>
      </c>
      <c r="B110" s="973"/>
      <c r="C110" s="971"/>
      <c r="D110" s="971"/>
      <c r="E110" s="70"/>
    </row>
    <row r="111" spans="1:10" s="156" customFormat="1" ht="196.5" customHeight="1">
      <c r="A111" s="970" t="s">
        <v>491</v>
      </c>
      <c r="B111" s="970"/>
      <c r="C111" s="970"/>
      <c r="D111" s="970"/>
      <c r="E111" s="860"/>
    </row>
    <row r="112" spans="1:10" ht="3.75" customHeight="1"/>
    <row r="246" spans="1:5" s="4" customFormat="1">
      <c r="A246" s="3"/>
      <c r="B246" s="2"/>
      <c r="C246" s="1"/>
      <c r="D246" s="1"/>
      <c r="E246" s="849"/>
    </row>
    <row r="247" spans="1:5" s="4" customFormat="1">
      <c r="A247" s="3"/>
      <c r="B247" s="2"/>
      <c r="C247" s="1"/>
      <c r="D247" s="1"/>
      <c r="E247" s="849"/>
    </row>
    <row r="257" spans="1:4">
      <c r="B257" s="9"/>
    </row>
    <row r="258" spans="1:4">
      <c r="A258" s="7"/>
      <c r="B258" s="8"/>
      <c r="C258" s="5"/>
      <c r="D258" s="5"/>
    </row>
    <row r="259" spans="1:4">
      <c r="A259" s="7"/>
      <c r="B259" s="6"/>
      <c r="C259" s="5"/>
      <c r="D259" s="5"/>
    </row>
  </sheetData>
  <mergeCells count="6">
    <mergeCell ref="A48:D48"/>
    <mergeCell ref="A49:D49"/>
    <mergeCell ref="A110:D110"/>
    <mergeCell ref="A111:D111"/>
    <mergeCell ref="A70:D70"/>
    <mergeCell ref="A55:D55"/>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55" max="4" man="1"/>
    <brk id="93" max="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FCAC-9FAD-4D40-AE4E-2B9C1E4D0D23}">
  <sheetPr>
    <tabColor rgb="FFFF0000"/>
  </sheetPr>
  <dimension ref="A1:D280"/>
  <sheetViews>
    <sheetView topLeftCell="A84" workbookViewId="0">
      <selection activeCell="K104" sqref="K104"/>
    </sheetView>
  </sheetViews>
  <sheetFormatPr defaultRowHeight="12.75"/>
  <cols>
    <col min="1" max="1" width="20" style="3" customWidth="1"/>
    <col min="2" max="2" width="59.5703125" style="2" customWidth="1"/>
    <col min="3" max="4" width="9.5703125" style="1"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ht="15.75">
      <c r="A6" s="699" t="s">
        <v>1322</v>
      </c>
      <c r="B6" s="53"/>
      <c r="C6" s="60"/>
      <c r="D6" s="60"/>
    </row>
    <row r="7" spans="1:4">
      <c r="A7" s="54"/>
      <c r="B7" s="53"/>
      <c r="C7" s="60"/>
      <c r="D7" s="60"/>
    </row>
    <row r="8" spans="1:4">
      <c r="A8"/>
      <c r="B8" s="42"/>
    </row>
    <row r="9" spans="1:4">
      <c r="A9" s="51"/>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2">
      <c r="A17" s="51"/>
      <c r="B17" s="42"/>
    </row>
    <row r="18" spans="1:2">
      <c r="A18" s="51"/>
      <c r="B18" s="42"/>
    </row>
    <row r="19" spans="1:2">
      <c r="A19" s="51"/>
      <c r="B19" s="42"/>
    </row>
    <row r="20" spans="1:2">
      <c r="A20" s="51"/>
      <c r="B20" s="42"/>
    </row>
    <row r="21" spans="1:2">
      <c r="A21" s="51"/>
      <c r="B21" s="42"/>
    </row>
    <row r="22" spans="1:2">
      <c r="A22" s="51"/>
      <c r="B22" s="42"/>
    </row>
    <row r="23" spans="1:2">
      <c r="A23" s="51"/>
      <c r="B23" s="42"/>
    </row>
    <row r="24" spans="1:2">
      <c r="A24" s="51"/>
      <c r="B24" s="42"/>
    </row>
    <row r="25" spans="1:2">
      <c r="A25" s="51"/>
      <c r="B25" s="42"/>
    </row>
    <row r="26" spans="1:2">
      <c r="A26" s="51"/>
      <c r="B26" s="42"/>
    </row>
    <row r="27" spans="1:2">
      <c r="A27" s="51"/>
      <c r="B27" s="42"/>
    </row>
    <row r="28" spans="1:2">
      <c r="A28" s="51"/>
      <c r="B28" s="42"/>
    </row>
    <row r="29" spans="1:2">
      <c r="A29" s="51"/>
      <c r="B29" s="42"/>
    </row>
    <row r="30" spans="1:2">
      <c r="A30" s="51"/>
      <c r="B30" s="42"/>
    </row>
    <row r="31" spans="1:2">
      <c r="A31" s="51"/>
      <c r="B31" s="42"/>
    </row>
    <row r="32" spans="1:2">
      <c r="A32" s="51"/>
      <c r="B32" s="42"/>
    </row>
    <row r="33" spans="1:4">
      <c r="A33" s="51"/>
      <c r="B33" s="42"/>
    </row>
    <row r="34" spans="1:4">
      <c r="A34" s="51"/>
      <c r="B34" s="42"/>
    </row>
    <row r="35" spans="1:4">
      <c r="A35" s="51"/>
      <c r="B35" s="42"/>
    </row>
    <row r="36" spans="1:4">
      <c r="A36" s="51"/>
      <c r="B36" s="42"/>
    </row>
    <row r="37" spans="1:4">
      <c r="A37" s="51"/>
      <c r="B37" s="42"/>
    </row>
    <row r="38" spans="1:4">
      <c r="A38" s="51"/>
      <c r="B38" s="42"/>
    </row>
    <row r="39" spans="1:4">
      <c r="A39" s="51"/>
      <c r="B39" s="42"/>
    </row>
    <row r="40" spans="1:4">
      <c r="A40" s="51"/>
      <c r="B40" s="42"/>
    </row>
    <row r="41" spans="1:4">
      <c r="A41" s="51"/>
      <c r="B41" s="42"/>
    </row>
    <row r="42" spans="1:4">
      <c r="A42" s="51"/>
      <c r="B42" s="42"/>
    </row>
    <row r="43" spans="1:4">
      <c r="A43" s="195" t="s">
        <v>1192</v>
      </c>
      <c r="B43" s="201"/>
      <c r="C43" s="167"/>
      <c r="D43" s="167" t="s">
        <v>17</v>
      </c>
    </row>
    <row r="44" spans="1:4" s="636" customFormat="1">
      <c r="A44" s="632" t="s">
        <v>1417</v>
      </c>
      <c r="B44" s="616" t="s">
        <v>1379</v>
      </c>
      <c r="C44" s="602"/>
      <c r="D44" s="602">
        <v>740</v>
      </c>
    </row>
    <row r="45" spans="1:4" s="636" customFormat="1">
      <c r="A45" s="632" t="s">
        <v>1380</v>
      </c>
      <c r="B45" s="616" t="s">
        <v>1381</v>
      </c>
      <c r="C45" s="602"/>
      <c r="D45" s="602">
        <v>867</v>
      </c>
    </row>
    <row r="46" spans="1:4" s="636" customFormat="1">
      <c r="A46" s="632" t="s">
        <v>1418</v>
      </c>
      <c r="B46" s="616" t="s">
        <v>1382</v>
      </c>
      <c r="C46" s="602"/>
      <c r="D46" s="602">
        <v>740</v>
      </c>
    </row>
    <row r="47" spans="1:4" s="636" customFormat="1">
      <c r="A47" s="632" t="s">
        <v>1383</v>
      </c>
      <c r="B47" s="616" t="s">
        <v>1384</v>
      </c>
      <c r="C47" s="602"/>
      <c r="D47" s="602">
        <v>740</v>
      </c>
    </row>
    <row r="48" spans="1:4" s="636" customFormat="1">
      <c r="A48" s="632" t="s">
        <v>1385</v>
      </c>
      <c r="B48" s="616" t="s">
        <v>1386</v>
      </c>
      <c r="C48" s="602"/>
      <c r="D48" s="602">
        <v>867</v>
      </c>
    </row>
    <row r="49" spans="1:4" s="636" customFormat="1">
      <c r="A49" s="696" t="s">
        <v>1387</v>
      </c>
      <c r="B49" s="620" t="s">
        <v>1388</v>
      </c>
      <c r="C49" s="617"/>
      <c r="D49" s="703">
        <v>867</v>
      </c>
    </row>
    <row r="50" spans="1:4">
      <c r="A50" s="200" t="s">
        <v>147</v>
      </c>
      <c r="B50" s="199"/>
      <c r="C50" s="167"/>
      <c r="D50" s="167" t="s">
        <v>17</v>
      </c>
    </row>
    <row r="51" spans="1:4" s="636" customFormat="1">
      <c r="A51" s="632" t="s">
        <v>151</v>
      </c>
      <c r="B51" s="616" t="s">
        <v>1389</v>
      </c>
      <c r="C51" s="602"/>
      <c r="D51" s="704">
        <v>64</v>
      </c>
    </row>
    <row r="52" spans="1:4" s="636" customFormat="1">
      <c r="A52" s="637" t="s">
        <v>152</v>
      </c>
      <c r="B52" s="520" t="s">
        <v>1390</v>
      </c>
      <c r="C52" s="602"/>
      <c r="D52" s="703">
        <v>14</v>
      </c>
    </row>
    <row r="53" spans="1:4" s="636" customFormat="1">
      <c r="A53" s="632" t="s">
        <v>148</v>
      </c>
      <c r="B53" s="616" t="s">
        <v>153</v>
      </c>
      <c r="C53" s="602"/>
      <c r="D53" s="703">
        <v>43</v>
      </c>
    </row>
    <row r="54" spans="1:4" s="636" customFormat="1">
      <c r="A54" s="637" t="s">
        <v>149</v>
      </c>
      <c r="B54" s="520" t="s">
        <v>154</v>
      </c>
      <c r="C54" s="602"/>
      <c r="D54" s="703">
        <v>27</v>
      </c>
    </row>
    <row r="55" spans="1:4" s="636" customFormat="1">
      <c r="A55" s="637" t="s">
        <v>1391</v>
      </c>
      <c r="B55" s="520" t="s">
        <v>1392</v>
      </c>
      <c r="C55" s="697"/>
      <c r="D55" s="697">
        <v>107</v>
      </c>
    </row>
    <row r="56" spans="1:4" s="636" customFormat="1">
      <c r="A56" s="639"/>
      <c r="B56" s="640"/>
      <c r="C56" s="698"/>
      <c r="D56" s="698"/>
    </row>
    <row r="57" spans="1:4">
      <c r="A57" s="200" t="s">
        <v>1393</v>
      </c>
      <c r="B57" s="199"/>
      <c r="C57" s="167"/>
      <c r="D57" s="167" t="s">
        <v>17</v>
      </c>
    </row>
    <row r="58" spans="1:4" s="636" customFormat="1">
      <c r="A58" s="637" t="s">
        <v>143</v>
      </c>
      <c r="B58" s="616" t="s">
        <v>1394</v>
      </c>
      <c r="C58" s="705"/>
      <c r="D58" s="705">
        <v>40</v>
      </c>
    </row>
    <row r="59" spans="1:4" s="636" customFormat="1">
      <c r="A59" s="696" t="s">
        <v>145</v>
      </c>
      <c r="B59" s="620" t="s">
        <v>1395</v>
      </c>
      <c r="C59" s="706"/>
      <c r="D59" s="706">
        <v>55</v>
      </c>
    </row>
    <row r="60" spans="1:4">
      <c r="A60" s="200" t="s">
        <v>155</v>
      </c>
      <c r="B60" s="199"/>
      <c r="C60" s="167"/>
      <c r="D60" s="167" t="s">
        <v>17</v>
      </c>
    </row>
    <row r="61" spans="1:4" s="636" customFormat="1">
      <c r="A61" s="632" t="s">
        <v>156</v>
      </c>
      <c r="B61" s="616" t="s">
        <v>157</v>
      </c>
      <c r="C61" s="704"/>
      <c r="D61" s="704">
        <v>88</v>
      </c>
    </row>
    <row r="62" spans="1:4" s="636" customFormat="1" ht="22.5">
      <c r="A62" s="707" t="s">
        <v>499</v>
      </c>
      <c r="B62" s="616" t="s">
        <v>1419</v>
      </c>
      <c r="C62" s="706"/>
      <c r="D62" s="706">
        <v>194.9</v>
      </c>
    </row>
    <row r="63" spans="1:4" s="636" customFormat="1" ht="33.75">
      <c r="A63" s="632" t="s">
        <v>339</v>
      </c>
      <c r="B63" s="616" t="s">
        <v>519</v>
      </c>
      <c r="C63" s="706"/>
      <c r="D63" s="706">
        <v>55</v>
      </c>
    </row>
    <row r="64" spans="1:4" s="636" customFormat="1">
      <c r="A64" s="696" t="s">
        <v>158</v>
      </c>
      <c r="B64" s="620" t="s">
        <v>159</v>
      </c>
      <c r="C64" s="703"/>
      <c r="D64" s="703">
        <v>177</v>
      </c>
    </row>
    <row r="65" spans="1:4">
      <c r="A65" s="200" t="s">
        <v>150</v>
      </c>
      <c r="B65" s="199"/>
      <c r="C65" s="167"/>
      <c r="D65" s="167" t="s">
        <v>17</v>
      </c>
    </row>
    <row r="66" spans="1:4" s="636" customFormat="1">
      <c r="A66" s="708" t="s">
        <v>738</v>
      </c>
      <c r="B66" s="709" t="s">
        <v>289</v>
      </c>
      <c r="C66" s="704"/>
      <c r="D66" s="704">
        <v>53</v>
      </c>
    </row>
    <row r="67" spans="1:4" s="636" customFormat="1">
      <c r="A67" s="708" t="s">
        <v>739</v>
      </c>
      <c r="B67" s="709" t="s">
        <v>160</v>
      </c>
      <c r="C67" s="703"/>
      <c r="D67" s="704">
        <v>97</v>
      </c>
    </row>
    <row r="68" spans="1:4" s="636" customFormat="1">
      <c r="A68" s="707" t="s">
        <v>156</v>
      </c>
      <c r="B68" s="520" t="s">
        <v>157</v>
      </c>
      <c r="C68" s="703"/>
      <c r="D68" s="704">
        <v>88</v>
      </c>
    </row>
    <row r="69" spans="1:4" s="636" customFormat="1" ht="22.5">
      <c r="A69" s="707" t="s">
        <v>499</v>
      </c>
      <c r="B69" s="616" t="s">
        <v>1419</v>
      </c>
      <c r="C69" s="710"/>
      <c r="D69" s="705">
        <v>194.9</v>
      </c>
    </row>
    <row r="70" spans="1:4" s="636" customFormat="1">
      <c r="A70" s="711" t="s">
        <v>1068</v>
      </c>
      <c r="B70" s="622" t="s">
        <v>1069</v>
      </c>
      <c r="C70" s="712"/>
      <c r="D70" s="712">
        <v>49.8</v>
      </c>
    </row>
    <row r="71" spans="1:4" s="636" customFormat="1" ht="20.25">
      <c r="A71" s="713" t="s">
        <v>806</v>
      </c>
      <c r="B71" s="620" t="s">
        <v>1420</v>
      </c>
      <c r="C71" s="714"/>
      <c r="D71" s="714">
        <v>61.25</v>
      </c>
    </row>
    <row r="72" spans="1:4">
      <c r="A72" s="195" t="s">
        <v>417</v>
      </c>
      <c r="B72" s="199"/>
      <c r="C72" s="167"/>
      <c r="D72" s="167" t="s">
        <v>17</v>
      </c>
    </row>
    <row r="73" spans="1:4" s="636" customFormat="1" ht="33.75">
      <c r="A73" s="696" t="s">
        <v>236</v>
      </c>
      <c r="B73" s="620" t="s">
        <v>399</v>
      </c>
      <c r="C73" s="697"/>
      <c r="D73" s="704">
        <v>535</v>
      </c>
    </row>
    <row r="74" spans="1:4" s="636" customFormat="1" ht="33.75">
      <c r="A74" s="696" t="s">
        <v>238</v>
      </c>
      <c r="B74" s="620" t="s">
        <v>918</v>
      </c>
      <c r="C74" s="617"/>
      <c r="D74" s="617">
        <v>368</v>
      </c>
    </row>
    <row r="75" spans="1:4" s="636" customFormat="1" ht="38.25">
      <c r="A75" s="637" t="s">
        <v>845</v>
      </c>
      <c r="B75" s="520" t="s">
        <v>1421</v>
      </c>
      <c r="C75" s="604"/>
      <c r="D75" s="604">
        <v>17</v>
      </c>
    </row>
    <row r="76" spans="1:4" s="636" customFormat="1" ht="117">
      <c r="A76" s="696" t="s">
        <v>415</v>
      </c>
      <c r="B76" s="620" t="s">
        <v>1422</v>
      </c>
      <c r="C76" s="617"/>
      <c r="D76" s="617" t="s">
        <v>416</v>
      </c>
    </row>
    <row r="77" spans="1:4">
      <c r="A77" s="200" t="s">
        <v>27</v>
      </c>
      <c r="B77" s="701"/>
      <c r="C77" s="167"/>
      <c r="D77" s="167" t="s">
        <v>17</v>
      </c>
    </row>
    <row r="78" spans="1:4" s="636" customFormat="1" ht="45">
      <c r="A78" s="632" t="s">
        <v>234</v>
      </c>
      <c r="B78" s="616" t="s">
        <v>1396</v>
      </c>
      <c r="C78" s="704"/>
      <c r="D78" s="704">
        <v>867</v>
      </c>
    </row>
    <row r="79" spans="1:4">
      <c r="A79" s="200" t="s">
        <v>1397</v>
      </c>
      <c r="B79" s="701"/>
      <c r="C79" s="167"/>
      <c r="D79" s="167" t="s">
        <v>17</v>
      </c>
    </row>
    <row r="80" spans="1:4" s="636" customFormat="1" ht="56.25">
      <c r="A80" s="715" t="s">
        <v>235</v>
      </c>
      <c r="B80" s="620" t="s">
        <v>1398</v>
      </c>
      <c r="C80" s="716"/>
      <c r="D80" s="716">
        <v>562</v>
      </c>
    </row>
    <row r="81" spans="1:4" ht="14.25">
      <c r="A81" s="195" t="s">
        <v>299</v>
      </c>
      <c r="B81" s="500"/>
      <c r="C81" s="167"/>
      <c r="D81" s="167" t="s">
        <v>17</v>
      </c>
    </row>
    <row r="82" spans="1:4" s="636" customFormat="1" ht="29.25">
      <c r="A82" s="632" t="s">
        <v>1195</v>
      </c>
      <c r="B82" s="616" t="s">
        <v>1423</v>
      </c>
      <c r="C82" s="704"/>
      <c r="D82" s="717">
        <v>63</v>
      </c>
    </row>
    <row r="83" spans="1:4" s="636" customFormat="1" ht="74.25">
      <c r="A83" s="632" t="s">
        <v>1194</v>
      </c>
      <c r="B83" s="616" t="s">
        <v>1424</v>
      </c>
      <c r="C83" s="704"/>
      <c r="D83" s="718">
        <v>133</v>
      </c>
    </row>
    <row r="84" spans="1:4" s="636" customFormat="1" ht="67.5">
      <c r="A84" s="715" t="s">
        <v>162</v>
      </c>
      <c r="B84" s="620" t="s">
        <v>1425</v>
      </c>
      <c r="C84" s="648"/>
      <c r="D84" s="648">
        <v>434</v>
      </c>
    </row>
    <row r="85" spans="1:4">
      <c r="A85" s="200" t="s">
        <v>24</v>
      </c>
      <c r="B85" s="199"/>
      <c r="C85" s="167"/>
      <c r="D85" s="167" t="s">
        <v>17</v>
      </c>
    </row>
    <row r="86" spans="1:4" s="636" customFormat="1">
      <c r="A86" s="632" t="s">
        <v>1399</v>
      </c>
      <c r="B86" s="616" t="s">
        <v>1400</v>
      </c>
      <c r="C86" s="704"/>
      <c r="D86" s="717">
        <v>162</v>
      </c>
    </row>
    <row r="87" spans="1:4" s="636" customFormat="1" ht="20.25">
      <c r="A87" s="696" t="s">
        <v>22</v>
      </c>
      <c r="B87" s="620" t="s">
        <v>1426</v>
      </c>
      <c r="C87" s="617"/>
      <c r="D87" s="703">
        <v>103.25</v>
      </c>
    </row>
    <row r="88" spans="1:4">
      <c r="A88" s="200" t="s">
        <v>21</v>
      </c>
      <c r="B88" s="204"/>
      <c r="C88" s="167"/>
      <c r="D88" s="167" t="s">
        <v>17</v>
      </c>
    </row>
    <row r="89" spans="1:4" s="636" customFormat="1">
      <c r="A89" s="632" t="s">
        <v>1401</v>
      </c>
      <c r="B89" s="616" t="s">
        <v>1402</v>
      </c>
      <c r="C89" s="704"/>
      <c r="D89" s="704">
        <v>37.5</v>
      </c>
    </row>
    <row r="90" spans="1:4" s="636" customFormat="1">
      <c r="A90" s="637" t="s">
        <v>1403</v>
      </c>
      <c r="B90" s="520" t="s">
        <v>1404</v>
      </c>
      <c r="C90" s="697"/>
      <c r="D90" s="697">
        <v>25</v>
      </c>
    </row>
    <row r="91" spans="1:4" s="636" customFormat="1">
      <c r="A91" s="632" t="s">
        <v>1405</v>
      </c>
      <c r="B91" s="616" t="s">
        <v>1406</v>
      </c>
      <c r="C91" s="602"/>
      <c r="D91" s="602">
        <v>100</v>
      </c>
    </row>
    <row r="92" spans="1:4" s="636" customFormat="1">
      <c r="A92" s="637" t="s">
        <v>1407</v>
      </c>
      <c r="B92" s="520" t="s">
        <v>1408</v>
      </c>
      <c r="C92" s="697"/>
      <c r="D92" s="697">
        <v>42</v>
      </c>
    </row>
    <row r="93" spans="1:4" s="636" customFormat="1" ht="20.25">
      <c r="A93" s="637" t="s">
        <v>1409</v>
      </c>
      <c r="B93" s="520" t="s">
        <v>1427</v>
      </c>
      <c r="C93" s="697"/>
      <c r="D93" s="697">
        <v>75</v>
      </c>
    </row>
    <row r="94" spans="1:4" s="636" customFormat="1" ht="20.25">
      <c r="A94" s="696" t="s">
        <v>1410</v>
      </c>
      <c r="B94" s="620" t="s">
        <v>1428</v>
      </c>
      <c r="C94" s="703"/>
      <c r="D94" s="703">
        <v>75</v>
      </c>
    </row>
    <row r="95" spans="1:4">
      <c r="A95" s="200" t="s">
        <v>434</v>
      </c>
      <c r="B95" s="204"/>
      <c r="C95" s="167"/>
      <c r="D95" s="167" t="s">
        <v>17</v>
      </c>
    </row>
    <row r="96" spans="1:4" s="636" customFormat="1" ht="20.25">
      <c r="A96" s="519" t="s">
        <v>396</v>
      </c>
      <c r="B96" s="520" t="s">
        <v>1374</v>
      </c>
      <c r="C96" s="604"/>
      <c r="D96" s="604">
        <v>25</v>
      </c>
    </row>
    <row r="97" spans="1:4" s="636" customFormat="1" ht="20.25">
      <c r="A97" s="519" t="s">
        <v>395</v>
      </c>
      <c r="B97" s="520" t="s">
        <v>1375</v>
      </c>
      <c r="C97" s="604"/>
      <c r="D97" s="604" t="s">
        <v>114</v>
      </c>
    </row>
    <row r="98" spans="1:4" s="636" customFormat="1" ht="20.25">
      <c r="A98" s="519" t="s">
        <v>418</v>
      </c>
      <c r="B98" s="520" t="s">
        <v>1376</v>
      </c>
      <c r="C98" s="604"/>
      <c r="D98" s="604">
        <v>125</v>
      </c>
    </row>
    <row r="99" spans="1:4">
      <c r="A99" s="200" t="s">
        <v>18</v>
      </c>
      <c r="B99" s="204"/>
      <c r="C99" s="167"/>
      <c r="D99" s="167" t="s">
        <v>17</v>
      </c>
    </row>
    <row r="100" spans="1:4" s="636" customFormat="1" ht="60.75">
      <c r="A100" s="632" t="s">
        <v>16</v>
      </c>
      <c r="B100" s="628" t="s">
        <v>1429</v>
      </c>
      <c r="C100" s="602"/>
      <c r="D100" s="704">
        <v>103.25</v>
      </c>
    </row>
    <row r="101" spans="1:4" s="636" customFormat="1" ht="38.25">
      <c r="A101" s="632" t="s">
        <v>846</v>
      </c>
      <c r="B101" s="628" t="s">
        <v>1430</v>
      </c>
      <c r="C101" s="602"/>
      <c r="D101" s="704">
        <v>66.7</v>
      </c>
    </row>
    <row r="102" spans="1:4" s="636" customFormat="1">
      <c r="A102" s="637" t="s">
        <v>1411</v>
      </c>
      <c r="B102" s="520" t="s">
        <v>1412</v>
      </c>
      <c r="C102" s="719"/>
      <c r="D102" s="604">
        <v>25</v>
      </c>
    </row>
    <row r="103" spans="1:4" s="636" customFormat="1">
      <c r="A103" s="637" t="s">
        <v>1413</v>
      </c>
      <c r="B103" s="520" t="s">
        <v>11</v>
      </c>
      <c r="C103" s="604"/>
      <c r="D103" s="697">
        <v>158.33000000000001</v>
      </c>
    </row>
    <row r="104" spans="1:4" s="636" customFormat="1" ht="47.25">
      <c r="A104" s="637" t="s">
        <v>1414</v>
      </c>
      <c r="B104" s="520" t="s">
        <v>1431</v>
      </c>
      <c r="C104" s="719"/>
      <c r="D104" s="604">
        <v>85</v>
      </c>
    </row>
    <row r="105" spans="1:4" s="636" customFormat="1" ht="20.25">
      <c r="A105" s="637" t="s">
        <v>1415</v>
      </c>
      <c r="B105" s="520" t="s">
        <v>1432</v>
      </c>
      <c r="C105" s="697"/>
      <c r="D105" s="697" t="s">
        <v>1416</v>
      </c>
    </row>
    <row r="106" spans="1:4">
      <c r="A106" s="14"/>
      <c r="B106" s="13"/>
      <c r="C106" s="12"/>
      <c r="D106" s="12"/>
    </row>
    <row r="107" spans="1:4">
      <c r="A107" s="14"/>
      <c r="B107" s="13"/>
      <c r="C107" s="12"/>
      <c r="D107" s="12"/>
    </row>
    <row r="108" spans="1:4">
      <c r="A108" s="584"/>
      <c r="B108" s="585"/>
      <c r="C108" s="688"/>
      <c r="D108" s="688"/>
    </row>
    <row r="109" spans="1:4">
      <c r="A109" s="990" t="s">
        <v>4</v>
      </c>
      <c r="B109" s="990"/>
      <c r="C109" s="991"/>
      <c r="D109" s="991"/>
    </row>
    <row r="110" spans="1:4">
      <c r="A110" s="992" t="s">
        <v>3</v>
      </c>
      <c r="B110" s="992"/>
      <c r="C110" s="992"/>
      <c r="D110" s="992"/>
    </row>
    <row r="111" spans="1:4">
      <c r="A111" s="993" t="s">
        <v>2</v>
      </c>
      <c r="B111" s="993"/>
      <c r="C111" s="991"/>
      <c r="D111" s="991"/>
    </row>
    <row r="112" spans="1:4">
      <c r="A112" s="993" t="s">
        <v>402</v>
      </c>
      <c r="B112" s="993"/>
      <c r="C112" s="991"/>
      <c r="D112" s="991"/>
    </row>
    <row r="113" spans="2:2">
      <c r="B113" s="702"/>
    </row>
    <row r="114" spans="2:2">
      <c r="B114" s="702"/>
    </row>
    <row r="115" spans="2:2">
      <c r="B115" s="702"/>
    </row>
    <row r="116" spans="2:2">
      <c r="B116" s="702"/>
    </row>
    <row r="117" spans="2:2">
      <c r="B117" s="702"/>
    </row>
    <row r="118" spans="2:2">
      <c r="B118" s="702"/>
    </row>
    <row r="119" spans="2:2">
      <c r="B119" s="702"/>
    </row>
    <row r="120" spans="2:2">
      <c r="B120" s="702"/>
    </row>
    <row r="121" spans="2:2">
      <c r="B121" s="702"/>
    </row>
    <row r="122" spans="2:2">
      <c r="B122" s="702"/>
    </row>
    <row r="123" spans="2:2">
      <c r="B123" s="702"/>
    </row>
    <row r="124" spans="2:2">
      <c r="B124" s="702"/>
    </row>
    <row r="125" spans="2:2">
      <c r="B125" s="702"/>
    </row>
    <row r="126" spans="2:2">
      <c r="B126" s="702"/>
    </row>
    <row r="127" spans="2:2">
      <c r="B127" s="702"/>
    </row>
    <row r="128" spans="2:2">
      <c r="B128" s="702"/>
    </row>
    <row r="129" spans="2:2">
      <c r="B129" s="702"/>
    </row>
    <row r="130" spans="2:2">
      <c r="B130" s="702"/>
    </row>
    <row r="131" spans="2:2">
      <c r="B131" s="702"/>
    </row>
    <row r="132" spans="2:2">
      <c r="B132" s="702"/>
    </row>
    <row r="133" spans="2:2">
      <c r="B133" s="702"/>
    </row>
    <row r="134" spans="2:2">
      <c r="B134" s="702"/>
    </row>
    <row r="135" spans="2:2">
      <c r="B135" s="702"/>
    </row>
    <row r="136" spans="2:2">
      <c r="B136" s="702"/>
    </row>
    <row r="137" spans="2:2">
      <c r="B137" s="702"/>
    </row>
    <row r="138" spans="2:2">
      <c r="B138" s="702"/>
    </row>
    <row r="139" spans="2:2">
      <c r="B139" s="702"/>
    </row>
    <row r="140" spans="2:2">
      <c r="B140" s="702"/>
    </row>
    <row r="141" spans="2:2">
      <c r="B141" s="702"/>
    </row>
    <row r="142" spans="2:2">
      <c r="B142" s="702"/>
    </row>
    <row r="143" spans="2:2">
      <c r="B143" s="702"/>
    </row>
    <row r="144" spans="2:2">
      <c r="B144" s="702"/>
    </row>
    <row r="145" spans="2:2">
      <c r="B145" s="702"/>
    </row>
    <row r="146" spans="2:2">
      <c r="B146" s="702"/>
    </row>
    <row r="147" spans="2:2">
      <c r="B147" s="702"/>
    </row>
    <row r="148" spans="2:2">
      <c r="B148" s="702"/>
    </row>
    <row r="149" spans="2:2">
      <c r="B149" s="702"/>
    </row>
    <row r="150" spans="2:2">
      <c r="B150" s="702"/>
    </row>
    <row r="151" spans="2:2">
      <c r="B151" s="702"/>
    </row>
    <row r="152" spans="2:2">
      <c r="B152" s="702"/>
    </row>
    <row r="153" spans="2:2">
      <c r="B153" s="702"/>
    </row>
    <row r="154" spans="2:2">
      <c r="B154" s="702"/>
    </row>
    <row r="155" spans="2:2">
      <c r="B155" s="702"/>
    </row>
    <row r="156" spans="2:2">
      <c r="B156" s="702"/>
    </row>
    <row r="157" spans="2:2">
      <c r="B157" s="702"/>
    </row>
    <row r="158" spans="2:2">
      <c r="B158" s="702"/>
    </row>
    <row r="159" spans="2:2">
      <c r="B159" s="702"/>
    </row>
    <row r="160" spans="2:2">
      <c r="B160" s="702"/>
    </row>
    <row r="161" spans="1:2">
      <c r="B161" s="702"/>
    </row>
    <row r="162" spans="1:2">
      <c r="B162" s="702"/>
    </row>
    <row r="163" spans="1:2">
      <c r="B163" s="702"/>
    </row>
    <row r="164" spans="1:2">
      <c r="B164" s="702"/>
    </row>
    <row r="165" spans="1:2">
      <c r="B165" s="702"/>
    </row>
    <row r="166" spans="1:2">
      <c r="B166" s="702"/>
    </row>
    <row r="167" spans="1:2">
      <c r="B167" s="702"/>
    </row>
    <row r="168" spans="1:2">
      <c r="B168" s="702"/>
    </row>
    <row r="169" spans="1:2">
      <c r="B169" s="702"/>
    </row>
    <row r="170" spans="1:2">
      <c r="B170" s="702"/>
    </row>
    <row r="171" spans="1:2">
      <c r="A171" s="29"/>
      <c r="B171" s="702"/>
    </row>
    <row r="172" spans="1:2">
      <c r="B172" s="702"/>
    </row>
    <row r="173" spans="1:2">
      <c r="B173" s="702"/>
    </row>
    <row r="174" spans="1:2">
      <c r="B174" s="702"/>
    </row>
    <row r="175" spans="1:2">
      <c r="B175" s="702"/>
    </row>
    <row r="176" spans="1:2">
      <c r="B176" s="702"/>
    </row>
    <row r="177" spans="2:2">
      <c r="B177" s="702"/>
    </row>
    <row r="178" spans="2:2">
      <c r="B178" s="702"/>
    </row>
    <row r="179" spans="2:2">
      <c r="B179" s="702"/>
    </row>
    <row r="180" spans="2:2">
      <c r="B180" s="702"/>
    </row>
    <row r="181" spans="2:2">
      <c r="B181" s="702"/>
    </row>
    <row r="182" spans="2:2">
      <c r="B182" s="702"/>
    </row>
    <row r="183" spans="2:2">
      <c r="B183" s="702"/>
    </row>
    <row r="184" spans="2:2">
      <c r="B184" s="702"/>
    </row>
    <row r="185" spans="2:2">
      <c r="B185" s="702"/>
    </row>
    <row r="186" spans="2:2">
      <c r="B186" s="702"/>
    </row>
    <row r="187" spans="2:2">
      <c r="B187" s="702"/>
    </row>
    <row r="188" spans="2:2">
      <c r="B188" s="702"/>
    </row>
    <row r="189" spans="2:2">
      <c r="B189" s="702"/>
    </row>
    <row r="190" spans="2:2">
      <c r="B190" s="702"/>
    </row>
    <row r="191" spans="2:2">
      <c r="B191" s="702"/>
    </row>
    <row r="192" spans="2:2">
      <c r="B192" s="702"/>
    </row>
    <row r="193" spans="2:2">
      <c r="B193" s="702"/>
    </row>
    <row r="194" spans="2:2">
      <c r="B194" s="702"/>
    </row>
    <row r="195" spans="2:2">
      <c r="B195" s="702"/>
    </row>
    <row r="196" spans="2:2">
      <c r="B196" s="702"/>
    </row>
    <row r="197" spans="2:2">
      <c r="B197" s="702"/>
    </row>
    <row r="198" spans="2:2">
      <c r="B198" s="702"/>
    </row>
    <row r="199" spans="2:2">
      <c r="B199" s="702"/>
    </row>
    <row r="200" spans="2:2">
      <c r="B200" s="702"/>
    </row>
    <row r="201" spans="2:2">
      <c r="B201" s="702"/>
    </row>
    <row r="202" spans="2:2">
      <c r="B202" s="702"/>
    </row>
    <row r="203" spans="2:2">
      <c r="B203" s="702"/>
    </row>
    <row r="204" spans="2:2">
      <c r="B204" s="702"/>
    </row>
    <row r="205" spans="2:2">
      <c r="B205" s="702"/>
    </row>
    <row r="206" spans="2:2">
      <c r="B206" s="702"/>
    </row>
    <row r="207" spans="2:2">
      <c r="B207" s="702"/>
    </row>
    <row r="208" spans="2:2">
      <c r="B208" s="702"/>
    </row>
    <row r="209" spans="2:2">
      <c r="B209" s="702"/>
    </row>
    <row r="278" spans="1:4">
      <c r="B278" s="9" t="s">
        <v>1</v>
      </c>
    </row>
    <row r="279" spans="1:4">
      <c r="A279" s="7"/>
      <c r="B279" s="8"/>
      <c r="C279" s="5" t="s">
        <v>0</v>
      </c>
      <c r="D279" s="5"/>
    </row>
    <row r="280" spans="1:4">
      <c r="A280" s="7"/>
      <c r="B280" s="6"/>
      <c r="C280" s="5"/>
      <c r="D280" s="5"/>
    </row>
  </sheetData>
  <mergeCells count="4">
    <mergeCell ref="A109:D109"/>
    <mergeCell ref="A110:D110"/>
    <mergeCell ref="A111:D111"/>
    <mergeCell ref="A112:D1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7"/>
  <sheetViews>
    <sheetView showGridLines="0" view="pageBreakPreview" topLeftCell="A23" zoomScaleNormal="100" zoomScaleSheetLayoutView="100" zoomScalePageLayoutView="70" workbookViewId="0">
      <selection activeCell="D37" sqref="D37"/>
    </sheetView>
  </sheetViews>
  <sheetFormatPr defaultColWidth="9.140625" defaultRowHeight="12.75"/>
  <cols>
    <col min="1" max="1" width="17.140625" style="3" customWidth="1"/>
    <col min="2" max="2" width="60" style="2" customWidth="1"/>
    <col min="3" max="3" width="9.5703125" style="1" customWidth="1"/>
    <col min="4" max="4" width="12.42578125" style="1" customWidth="1"/>
    <col min="5" max="5" width="11.285156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row>
    <row r="21" spans="1:6">
      <c r="A21" s="51"/>
      <c r="B21" s="42"/>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s="1" customFormat="1">
      <c r="A31" s="51"/>
      <c r="B31" s="42"/>
      <c r="E31"/>
      <c r="F31" s="444"/>
    </row>
    <row r="32" spans="1:6" s="1" customFormat="1" ht="40.35" customHeight="1">
      <c r="A32" s="200" t="s">
        <v>202</v>
      </c>
      <c r="B32" s="201"/>
      <c r="C32" s="269"/>
      <c r="D32" s="817" t="s">
        <v>17</v>
      </c>
      <c r="E32" s="818" t="s">
        <v>1551</v>
      </c>
      <c r="F32" s="445"/>
    </row>
    <row r="33" spans="1:10" s="1" customFormat="1">
      <c r="A33" s="173" t="s">
        <v>203</v>
      </c>
      <c r="B33" s="95" t="s">
        <v>1111</v>
      </c>
      <c r="C33" s="446"/>
      <c r="D33" s="446" t="s">
        <v>114</v>
      </c>
      <c r="E33" s="446" t="s">
        <v>114</v>
      </c>
      <c r="F33"/>
    </row>
    <row r="34" spans="1:10" s="1" customFormat="1" ht="29.25">
      <c r="A34" s="133" t="s">
        <v>204</v>
      </c>
      <c r="B34" s="79" t="s">
        <v>1112</v>
      </c>
      <c r="C34" s="447"/>
      <c r="D34" s="447" t="s">
        <v>114</v>
      </c>
      <c r="E34" s="447" t="s">
        <v>114</v>
      </c>
      <c r="F34"/>
      <c r="G34" s="50"/>
      <c r="I34" s="50"/>
      <c r="J34" s="50"/>
    </row>
    <row r="35" spans="1:10" ht="38.25">
      <c r="A35" s="238" t="s">
        <v>1132</v>
      </c>
      <c r="B35" s="202"/>
      <c r="C35" s="269"/>
      <c r="D35" s="269" t="s">
        <v>17</v>
      </c>
      <c r="E35" s="818" t="s">
        <v>1551</v>
      </c>
    </row>
    <row r="36" spans="1:10" ht="128.25" customHeight="1">
      <c r="A36" s="287" t="s">
        <v>436</v>
      </c>
      <c r="B36" s="288" t="s">
        <v>1113</v>
      </c>
      <c r="C36" s="448"/>
      <c r="D36" s="449">
        <v>242.5</v>
      </c>
      <c r="E36" s="449">
        <f>D36*0.7</f>
        <v>169.75</v>
      </c>
      <c r="F36" s="70"/>
      <c r="G36" s="86"/>
      <c r="H36" s="70"/>
      <c r="I36" s="86"/>
      <c r="J36" s="86"/>
    </row>
    <row r="83" spans="1:5">
      <c r="A83"/>
      <c r="B83"/>
      <c r="C83"/>
      <c r="D83"/>
    </row>
    <row r="84" spans="1:5" s="4" customFormat="1">
      <c r="A84" s="3"/>
      <c r="B84" s="2"/>
      <c r="C84" s="1"/>
      <c r="D84" s="1"/>
    </row>
    <row r="85" spans="1:5" s="4" customFormat="1">
      <c r="A85" s="3"/>
      <c r="B85" s="2"/>
      <c r="C85" s="1"/>
      <c r="D85" s="1"/>
    </row>
    <row r="95" spans="1:5" s="450" customFormat="1">
      <c r="A95" s="3"/>
      <c r="B95" s="9"/>
      <c r="C95" s="1"/>
      <c r="D95" s="1"/>
      <c r="E95"/>
    </row>
    <row r="96" spans="1:5" s="450" customFormat="1">
      <c r="A96" s="7"/>
      <c r="B96" s="8"/>
      <c r="C96" s="5"/>
      <c r="D96" s="5"/>
      <c r="E96"/>
    </row>
    <row r="97" spans="1:5" s="450" customFormat="1">
      <c r="A97" s="7"/>
      <c r="B97" s="6"/>
      <c r="C97" s="5"/>
      <c r="D97" s="5"/>
      <c r="E97"/>
    </row>
  </sheetData>
  <printOptions horizontalCentered="1"/>
  <pageMargins left="0.23622047244094499" right="0.23622047244094499" top="0.98425196850393704" bottom="0.74803040244969399" header="0.31496062992126" footer="0.31496062992126"/>
  <pageSetup scale="94" fitToWidth="6"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A09E-81AE-4693-9BBF-9629FB83432F}">
  <sheetPr>
    <tabColor rgb="FFFF0000"/>
  </sheetPr>
  <dimension ref="A1:D154"/>
  <sheetViews>
    <sheetView topLeftCell="A60" workbookViewId="0">
      <selection activeCell="H63" sqref="H63"/>
    </sheetView>
  </sheetViews>
  <sheetFormatPr defaultRowHeight="12.75"/>
  <cols>
    <col min="1" max="1" width="16" style="15" customWidth="1"/>
    <col min="2" max="2" width="59.5703125" style="42" customWidth="1"/>
    <col min="3" max="4" width="9.5703125" style="5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ht="21.6" customHeight="1">
      <c r="A6" s="54"/>
      <c r="B6" s="53"/>
      <c r="C6" s="52"/>
      <c r="D6" s="52"/>
    </row>
    <row r="7" spans="1:4">
      <c r="A7" s="54"/>
      <c r="B7" s="53"/>
      <c r="C7" s="52"/>
      <c r="D7" s="52"/>
    </row>
    <row r="9" spans="1:4">
      <c r="A9" s="51"/>
    </row>
    <row r="10" spans="1:4">
      <c r="A10" s="51"/>
    </row>
    <row r="11" spans="1:4">
      <c r="A11" s="51"/>
      <c r="B11"/>
    </row>
    <row r="12" spans="1:4">
      <c r="A12" s="51"/>
    </row>
    <row r="13" spans="1:4">
      <c r="A13" s="51"/>
    </row>
    <row r="14" spans="1:4">
      <c r="A14" s="51"/>
    </row>
    <row r="15" spans="1:4">
      <c r="A15" s="51"/>
    </row>
    <row r="16" spans="1:4">
      <c r="A16" s="51"/>
    </row>
    <row r="17" spans="1:2">
      <c r="A17" s="51"/>
    </row>
    <row r="18" spans="1:2">
      <c r="A18" s="51"/>
    </row>
    <row r="19" spans="1:2">
      <c r="A19" s="51"/>
    </row>
    <row r="20" spans="1:2">
      <c r="A20" s="51"/>
    </row>
    <row r="21" spans="1:2">
      <c r="A21" s="51"/>
    </row>
    <row r="22" spans="1:2">
      <c r="A22" s="51"/>
    </row>
    <row r="23" spans="1:2">
      <c r="A23" s="51"/>
    </row>
    <row r="24" spans="1:2">
      <c r="A24" s="51"/>
    </row>
    <row r="25" spans="1:2">
      <c r="A25" s="51"/>
    </row>
    <row r="26" spans="1:2">
      <c r="A26" s="51"/>
    </row>
    <row r="27" spans="1:2">
      <c r="A27" s="51"/>
    </row>
    <row r="28" spans="1:2">
      <c r="A28" s="51"/>
    </row>
    <row r="29" spans="1:2">
      <c r="A29" s="51"/>
    </row>
    <row r="30" spans="1:2">
      <c r="A30" s="51"/>
    </row>
    <row r="31" spans="1:2">
      <c r="A31" s="51"/>
    </row>
    <row r="32" spans="1:2">
      <c r="A32" s="1038"/>
      <c r="B32" s="1038"/>
    </row>
    <row r="33" spans="1:4" ht="13.5" thickBot="1">
      <c r="A33" s="1038"/>
      <c r="B33" s="1038"/>
    </row>
    <row r="34" spans="1:4" ht="16.5" thickBot="1">
      <c r="A34" s="51"/>
      <c r="B34" s="752" t="s">
        <v>1322</v>
      </c>
    </row>
    <row r="35" spans="1:4">
      <c r="A35" s="200" t="s">
        <v>1192</v>
      </c>
      <c r="B35" s="749"/>
      <c r="C35" s="167"/>
      <c r="D35" s="167" t="s">
        <v>17</v>
      </c>
    </row>
    <row r="36" spans="1:4" s="636" customFormat="1">
      <c r="A36" s="632" t="s">
        <v>1463</v>
      </c>
      <c r="B36" s="616" t="s">
        <v>1464</v>
      </c>
      <c r="C36" s="602"/>
      <c r="D36" s="602">
        <v>598</v>
      </c>
    </row>
    <row r="37" spans="1:4" s="636" customFormat="1">
      <c r="A37" s="632" t="s">
        <v>1465</v>
      </c>
      <c r="B37" s="616" t="s">
        <v>1466</v>
      </c>
      <c r="C37" s="602"/>
      <c r="D37" s="602">
        <v>732</v>
      </c>
    </row>
    <row r="38" spans="1:4" s="636" customFormat="1">
      <c r="A38" s="632" t="s">
        <v>1467</v>
      </c>
      <c r="B38" s="616" t="s">
        <v>1468</v>
      </c>
      <c r="C38" s="602"/>
      <c r="D38" s="602">
        <v>617</v>
      </c>
    </row>
    <row r="39" spans="1:4" s="636" customFormat="1">
      <c r="A39" s="632" t="s">
        <v>1469</v>
      </c>
      <c r="B39" s="616" t="s">
        <v>1470</v>
      </c>
      <c r="C39" s="602"/>
      <c r="D39" s="602">
        <v>750</v>
      </c>
    </row>
    <row r="40" spans="1:4" s="636" customFormat="1">
      <c r="A40" s="696" t="s">
        <v>1471</v>
      </c>
      <c r="B40" s="620" t="s">
        <v>1472</v>
      </c>
      <c r="C40" s="648"/>
      <c r="D40" s="648">
        <v>750</v>
      </c>
    </row>
    <row r="41" spans="1:4">
      <c r="A41" s="200" t="s">
        <v>147</v>
      </c>
      <c r="B41" s="750"/>
      <c r="C41" s="167"/>
      <c r="D41" s="167" t="s">
        <v>17</v>
      </c>
    </row>
    <row r="42" spans="1:4" s="636" customFormat="1" ht="20.25">
      <c r="A42" s="632" t="s">
        <v>151</v>
      </c>
      <c r="B42" s="616" t="s">
        <v>1502</v>
      </c>
      <c r="C42" s="648"/>
      <c r="D42" s="648">
        <v>64</v>
      </c>
    </row>
    <row r="43" spans="1:4" s="636" customFormat="1">
      <c r="A43" s="637" t="s">
        <v>152</v>
      </c>
      <c r="B43" s="520" t="s">
        <v>1473</v>
      </c>
      <c r="C43" s="604"/>
      <c r="D43" s="604">
        <v>14</v>
      </c>
    </row>
    <row r="44" spans="1:4" s="636" customFormat="1">
      <c r="A44" s="637" t="s">
        <v>148</v>
      </c>
      <c r="B44" s="520" t="s">
        <v>153</v>
      </c>
      <c r="C44" s="604"/>
      <c r="D44" s="604">
        <v>43</v>
      </c>
    </row>
    <row r="45" spans="1:4" s="636" customFormat="1">
      <c r="A45" s="637" t="s">
        <v>149</v>
      </c>
      <c r="B45" s="520" t="s">
        <v>1474</v>
      </c>
      <c r="C45" s="648"/>
      <c r="D45" s="604">
        <v>27</v>
      </c>
    </row>
    <row r="46" spans="1:4" s="636" customFormat="1">
      <c r="A46" s="696" t="s">
        <v>1391</v>
      </c>
      <c r="B46" s="620" t="s">
        <v>1475</v>
      </c>
      <c r="C46" s="703"/>
      <c r="D46" s="703">
        <v>107</v>
      </c>
    </row>
    <row r="47" spans="1:4">
      <c r="A47" s="200" t="s">
        <v>155</v>
      </c>
      <c r="B47" s="750"/>
      <c r="C47" s="167"/>
      <c r="D47" s="167" t="s">
        <v>17</v>
      </c>
    </row>
    <row r="48" spans="1:4" s="636" customFormat="1">
      <c r="A48" s="632" t="s">
        <v>156</v>
      </c>
      <c r="B48" s="616" t="s">
        <v>1476</v>
      </c>
      <c r="C48" s="704"/>
      <c r="D48" s="704">
        <v>88</v>
      </c>
    </row>
    <row r="49" spans="1:4" s="636" customFormat="1" ht="22.5">
      <c r="A49" s="632" t="s">
        <v>499</v>
      </c>
      <c r="B49" s="616" t="s">
        <v>1419</v>
      </c>
      <c r="C49" s="706"/>
      <c r="D49" s="706">
        <v>194.9</v>
      </c>
    </row>
    <row r="50" spans="1:4" s="636" customFormat="1" ht="33.75">
      <c r="A50" s="632" t="s">
        <v>339</v>
      </c>
      <c r="B50" s="616" t="s">
        <v>519</v>
      </c>
      <c r="C50" s="710"/>
      <c r="D50" s="710">
        <v>55</v>
      </c>
    </row>
    <row r="51" spans="1:4" s="636" customFormat="1">
      <c r="A51" s="632" t="s">
        <v>158</v>
      </c>
      <c r="B51" s="616" t="s">
        <v>1477</v>
      </c>
      <c r="C51" s="704"/>
      <c r="D51" s="704">
        <v>177</v>
      </c>
    </row>
    <row r="52" spans="1:4">
      <c r="A52" s="200" t="s">
        <v>150</v>
      </c>
      <c r="B52" s="750"/>
      <c r="C52" s="167"/>
      <c r="D52" s="167" t="s">
        <v>17</v>
      </c>
    </row>
    <row r="53" spans="1:4" s="636" customFormat="1">
      <c r="A53" s="708" t="s">
        <v>738</v>
      </c>
      <c r="B53" s="709" t="s">
        <v>289</v>
      </c>
      <c r="C53" s="753"/>
      <c r="D53" s="753">
        <v>53</v>
      </c>
    </row>
    <row r="54" spans="1:4" s="636" customFormat="1">
      <c r="A54" s="708" t="s">
        <v>739</v>
      </c>
      <c r="B54" s="709" t="s">
        <v>160</v>
      </c>
      <c r="C54" s="753"/>
      <c r="D54" s="753">
        <v>97</v>
      </c>
    </row>
    <row r="55" spans="1:4" s="636" customFormat="1">
      <c r="A55" s="754" t="s">
        <v>156</v>
      </c>
      <c r="B55" s="520" t="s">
        <v>157</v>
      </c>
      <c r="C55" s="753"/>
      <c r="D55" s="753">
        <v>88</v>
      </c>
    </row>
    <row r="56" spans="1:4" s="636" customFormat="1">
      <c r="A56" s="711" t="s">
        <v>1068</v>
      </c>
      <c r="B56" s="622" t="s">
        <v>1069</v>
      </c>
      <c r="C56" s="712"/>
      <c r="D56" s="712">
        <v>49.8</v>
      </c>
    </row>
    <row r="57" spans="1:4" s="636" customFormat="1" ht="20.25">
      <c r="A57" s="713" t="s">
        <v>806</v>
      </c>
      <c r="B57" s="620" t="s">
        <v>1503</v>
      </c>
      <c r="C57" s="714"/>
      <c r="D57" s="714">
        <v>61.25</v>
      </c>
    </row>
    <row r="58" spans="1:4" ht="14.25">
      <c r="A58" s="195" t="s">
        <v>1478</v>
      </c>
      <c r="B58" s="500"/>
      <c r="C58" s="167"/>
      <c r="D58" s="167" t="s">
        <v>17</v>
      </c>
    </row>
    <row r="59" spans="1:4" s="636" customFormat="1" ht="58.5">
      <c r="A59" s="707" t="s">
        <v>162</v>
      </c>
      <c r="B59" s="616" t="s">
        <v>1504</v>
      </c>
      <c r="C59" s="602"/>
      <c r="D59" s="704">
        <v>434</v>
      </c>
    </row>
    <row r="60" spans="1:4" s="636" customFormat="1" ht="47.25">
      <c r="A60" s="632" t="s">
        <v>1194</v>
      </c>
      <c r="B60" s="520" t="s">
        <v>1505</v>
      </c>
      <c r="C60" s="704"/>
      <c r="D60" s="704">
        <v>133</v>
      </c>
    </row>
    <row r="61" spans="1:4" s="636" customFormat="1" ht="29.25">
      <c r="A61" s="696" t="s">
        <v>1195</v>
      </c>
      <c r="B61" s="640" t="s">
        <v>1506</v>
      </c>
      <c r="C61" s="617"/>
      <c r="D61" s="617">
        <v>63</v>
      </c>
    </row>
    <row r="62" spans="1:4">
      <c r="A62" s="200" t="s">
        <v>1479</v>
      </c>
      <c r="B62" s="199"/>
      <c r="C62" s="167"/>
      <c r="D62" s="167" t="s">
        <v>17</v>
      </c>
    </row>
    <row r="63" spans="1:4" s="636" customFormat="1" ht="65.25">
      <c r="A63" s="632" t="s">
        <v>1480</v>
      </c>
      <c r="B63" s="628" t="s">
        <v>1507</v>
      </c>
      <c r="C63" s="602"/>
      <c r="D63" s="704">
        <v>43.75</v>
      </c>
    </row>
    <row r="64" spans="1:4" s="636" customFormat="1" ht="38.25">
      <c r="A64" s="713" t="s">
        <v>1481</v>
      </c>
      <c r="B64" s="620" t="s">
        <v>1508</v>
      </c>
      <c r="C64" s="716"/>
      <c r="D64" s="716">
        <v>105</v>
      </c>
    </row>
    <row r="65" spans="1:4">
      <c r="A65" s="200" t="s">
        <v>24</v>
      </c>
      <c r="B65" s="750"/>
      <c r="C65" s="167"/>
      <c r="D65" s="167" t="s">
        <v>17</v>
      </c>
    </row>
    <row r="66" spans="1:4" s="636" customFormat="1">
      <c r="A66" s="632" t="s">
        <v>1399</v>
      </c>
      <c r="B66" s="709" t="s">
        <v>1400</v>
      </c>
      <c r="C66" s="755"/>
      <c r="D66" s="704">
        <v>162</v>
      </c>
    </row>
    <row r="67" spans="1:4" s="636" customFormat="1" ht="47.25">
      <c r="A67" s="637" t="s">
        <v>1482</v>
      </c>
      <c r="B67" s="629" t="s">
        <v>1509</v>
      </c>
      <c r="C67" s="604"/>
      <c r="D67" s="697">
        <v>103.25</v>
      </c>
    </row>
    <row r="68" spans="1:4">
      <c r="A68" s="200" t="s">
        <v>21</v>
      </c>
      <c r="B68" s="751"/>
      <c r="C68" s="167"/>
      <c r="D68" s="167" t="s">
        <v>17</v>
      </c>
    </row>
    <row r="69" spans="1:4" s="636" customFormat="1">
      <c r="A69" s="632" t="s">
        <v>1483</v>
      </c>
      <c r="B69" s="616" t="s">
        <v>1484</v>
      </c>
      <c r="C69" s="704"/>
      <c r="D69" s="704">
        <v>37.5</v>
      </c>
    </row>
    <row r="70" spans="1:4" s="636" customFormat="1">
      <c r="A70" s="637" t="s">
        <v>1485</v>
      </c>
      <c r="B70" s="520" t="s">
        <v>1404</v>
      </c>
      <c r="C70" s="697"/>
      <c r="D70" s="697">
        <v>25</v>
      </c>
    </row>
    <row r="71" spans="1:4" s="636" customFormat="1">
      <c r="A71" s="637" t="s">
        <v>1486</v>
      </c>
      <c r="B71" s="520" t="s">
        <v>1487</v>
      </c>
      <c r="C71" s="697"/>
      <c r="D71" s="697">
        <v>42</v>
      </c>
    </row>
    <row r="72" spans="1:4" s="636" customFormat="1">
      <c r="A72" s="637" t="s">
        <v>1488</v>
      </c>
      <c r="B72" s="520" t="s">
        <v>1489</v>
      </c>
      <c r="C72" s="697"/>
      <c r="D72" s="697">
        <v>25</v>
      </c>
    </row>
    <row r="73" spans="1:4" s="636" customFormat="1" ht="20.25">
      <c r="A73" s="637" t="s">
        <v>1490</v>
      </c>
      <c r="B73" s="520" t="s">
        <v>1510</v>
      </c>
      <c r="C73" s="604"/>
      <c r="D73" s="604">
        <v>100</v>
      </c>
    </row>
    <row r="74" spans="1:4" s="636" customFormat="1" ht="29.25">
      <c r="A74" s="637" t="s">
        <v>1491</v>
      </c>
      <c r="B74" s="520" t="s">
        <v>1511</v>
      </c>
      <c r="C74" s="604"/>
      <c r="D74" s="604">
        <v>100</v>
      </c>
    </row>
    <row r="75" spans="1:4" s="636" customFormat="1">
      <c r="A75" s="519" t="s">
        <v>1492</v>
      </c>
      <c r="B75" s="756" t="s">
        <v>1512</v>
      </c>
      <c r="C75" s="604"/>
      <c r="D75" s="604" t="s">
        <v>114</v>
      </c>
    </row>
    <row r="76" spans="1:4" s="636" customFormat="1">
      <c r="A76" s="597" t="s">
        <v>1493</v>
      </c>
      <c r="B76" s="608" t="s">
        <v>1513</v>
      </c>
      <c r="C76" s="757"/>
      <c r="D76" s="757" t="s">
        <v>114</v>
      </c>
    </row>
    <row r="77" spans="1:4">
      <c r="A77" s="200" t="s">
        <v>18</v>
      </c>
      <c r="B77" s="204"/>
      <c r="C77" s="167"/>
      <c r="D77" s="167" t="s">
        <v>17</v>
      </c>
    </row>
    <row r="78" spans="1:4" s="636" customFormat="1">
      <c r="A78" s="758" t="s">
        <v>1494</v>
      </c>
      <c r="B78" s="709" t="s">
        <v>1495</v>
      </c>
      <c r="C78" s="755"/>
      <c r="D78" s="704">
        <v>72</v>
      </c>
    </row>
    <row r="79" spans="1:4" s="636" customFormat="1" ht="42.75">
      <c r="A79" s="637" t="s">
        <v>1496</v>
      </c>
      <c r="B79" s="520" t="s">
        <v>1514</v>
      </c>
      <c r="C79" s="697"/>
      <c r="D79" s="697">
        <v>103.25</v>
      </c>
    </row>
    <row r="80" spans="1:4" s="636" customFormat="1">
      <c r="A80" s="754" t="s">
        <v>1497</v>
      </c>
      <c r="B80" s="520" t="s">
        <v>1498</v>
      </c>
      <c r="C80" s="759"/>
      <c r="D80" s="760">
        <v>16.670000000000002</v>
      </c>
    </row>
    <row r="81" spans="1:4" s="636" customFormat="1">
      <c r="A81" s="711" t="s">
        <v>1499</v>
      </c>
      <c r="B81" s="622" t="s">
        <v>1500</v>
      </c>
      <c r="C81" s="604"/>
      <c r="D81" s="697">
        <v>158.33000000000001</v>
      </c>
    </row>
    <row r="82" spans="1:4" s="636" customFormat="1" ht="65.25">
      <c r="A82" s="754" t="s">
        <v>1501</v>
      </c>
      <c r="B82" s="520" t="s">
        <v>1515</v>
      </c>
      <c r="C82" s="759"/>
      <c r="D82" s="760">
        <v>85</v>
      </c>
    </row>
    <row r="154" spans="1:1">
      <c r="A154"/>
    </row>
  </sheetData>
  <mergeCells count="1">
    <mergeCell ref="A32:B33"/>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B112-5B51-4B82-8DEA-D0B5CD031CC1}">
  <sheetPr>
    <tabColor rgb="FFFF0000"/>
  </sheetPr>
  <dimension ref="A1:D173"/>
  <sheetViews>
    <sheetView topLeftCell="A41" workbookViewId="0">
      <selection activeCell="P71" sqref="P71"/>
    </sheetView>
  </sheetViews>
  <sheetFormatPr defaultRowHeight="12.75"/>
  <cols>
    <col min="1" max="1" width="16" style="15" customWidth="1"/>
    <col min="2" max="2" width="59.5703125" style="42" customWidth="1"/>
    <col min="3" max="4" width="9.5703125" style="5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c r="A7" s="54"/>
      <c r="B7" s="53"/>
      <c r="C7" s="52"/>
      <c r="D7" s="52"/>
    </row>
    <row r="8" spans="1:4">
      <c r="A8" s="106"/>
    </row>
    <row r="9" spans="1:4">
      <c r="A9"/>
    </row>
    <row r="10" spans="1:4">
      <c r="A10" s="51"/>
    </row>
    <row r="11" spans="1:4">
      <c r="A11" s="51"/>
    </row>
    <row r="12" spans="1:4">
      <c r="A12" s="51"/>
    </row>
    <row r="13" spans="1:4">
      <c r="A13" s="51"/>
    </row>
    <row r="14" spans="1:4">
      <c r="A14" s="51"/>
    </row>
    <row r="15" spans="1:4">
      <c r="A15" s="51"/>
    </row>
    <row r="16" spans="1:4">
      <c r="A16" s="51"/>
    </row>
    <row r="17" spans="1:1">
      <c r="A17" s="51"/>
    </row>
    <row r="18" spans="1:1">
      <c r="A18" s="51"/>
    </row>
    <row r="19" spans="1:1">
      <c r="A19" s="51"/>
    </row>
    <row r="20" spans="1:1">
      <c r="A20" s="51"/>
    </row>
    <row r="21" spans="1:1">
      <c r="A21" s="51"/>
    </row>
    <row r="22" spans="1:1">
      <c r="A22" s="51"/>
    </row>
    <row r="23" spans="1:1">
      <c r="A23" s="51"/>
    </row>
    <row r="24" spans="1:1">
      <c r="A24" s="51"/>
    </row>
    <row r="25" spans="1:1">
      <c r="A25" s="51"/>
    </row>
    <row r="26" spans="1:1">
      <c r="A26" s="51"/>
    </row>
    <row r="27" spans="1:1">
      <c r="A27" s="51"/>
    </row>
    <row r="28" spans="1:1">
      <c r="A28" s="51"/>
    </row>
    <row r="29" spans="1:1">
      <c r="A29" s="51"/>
    </row>
    <row r="30" spans="1:1">
      <c r="A30" s="51"/>
    </row>
    <row r="31" spans="1:1">
      <c r="A31" s="51"/>
    </row>
    <row r="32" spans="1:1" ht="13.5" thickBot="1">
      <c r="A32" s="51"/>
    </row>
    <row r="33" spans="1:4" ht="16.5" thickBot="1">
      <c r="A33" s="51"/>
      <c r="B33" s="752" t="s">
        <v>1322</v>
      </c>
    </row>
    <row r="34" spans="1:4">
      <c r="A34" s="195" t="s">
        <v>1192</v>
      </c>
      <c r="B34" s="201"/>
      <c r="C34" s="167"/>
      <c r="D34" s="167" t="s">
        <v>17</v>
      </c>
    </row>
    <row r="35" spans="1:4" s="636" customFormat="1">
      <c r="A35" s="632" t="s">
        <v>1516</v>
      </c>
      <c r="B35" s="616" t="s">
        <v>1517</v>
      </c>
      <c r="C35" s="602"/>
      <c r="D35" s="602">
        <v>443</v>
      </c>
    </row>
    <row r="36" spans="1:4" s="636" customFormat="1">
      <c r="A36" s="639" t="s">
        <v>1518</v>
      </c>
      <c r="B36" s="640" t="s">
        <v>1519</v>
      </c>
      <c r="C36" s="648"/>
      <c r="D36" s="617">
        <v>458</v>
      </c>
    </row>
    <row r="37" spans="1:4">
      <c r="A37" s="200" t="s">
        <v>147</v>
      </c>
      <c r="B37" s="199"/>
      <c r="C37" s="167"/>
      <c r="D37" s="167" t="s">
        <v>17</v>
      </c>
    </row>
    <row r="38" spans="1:4" s="636" customFormat="1">
      <c r="A38" s="632" t="s">
        <v>163</v>
      </c>
      <c r="B38" s="616" t="s">
        <v>164</v>
      </c>
      <c r="C38" s="602"/>
      <c r="D38" s="602">
        <v>30</v>
      </c>
    </row>
    <row r="39" spans="1:4" s="636" customFormat="1">
      <c r="A39" s="632" t="s">
        <v>142</v>
      </c>
      <c r="B39" s="616" t="s">
        <v>165</v>
      </c>
      <c r="C39" s="602"/>
      <c r="D39" s="617">
        <v>20</v>
      </c>
    </row>
    <row r="40" spans="1:4" s="636" customFormat="1">
      <c r="A40" s="637" t="s">
        <v>148</v>
      </c>
      <c r="B40" s="520" t="s">
        <v>153</v>
      </c>
      <c r="C40" s="602"/>
      <c r="D40" s="617">
        <v>43</v>
      </c>
    </row>
    <row r="41" spans="1:4" s="636" customFormat="1">
      <c r="A41" s="696" t="s">
        <v>149</v>
      </c>
      <c r="B41" s="620" t="s">
        <v>154</v>
      </c>
      <c r="C41" s="703"/>
      <c r="D41" s="703">
        <v>27</v>
      </c>
    </row>
    <row r="42" spans="1:4">
      <c r="A42" s="200" t="s">
        <v>155</v>
      </c>
      <c r="B42" s="199"/>
      <c r="C42" s="167"/>
      <c r="D42" s="167" t="s">
        <v>17</v>
      </c>
    </row>
    <row r="43" spans="1:4" s="636" customFormat="1">
      <c r="A43" s="632" t="s">
        <v>156</v>
      </c>
      <c r="B43" s="616" t="s">
        <v>157</v>
      </c>
      <c r="C43" s="704"/>
      <c r="D43" s="602">
        <v>88</v>
      </c>
    </row>
    <row r="44" spans="1:4" s="636" customFormat="1" ht="22.5">
      <c r="A44" s="632" t="s">
        <v>339</v>
      </c>
      <c r="B44" s="616" t="s">
        <v>1520</v>
      </c>
      <c r="C44" s="706"/>
      <c r="D44" s="617">
        <v>55</v>
      </c>
    </row>
    <row r="45" spans="1:4" s="636" customFormat="1">
      <c r="A45" s="696" t="s">
        <v>158</v>
      </c>
      <c r="B45" s="620" t="s">
        <v>159</v>
      </c>
      <c r="C45" s="703"/>
      <c r="D45" s="703">
        <v>177</v>
      </c>
    </row>
    <row r="46" spans="1:4">
      <c r="A46" s="200" t="s">
        <v>150</v>
      </c>
      <c r="B46" s="199"/>
      <c r="C46" s="167"/>
      <c r="D46" s="167" t="s">
        <v>17</v>
      </c>
    </row>
    <row r="47" spans="1:4" s="636" customFormat="1">
      <c r="A47" s="708" t="s">
        <v>738</v>
      </c>
      <c r="B47" s="709" t="s">
        <v>289</v>
      </c>
      <c r="C47" s="704"/>
      <c r="D47" s="602">
        <v>53</v>
      </c>
    </row>
    <row r="48" spans="1:4" s="636" customFormat="1">
      <c r="A48" s="708" t="s">
        <v>739</v>
      </c>
      <c r="B48" s="709" t="s">
        <v>160</v>
      </c>
      <c r="C48" s="704"/>
      <c r="D48" s="602">
        <v>97</v>
      </c>
    </row>
    <row r="49" spans="1:4" s="636" customFormat="1">
      <c r="A49" s="754" t="s">
        <v>156</v>
      </c>
      <c r="B49" s="520" t="s">
        <v>157</v>
      </c>
      <c r="C49" s="704"/>
      <c r="D49" s="602">
        <v>88</v>
      </c>
    </row>
    <row r="50" spans="1:4" s="636" customFormat="1" ht="22.5">
      <c r="A50" s="707" t="s">
        <v>499</v>
      </c>
      <c r="B50" s="616" t="s">
        <v>1527</v>
      </c>
      <c r="C50" s="705"/>
      <c r="D50" s="602">
        <v>194.9</v>
      </c>
    </row>
    <row r="51" spans="1:4" s="636" customFormat="1">
      <c r="A51" s="711" t="s">
        <v>1068</v>
      </c>
      <c r="B51" s="622" t="s">
        <v>1069</v>
      </c>
      <c r="C51" s="712"/>
      <c r="D51" s="712">
        <v>49.8</v>
      </c>
    </row>
    <row r="52" spans="1:4" s="636" customFormat="1" ht="20.25">
      <c r="A52" s="754" t="s">
        <v>806</v>
      </c>
      <c r="B52" s="520" t="s">
        <v>1528</v>
      </c>
      <c r="C52" s="761"/>
      <c r="D52" s="761">
        <v>61.25</v>
      </c>
    </row>
    <row r="53" spans="1:4" ht="14.25">
      <c r="A53" s="195" t="s">
        <v>1521</v>
      </c>
      <c r="B53" s="500"/>
      <c r="C53" s="167"/>
      <c r="D53" s="167" t="s">
        <v>17</v>
      </c>
    </row>
    <row r="54" spans="1:4" s="636" customFormat="1" ht="56.25">
      <c r="A54" s="632" t="s">
        <v>1194</v>
      </c>
      <c r="B54" s="616" t="s">
        <v>1529</v>
      </c>
      <c r="C54" s="704"/>
      <c r="D54" s="602">
        <v>133</v>
      </c>
    </row>
    <row r="55" spans="1:4" s="636" customFormat="1" ht="20.25">
      <c r="A55" s="639" t="s">
        <v>1195</v>
      </c>
      <c r="B55" s="640" t="s">
        <v>1530</v>
      </c>
      <c r="C55" s="648"/>
      <c r="D55" s="648">
        <v>63</v>
      </c>
    </row>
    <row r="56" spans="1:4">
      <c r="A56" s="200" t="s">
        <v>24</v>
      </c>
      <c r="B56" s="199"/>
      <c r="C56" s="167"/>
      <c r="D56" s="167" t="s">
        <v>17</v>
      </c>
    </row>
    <row r="57" spans="1:4" s="636" customFormat="1" ht="20.25">
      <c r="A57" s="632" t="s">
        <v>1522</v>
      </c>
      <c r="B57" s="616" t="s">
        <v>1531</v>
      </c>
      <c r="C57" s="648"/>
      <c r="D57" s="698">
        <v>103.25</v>
      </c>
    </row>
    <row r="58" spans="1:4" s="636" customFormat="1">
      <c r="A58" s="632" t="s">
        <v>1399</v>
      </c>
      <c r="B58" s="622" t="s">
        <v>1400</v>
      </c>
      <c r="C58" s="762"/>
      <c r="D58" s="763">
        <v>162</v>
      </c>
    </row>
    <row r="59" spans="1:4">
      <c r="A59" s="200" t="s">
        <v>21</v>
      </c>
      <c r="B59" s="502"/>
      <c r="C59" s="167"/>
      <c r="D59" s="167" t="s">
        <v>17</v>
      </c>
    </row>
    <row r="60" spans="1:4" s="636" customFormat="1">
      <c r="A60" s="632" t="s">
        <v>1523</v>
      </c>
      <c r="B60" s="616" t="s">
        <v>1524</v>
      </c>
      <c r="C60" s="704"/>
      <c r="D60" s="704">
        <v>37.5</v>
      </c>
    </row>
    <row r="61" spans="1:4" s="636" customFormat="1">
      <c r="A61" s="637" t="s">
        <v>1525</v>
      </c>
      <c r="B61" s="520" t="s">
        <v>1532</v>
      </c>
      <c r="C61" s="760"/>
      <c r="D61" s="760">
        <v>100</v>
      </c>
    </row>
    <row r="62" spans="1:4" s="636" customFormat="1" ht="20.25">
      <c r="A62" s="754" t="s">
        <v>1526</v>
      </c>
      <c r="B62" s="520" t="s">
        <v>1533</v>
      </c>
      <c r="C62" s="718"/>
      <c r="D62" s="718">
        <v>25</v>
      </c>
    </row>
    <row r="173" spans="1:1">
      <c r="A173"/>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3600-2D90-446C-B8C6-321E151BDCCE}">
  <sheetPr>
    <tabColor rgb="FFFF0000"/>
  </sheetPr>
  <dimension ref="A1:D172"/>
  <sheetViews>
    <sheetView workbookViewId="0">
      <selection activeCell="J31" sqref="J31"/>
    </sheetView>
  </sheetViews>
  <sheetFormatPr defaultRowHeight="12.75"/>
  <cols>
    <col min="1" max="1" width="16" style="15" customWidth="1"/>
    <col min="2" max="2" width="59.5703125" style="42" customWidth="1"/>
    <col min="3" max="4" width="9.5703125" style="50" customWidth="1"/>
  </cols>
  <sheetData>
    <row r="1" spans="1:4">
      <c r="A1" s="57"/>
      <c r="B1" s="56"/>
      <c r="C1" s="55"/>
      <c r="D1" s="55"/>
    </row>
    <row r="2" spans="1:4">
      <c r="A2" s="54"/>
      <c r="B2" s="53"/>
      <c r="C2" s="52"/>
      <c r="D2" s="52"/>
    </row>
    <row r="3" spans="1:4">
      <c r="A3" s="54"/>
      <c r="B3" s="53"/>
      <c r="C3" s="52"/>
      <c r="D3" s="52"/>
    </row>
    <row r="4" spans="1:4">
      <c r="A4" s="54"/>
      <c r="B4" s="53"/>
      <c r="C4" s="52"/>
      <c r="D4" s="52"/>
    </row>
    <row r="5" spans="1:4">
      <c r="A5" s="54"/>
      <c r="B5" s="53"/>
      <c r="C5" s="52"/>
      <c r="D5" s="52"/>
    </row>
    <row r="6" spans="1:4">
      <c r="A6" s="54"/>
      <c r="B6" s="53"/>
      <c r="C6" s="52"/>
      <c r="D6" s="52"/>
    </row>
    <row r="7" spans="1:4">
      <c r="A7" s="54"/>
      <c r="B7" s="53"/>
      <c r="C7" s="52"/>
      <c r="D7" s="52"/>
    </row>
    <row r="8" spans="1:4">
      <c r="A8" s="106"/>
    </row>
    <row r="9" spans="1:4">
      <c r="A9" s="51"/>
    </row>
    <row r="10" spans="1:4">
      <c r="A10" s="51"/>
    </row>
    <row r="11" spans="1:4">
      <c r="A11" s="51"/>
    </row>
    <row r="12" spans="1:4">
      <c r="A12" s="51"/>
    </row>
    <row r="13" spans="1:4">
      <c r="A13" s="51"/>
    </row>
    <row r="14" spans="1:4">
      <c r="A14" s="51"/>
    </row>
    <row r="15" spans="1:4">
      <c r="A15" s="51"/>
    </row>
    <row r="16" spans="1:4">
      <c r="A16" s="51"/>
    </row>
    <row r="17" spans="1:4">
      <c r="A17" s="51"/>
    </row>
    <row r="18" spans="1:4">
      <c r="A18" s="51"/>
    </row>
    <row r="19" spans="1:4">
      <c r="A19" s="51"/>
    </row>
    <row r="20" spans="1:4">
      <c r="A20" s="51"/>
    </row>
    <row r="21" spans="1:4">
      <c r="A21" s="51"/>
    </row>
    <row r="22" spans="1:4">
      <c r="A22" s="51"/>
    </row>
    <row r="23" spans="1:4">
      <c r="A23" s="51"/>
    </row>
    <row r="24" spans="1:4">
      <c r="A24" s="51"/>
    </row>
    <row r="25" spans="1:4">
      <c r="A25" s="51"/>
    </row>
    <row r="26" spans="1:4">
      <c r="A26" s="51"/>
    </row>
    <row r="27" spans="1:4">
      <c r="A27" s="51"/>
    </row>
    <row r="28" spans="1:4">
      <c r="A28" s="51"/>
    </row>
    <row r="29" spans="1:4" ht="13.5" thickBot="1">
      <c r="A29" s="51"/>
    </row>
    <row r="30" spans="1:4" ht="16.5" thickBot="1">
      <c r="A30" s="51"/>
      <c r="B30" s="752" t="s">
        <v>1322</v>
      </c>
    </row>
    <row r="31" spans="1:4">
      <c r="A31" s="195" t="s">
        <v>1192</v>
      </c>
      <c r="B31" s="201"/>
      <c r="C31" s="167"/>
      <c r="D31" s="167" t="s">
        <v>17</v>
      </c>
    </row>
    <row r="32" spans="1:4" s="636" customFormat="1">
      <c r="A32" s="758" t="s">
        <v>1534</v>
      </c>
      <c r="B32" s="709" t="s">
        <v>1535</v>
      </c>
      <c r="C32" s="768"/>
      <c r="D32" s="768">
        <v>347</v>
      </c>
    </row>
    <row r="33" spans="1:4" s="636" customFormat="1">
      <c r="A33" s="769" t="s">
        <v>1536</v>
      </c>
      <c r="B33" s="770" t="s">
        <v>1537</v>
      </c>
      <c r="C33" s="755"/>
      <c r="D33" s="757">
        <v>363</v>
      </c>
    </row>
    <row r="34" spans="1:4">
      <c r="A34" s="200" t="s">
        <v>147</v>
      </c>
      <c r="B34" s="199"/>
      <c r="C34" s="167"/>
      <c r="D34" s="167" t="s">
        <v>17</v>
      </c>
    </row>
    <row r="35" spans="1:4" s="636" customFormat="1">
      <c r="A35" s="632" t="s">
        <v>163</v>
      </c>
      <c r="B35" s="616" t="s">
        <v>164</v>
      </c>
      <c r="C35" s="755"/>
      <c r="D35" s="768">
        <v>30</v>
      </c>
    </row>
    <row r="36" spans="1:4" s="636" customFormat="1">
      <c r="A36" s="632" t="s">
        <v>142</v>
      </c>
      <c r="B36" s="616" t="s">
        <v>165</v>
      </c>
      <c r="C36" s="763"/>
      <c r="D36" s="602">
        <v>20</v>
      </c>
    </row>
    <row r="37" spans="1:4" s="636" customFormat="1">
      <c r="A37" s="637" t="s">
        <v>148</v>
      </c>
      <c r="B37" s="520" t="s">
        <v>153</v>
      </c>
      <c r="C37" s="755"/>
      <c r="D37" s="768">
        <v>43</v>
      </c>
    </row>
    <row r="38" spans="1:4" s="636" customFormat="1">
      <c r="A38" s="696" t="s">
        <v>149</v>
      </c>
      <c r="B38" s="620" t="s">
        <v>154</v>
      </c>
      <c r="C38" s="703"/>
      <c r="D38" s="703">
        <v>27</v>
      </c>
    </row>
    <row r="39" spans="1:4">
      <c r="A39" s="200" t="s">
        <v>155</v>
      </c>
      <c r="B39" s="199"/>
      <c r="C39" s="167"/>
      <c r="D39" s="167" t="s">
        <v>17</v>
      </c>
    </row>
    <row r="40" spans="1:4" s="636" customFormat="1">
      <c r="A40" s="632" t="s">
        <v>156</v>
      </c>
      <c r="B40" s="616" t="s">
        <v>157</v>
      </c>
      <c r="C40" s="704"/>
      <c r="D40" s="768">
        <v>88</v>
      </c>
    </row>
    <row r="41" spans="1:4" s="636" customFormat="1" ht="22.5">
      <c r="A41" s="632" t="s">
        <v>499</v>
      </c>
      <c r="B41" s="616" t="s">
        <v>1527</v>
      </c>
      <c r="C41" s="706"/>
      <c r="D41" s="602">
        <v>194.9</v>
      </c>
    </row>
    <row r="42" spans="1:4" s="636" customFormat="1" ht="33.75">
      <c r="A42" s="632" t="s">
        <v>339</v>
      </c>
      <c r="B42" s="616" t="s">
        <v>519</v>
      </c>
      <c r="C42" s="706"/>
      <c r="D42" s="602">
        <v>55</v>
      </c>
    </row>
    <row r="43" spans="1:4" s="636" customFormat="1">
      <c r="A43" s="696" t="s">
        <v>158</v>
      </c>
      <c r="B43" s="620" t="s">
        <v>159</v>
      </c>
      <c r="C43" s="703"/>
      <c r="D43" s="703">
        <v>177</v>
      </c>
    </row>
    <row r="44" spans="1:4">
      <c r="A44" s="200" t="s">
        <v>150</v>
      </c>
      <c r="B44" s="199"/>
      <c r="C44" s="167"/>
      <c r="D44" s="167" t="s">
        <v>17</v>
      </c>
    </row>
    <row r="45" spans="1:4" s="636" customFormat="1">
      <c r="A45" s="708" t="s">
        <v>738</v>
      </c>
      <c r="B45" s="709" t="s">
        <v>289</v>
      </c>
      <c r="C45" s="704"/>
      <c r="D45" s="602">
        <v>53</v>
      </c>
    </row>
    <row r="46" spans="1:4" s="636" customFormat="1">
      <c r="A46" s="708" t="s">
        <v>739</v>
      </c>
      <c r="B46" s="709" t="s">
        <v>160</v>
      </c>
      <c r="C46" s="703"/>
      <c r="D46" s="602">
        <v>97</v>
      </c>
    </row>
    <row r="47" spans="1:4" s="636" customFormat="1">
      <c r="A47" s="754" t="s">
        <v>156</v>
      </c>
      <c r="B47" s="520" t="s">
        <v>157</v>
      </c>
      <c r="C47" s="703"/>
      <c r="D47" s="602">
        <v>88</v>
      </c>
    </row>
    <row r="48" spans="1:4" s="636" customFormat="1">
      <c r="A48" s="711" t="s">
        <v>1068</v>
      </c>
      <c r="B48" s="622" t="s">
        <v>1069</v>
      </c>
      <c r="C48" s="712"/>
      <c r="D48" s="712">
        <v>49.8</v>
      </c>
    </row>
    <row r="49" spans="1:4" s="636" customFormat="1" ht="20.25">
      <c r="A49" s="754" t="s">
        <v>806</v>
      </c>
      <c r="B49" s="520" t="s">
        <v>1528</v>
      </c>
      <c r="C49" s="761"/>
      <c r="D49" s="761">
        <v>61.25</v>
      </c>
    </row>
    <row r="50" spans="1:4" ht="14.25">
      <c r="A50" s="195" t="s">
        <v>1521</v>
      </c>
      <c r="B50" s="500"/>
      <c r="C50" s="167"/>
      <c r="D50" s="167" t="s">
        <v>17</v>
      </c>
    </row>
    <row r="51" spans="1:4" s="636" customFormat="1" ht="56.25">
      <c r="A51" s="632" t="s">
        <v>1194</v>
      </c>
      <c r="B51" s="616" t="s">
        <v>1542</v>
      </c>
      <c r="C51" s="704"/>
      <c r="D51" s="602">
        <v>133</v>
      </c>
    </row>
    <row r="52" spans="1:4" s="636" customFormat="1" ht="20.25">
      <c r="A52" s="639" t="s">
        <v>1195</v>
      </c>
      <c r="B52" s="770" t="s">
        <v>1530</v>
      </c>
      <c r="C52" s="648"/>
      <c r="D52" s="648">
        <v>63</v>
      </c>
    </row>
    <row r="53" spans="1:4">
      <c r="A53" s="200" t="s">
        <v>24</v>
      </c>
      <c r="B53" s="199"/>
      <c r="C53" s="167"/>
      <c r="D53" s="167" t="s">
        <v>17</v>
      </c>
    </row>
    <row r="54" spans="1:4" s="636" customFormat="1">
      <c r="A54" s="632" t="s">
        <v>1399</v>
      </c>
      <c r="B54" s="709" t="s">
        <v>1400</v>
      </c>
      <c r="C54" s="704"/>
      <c r="D54" s="602">
        <v>162</v>
      </c>
    </row>
    <row r="55" spans="1:4" s="636" customFormat="1" ht="20.25">
      <c r="A55" s="639" t="s">
        <v>1538</v>
      </c>
      <c r="B55" s="640" t="s">
        <v>1543</v>
      </c>
      <c r="C55" s="648"/>
      <c r="D55" s="698">
        <v>103.25</v>
      </c>
    </row>
    <row r="56" spans="1:4">
      <c r="A56" s="200" t="s">
        <v>21</v>
      </c>
      <c r="B56" s="502"/>
      <c r="C56" s="167"/>
      <c r="D56" s="167" t="s">
        <v>17</v>
      </c>
    </row>
    <row r="57" spans="1:4" s="636" customFormat="1">
      <c r="A57" s="758" t="s">
        <v>1539</v>
      </c>
      <c r="B57" s="709" t="s">
        <v>1540</v>
      </c>
      <c r="C57" s="753"/>
      <c r="D57" s="753">
        <v>37.5</v>
      </c>
    </row>
    <row r="58" spans="1:4" s="636" customFormat="1">
      <c r="A58" s="754" t="s">
        <v>1541</v>
      </c>
      <c r="B58" s="520" t="s">
        <v>1544</v>
      </c>
      <c r="C58" s="718"/>
      <c r="D58" s="718">
        <v>100</v>
      </c>
    </row>
    <row r="172" spans="1:1">
      <c r="A172"/>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38D0-75C6-4C52-97C8-84774F3A7FDC}">
  <dimension ref="A1:J201"/>
  <sheetViews>
    <sheetView showGridLines="0" view="pageBreakPreview" topLeftCell="A61" zoomScaleNormal="100" zoomScaleSheetLayoutView="100" zoomScalePageLayoutView="130" workbookViewId="0">
      <selection activeCell="D71" sqref="D71:D72"/>
    </sheetView>
  </sheetViews>
  <sheetFormatPr defaultColWidth="9.140625" defaultRowHeight="12.75"/>
  <cols>
    <col min="1" max="1" width="16" style="15" customWidth="1"/>
    <col min="2" max="2" width="59.5703125" style="42" customWidth="1"/>
    <col min="3" max="4" width="9.5703125" style="50" customWidth="1"/>
    <col min="5" max="5" width="11.5703125" style="840" customWidth="1"/>
    <col min="6" max="6" width="9.140625" style="113"/>
  </cols>
  <sheetData>
    <row r="1" spans="1:10" s="143" customFormat="1">
      <c r="A1" s="57"/>
      <c r="B1" s="56"/>
      <c r="C1" s="55"/>
      <c r="D1" s="55"/>
      <c r="E1" s="70"/>
      <c r="F1" s="862"/>
      <c r="G1" s="70"/>
      <c r="I1" s="70"/>
      <c r="J1" s="70"/>
    </row>
    <row r="2" spans="1:10" s="143" customFormat="1">
      <c r="A2" s="54"/>
      <c r="B2" s="53"/>
      <c r="C2" s="52"/>
      <c r="D2" s="52"/>
      <c r="E2" s="70"/>
      <c r="F2" s="862"/>
      <c r="G2" s="70"/>
      <c r="I2" s="70"/>
      <c r="J2" s="70"/>
    </row>
    <row r="3" spans="1:10" s="143" customFormat="1">
      <c r="A3" s="54"/>
      <c r="B3" s="53"/>
      <c r="C3" s="52"/>
      <c r="D3" s="52"/>
      <c r="E3" s="70"/>
      <c r="F3" s="863"/>
      <c r="G3" s="70"/>
      <c r="I3" s="70"/>
      <c r="J3" s="70"/>
    </row>
    <row r="4" spans="1:10" s="143" customFormat="1" ht="14.1" customHeight="1">
      <c r="A4" s="54"/>
      <c r="B4" s="53"/>
      <c r="C4" s="52"/>
      <c r="D4" s="52"/>
      <c r="E4" s="70"/>
      <c r="F4" s="862"/>
      <c r="G4" s="70"/>
      <c r="I4" s="70"/>
      <c r="J4" s="70"/>
    </row>
    <row r="5" spans="1:10" s="143" customFormat="1">
      <c r="A5" s="54"/>
      <c r="B5" s="53"/>
      <c r="C5" s="52"/>
      <c r="D5" s="52"/>
      <c r="E5" s="70"/>
      <c r="F5" s="862"/>
      <c r="G5" s="70"/>
      <c r="I5" s="70"/>
      <c r="J5" s="70"/>
    </row>
    <row r="6" spans="1:10" s="143" customFormat="1">
      <c r="A6" s="54"/>
      <c r="B6" s="53"/>
      <c r="C6" s="52"/>
      <c r="D6" s="52"/>
      <c r="E6" s="70"/>
      <c r="F6" s="862"/>
      <c r="G6" s="70"/>
      <c r="I6" s="70"/>
      <c r="J6" s="70"/>
    </row>
    <row r="7" spans="1:10" s="143" customFormat="1">
      <c r="A7" s="54"/>
      <c r="B7" s="53"/>
      <c r="C7" s="52"/>
      <c r="D7" s="52"/>
      <c r="E7" s="70"/>
      <c r="F7" s="862"/>
      <c r="G7" s="70"/>
      <c r="I7" s="70"/>
      <c r="J7" s="70"/>
    </row>
    <row r="8" spans="1:10" s="29" customFormat="1">
      <c r="A8" s="106"/>
      <c r="B8" s="42"/>
      <c r="C8" s="50"/>
      <c r="D8" s="50"/>
      <c r="E8" s="70"/>
      <c r="F8" s="862"/>
      <c r="G8" s="70"/>
      <c r="I8" s="70"/>
      <c r="J8" s="70"/>
    </row>
    <row r="9" spans="1:10" s="143" customFormat="1">
      <c r="A9"/>
      <c r="B9" s="42"/>
      <c r="C9" s="50"/>
      <c r="D9" s="50"/>
      <c r="E9" s="70"/>
      <c r="F9" s="862"/>
      <c r="G9" s="70"/>
      <c r="I9" s="70"/>
      <c r="J9" s="70"/>
    </row>
    <row r="10" spans="1:10" s="41" customFormat="1" ht="15">
      <c r="A10" s="51"/>
      <c r="B10" s="42"/>
      <c r="C10" s="50"/>
      <c r="D10" s="50"/>
      <c r="E10" s="70"/>
      <c r="F10" s="862"/>
      <c r="G10" s="70"/>
      <c r="I10" s="70"/>
      <c r="J10" s="70"/>
    </row>
    <row r="11" spans="1:10" s="43" customFormat="1" ht="14.25" customHeight="1">
      <c r="A11" s="51"/>
      <c r="B11" s="42"/>
      <c r="C11" s="50"/>
      <c r="D11" s="50"/>
      <c r="E11" s="70"/>
      <c r="F11" s="862"/>
      <c r="G11" s="70"/>
      <c r="I11" s="70"/>
      <c r="J11" s="70"/>
    </row>
    <row r="12" spans="1:10" s="43" customFormat="1" ht="14.25" customHeight="1">
      <c r="A12" s="51"/>
      <c r="B12" s="42"/>
      <c r="C12" s="50"/>
      <c r="D12" s="50"/>
      <c r="E12" s="70"/>
      <c r="F12" s="862"/>
      <c r="G12" s="70"/>
      <c r="I12" s="70"/>
      <c r="J12" s="70"/>
    </row>
    <row r="13" spans="1:10" s="43" customFormat="1" ht="14.25" customHeight="1">
      <c r="A13" s="51"/>
      <c r="B13" s="42"/>
      <c r="C13" s="50"/>
      <c r="D13" s="50"/>
      <c r="E13" s="70"/>
      <c r="F13" s="862"/>
      <c r="G13" s="70"/>
      <c r="I13" s="70"/>
      <c r="J13" s="70"/>
    </row>
    <row r="14" spans="1:10" s="43" customFormat="1">
      <c r="A14" s="51"/>
      <c r="B14" s="42"/>
      <c r="C14" s="50"/>
      <c r="D14" s="50"/>
      <c r="E14" s="70"/>
      <c r="F14" s="862"/>
      <c r="G14" s="70"/>
      <c r="I14" s="70"/>
      <c r="J14" s="70"/>
    </row>
    <row r="15" spans="1:10">
      <c r="A15" s="51"/>
      <c r="E15" s="70"/>
      <c r="F15" s="862"/>
      <c r="G15" s="70"/>
      <c r="I15" s="70"/>
      <c r="J15" s="70"/>
    </row>
    <row r="16" spans="1:10" s="43" customFormat="1">
      <c r="A16" s="51"/>
      <c r="B16" s="42"/>
      <c r="C16" s="50"/>
      <c r="D16" s="50"/>
      <c r="E16" s="70"/>
      <c r="F16" s="862"/>
      <c r="G16" s="70"/>
      <c r="I16" s="70"/>
      <c r="J16" s="70"/>
    </row>
    <row r="17" spans="1:10" s="43" customFormat="1">
      <c r="A17" s="51"/>
      <c r="B17" s="42"/>
      <c r="C17" s="50"/>
      <c r="D17" s="50"/>
      <c r="E17" s="70"/>
      <c r="F17" s="862"/>
      <c r="G17" s="70"/>
      <c r="I17" s="70"/>
      <c r="J17" s="70"/>
    </row>
    <row r="18" spans="1:10" s="43" customFormat="1">
      <c r="A18" s="51"/>
      <c r="B18" s="42"/>
      <c r="C18" s="50"/>
      <c r="D18" s="50"/>
      <c r="E18" s="70"/>
      <c r="F18" s="862"/>
      <c r="G18" s="70"/>
      <c r="I18" s="70"/>
      <c r="J18" s="70"/>
    </row>
    <row r="19" spans="1:10" s="29" customFormat="1">
      <c r="A19" s="51"/>
      <c r="B19" s="42"/>
      <c r="C19" s="50"/>
      <c r="D19" s="50"/>
      <c r="E19" s="70"/>
      <c r="F19" s="862"/>
      <c r="G19" s="70"/>
      <c r="I19" s="70"/>
      <c r="J19" s="70"/>
    </row>
    <row r="20" spans="1:10" s="29" customFormat="1">
      <c r="A20" s="51"/>
      <c r="B20" s="42"/>
      <c r="C20" s="50"/>
      <c r="D20" s="50"/>
      <c r="E20" s="70"/>
      <c r="F20" s="862"/>
      <c r="G20" s="70"/>
      <c r="I20" s="70"/>
      <c r="J20" s="70"/>
    </row>
    <row r="21" spans="1:10" s="43" customFormat="1">
      <c r="A21" s="51"/>
      <c r="B21" s="42"/>
      <c r="C21" s="50"/>
      <c r="D21" s="50"/>
      <c r="E21" s="70"/>
      <c r="F21" s="862"/>
      <c r="G21" s="70"/>
      <c r="I21" s="70"/>
      <c r="J21" s="70"/>
    </row>
    <row r="22" spans="1:10" s="41" customFormat="1" ht="15">
      <c r="A22" s="51"/>
      <c r="B22" s="42"/>
      <c r="C22" s="50"/>
      <c r="D22" s="50"/>
      <c r="E22" s="70"/>
      <c r="F22" s="862"/>
      <c r="G22" s="70"/>
      <c r="I22" s="70"/>
      <c r="J22" s="70"/>
    </row>
    <row r="23" spans="1:10" s="43" customFormat="1">
      <c r="A23" s="51"/>
      <c r="B23" s="42"/>
      <c r="C23" s="50"/>
      <c r="D23" s="50"/>
      <c r="E23" s="70"/>
      <c r="F23" s="862"/>
      <c r="G23" s="70"/>
      <c r="I23" s="70"/>
      <c r="J23" s="70"/>
    </row>
    <row r="24" spans="1:10" s="43" customFormat="1">
      <c r="A24" s="51"/>
      <c r="B24" s="42"/>
      <c r="C24" s="50"/>
      <c r="D24" s="50"/>
      <c r="E24" s="70"/>
      <c r="F24" s="862"/>
      <c r="G24" s="70"/>
      <c r="I24" s="70"/>
      <c r="J24" s="70"/>
    </row>
    <row r="25" spans="1:10" s="43" customFormat="1">
      <c r="A25" s="51"/>
      <c r="B25" s="42"/>
      <c r="C25" s="50"/>
      <c r="D25" s="50"/>
      <c r="E25" s="70"/>
      <c r="F25" s="862"/>
      <c r="G25" s="70"/>
      <c r="I25" s="70"/>
      <c r="J25" s="70"/>
    </row>
    <row r="26" spans="1:10" s="43" customFormat="1">
      <c r="A26" s="51"/>
      <c r="B26" s="42"/>
      <c r="C26" s="50"/>
      <c r="D26" s="50"/>
      <c r="E26" s="70"/>
      <c r="F26" s="862"/>
      <c r="G26" s="70"/>
      <c r="I26" s="70"/>
      <c r="J26" s="70"/>
    </row>
    <row r="27" spans="1:10" s="43" customFormat="1">
      <c r="A27" s="51"/>
      <c r="B27" s="42"/>
      <c r="C27" s="50"/>
      <c r="D27" s="50"/>
      <c r="E27" s="70"/>
      <c r="F27" s="862"/>
      <c r="G27" s="70"/>
      <c r="I27" s="70"/>
      <c r="J27" s="70"/>
    </row>
    <row r="28" spans="1:10" s="43" customFormat="1">
      <c r="A28" s="51"/>
      <c r="B28" s="42"/>
      <c r="C28" s="50"/>
      <c r="D28" s="50"/>
      <c r="E28" s="70"/>
      <c r="F28" s="862"/>
      <c r="G28" s="70"/>
      <c r="I28" s="70"/>
      <c r="J28" s="70"/>
    </row>
    <row r="29" spans="1:10" s="43" customFormat="1" ht="21" customHeight="1">
      <c r="A29" s="51"/>
      <c r="B29" s="42"/>
      <c r="C29" s="50"/>
      <c r="D29" s="50"/>
      <c r="E29" s="70"/>
      <c r="F29" s="862"/>
      <c r="G29" s="70"/>
      <c r="I29" s="70"/>
      <c r="J29" s="70"/>
    </row>
    <row r="30" spans="1:10" s="74" customFormat="1">
      <c r="A30" s="51"/>
      <c r="B30" s="42"/>
      <c r="C30" s="50"/>
      <c r="D30" s="50"/>
      <c r="E30" s="70"/>
      <c r="F30" s="862"/>
      <c r="G30" s="70"/>
      <c r="I30" s="70"/>
      <c r="J30" s="70"/>
    </row>
    <row r="31" spans="1:10" s="29" customFormat="1" ht="38.25">
      <c r="A31" s="195" t="s">
        <v>1192</v>
      </c>
      <c r="B31" s="201"/>
      <c r="C31" s="167"/>
      <c r="D31" s="167" t="s">
        <v>17</v>
      </c>
      <c r="E31" s="841" t="s">
        <v>1551</v>
      </c>
      <c r="F31" s="862"/>
      <c r="G31" s="70"/>
      <c r="I31" s="70"/>
      <c r="J31" s="70"/>
    </row>
    <row r="32" spans="1:10" s="29" customFormat="1">
      <c r="A32" s="512" t="s">
        <v>1197</v>
      </c>
      <c r="B32" s="764" t="s">
        <v>1198</v>
      </c>
      <c r="C32" s="765"/>
      <c r="D32" s="765">
        <v>534.70000000000005</v>
      </c>
      <c r="E32" s="527">
        <f>D32*0.7</f>
        <v>374.29</v>
      </c>
      <c r="F32" s="864" t="s">
        <v>1243</v>
      </c>
      <c r="G32" s="70"/>
      <c r="I32" s="70"/>
      <c r="J32" s="70"/>
    </row>
    <row r="33" spans="1:10" s="29" customFormat="1">
      <c r="A33" s="512" t="s">
        <v>1227</v>
      </c>
      <c r="B33" s="764" t="s">
        <v>1228</v>
      </c>
      <c r="C33" s="765"/>
      <c r="D33" s="767">
        <v>534.70000000000005</v>
      </c>
      <c r="E33" s="527">
        <f t="shared" ref="E33:E51" si="0">D33*0.7</f>
        <v>374.29</v>
      </c>
      <c r="F33" s="864" t="s">
        <v>1243</v>
      </c>
      <c r="G33" s="70"/>
      <c r="I33" s="70"/>
      <c r="J33" s="70"/>
    </row>
    <row r="34" spans="1:10" s="91" customFormat="1" ht="38.25">
      <c r="A34" s="200" t="s">
        <v>147</v>
      </c>
      <c r="B34" s="199"/>
      <c r="C34" s="167"/>
      <c r="D34" s="167" t="s">
        <v>17</v>
      </c>
      <c r="E34" s="841" t="s">
        <v>1551</v>
      </c>
      <c r="F34" s="862"/>
      <c r="G34" s="70"/>
      <c r="I34" s="70"/>
      <c r="J34" s="70"/>
    </row>
    <row r="35" spans="1:10" s="91" customFormat="1">
      <c r="A35" s="32" t="s">
        <v>163</v>
      </c>
      <c r="B35" s="31" t="s">
        <v>164</v>
      </c>
      <c r="C35" s="35"/>
      <c r="D35" s="35">
        <v>35.200000000000003</v>
      </c>
      <c r="E35" s="70">
        <f t="shared" si="0"/>
        <v>24.64</v>
      </c>
      <c r="F35" s="862"/>
      <c r="G35" s="70"/>
      <c r="I35" s="70"/>
      <c r="J35" s="70"/>
    </row>
    <row r="36" spans="1:10" s="91" customFormat="1">
      <c r="A36" s="32" t="s">
        <v>142</v>
      </c>
      <c r="B36" s="31" t="s">
        <v>165</v>
      </c>
      <c r="C36" s="35"/>
      <c r="D36" s="27">
        <v>24</v>
      </c>
      <c r="E36" s="70">
        <f t="shared" si="0"/>
        <v>16.799999999999997</v>
      </c>
      <c r="F36" s="862"/>
      <c r="G36" s="70"/>
      <c r="I36" s="70"/>
      <c r="J36" s="70"/>
    </row>
    <row r="37" spans="1:10" s="91" customFormat="1">
      <c r="A37" s="18" t="s">
        <v>148</v>
      </c>
      <c r="B37" s="17" t="s">
        <v>153</v>
      </c>
      <c r="C37" s="35"/>
      <c r="D37" s="27">
        <v>51.2</v>
      </c>
      <c r="E37" s="70">
        <f t="shared" si="0"/>
        <v>35.839999999999996</v>
      </c>
      <c r="F37" s="862"/>
      <c r="G37" s="70"/>
      <c r="I37" s="70"/>
      <c r="J37" s="70"/>
    </row>
    <row r="38" spans="1:10" s="91" customFormat="1">
      <c r="A38" s="73" t="s">
        <v>149</v>
      </c>
      <c r="B38" s="79" t="s">
        <v>154</v>
      </c>
      <c r="C38" s="499"/>
      <c r="D38" s="71">
        <v>32</v>
      </c>
      <c r="E38" s="70">
        <f t="shared" si="0"/>
        <v>22.4</v>
      </c>
      <c r="F38" s="862"/>
      <c r="G38" s="70"/>
      <c r="I38" s="70"/>
      <c r="J38" s="70"/>
    </row>
    <row r="39" spans="1:10" s="91" customFormat="1" ht="38.25">
      <c r="A39" s="200" t="s">
        <v>155</v>
      </c>
      <c r="B39" s="199"/>
      <c r="C39" s="167"/>
      <c r="D39" s="167" t="s">
        <v>17</v>
      </c>
      <c r="E39" s="841" t="s">
        <v>1551</v>
      </c>
      <c r="F39" s="862"/>
      <c r="G39" s="70"/>
      <c r="I39" s="70"/>
      <c r="J39" s="70"/>
    </row>
    <row r="40" spans="1:10" s="29" customFormat="1" ht="25.5" customHeight="1">
      <c r="A40" s="67" t="s">
        <v>156</v>
      </c>
      <c r="B40" s="31" t="s">
        <v>1200</v>
      </c>
      <c r="C40" s="64"/>
      <c r="D40" s="35">
        <v>104.8</v>
      </c>
      <c r="E40" s="70">
        <f t="shared" si="0"/>
        <v>73.36</v>
      </c>
      <c r="F40" s="862"/>
      <c r="G40" s="70"/>
      <c r="I40" s="70"/>
      <c r="J40" s="70"/>
    </row>
    <row r="41" spans="1:10" s="29" customFormat="1" ht="22.5">
      <c r="A41" s="67" t="s">
        <v>499</v>
      </c>
      <c r="B41" s="31" t="s">
        <v>1201</v>
      </c>
      <c r="C41" s="499"/>
      <c r="D41" s="27">
        <v>232.3</v>
      </c>
      <c r="E41" s="70">
        <f t="shared" si="0"/>
        <v>162.60999999999999</v>
      </c>
      <c r="F41" s="862"/>
      <c r="G41" s="70"/>
      <c r="I41" s="70"/>
      <c r="J41" s="70"/>
    </row>
    <row r="42" spans="1:10" s="29" customFormat="1" ht="33.75">
      <c r="A42" s="32" t="s">
        <v>339</v>
      </c>
      <c r="B42" s="31" t="s">
        <v>519</v>
      </c>
      <c r="C42" s="499"/>
      <c r="D42" s="27">
        <v>65.7</v>
      </c>
      <c r="E42" s="70">
        <f t="shared" si="0"/>
        <v>45.99</v>
      </c>
      <c r="F42" s="862"/>
      <c r="G42" s="70"/>
      <c r="I42" s="70"/>
      <c r="J42" s="70"/>
    </row>
    <row r="43" spans="1:10" s="29" customFormat="1">
      <c r="A43" s="115" t="s">
        <v>158</v>
      </c>
      <c r="B43" s="79" t="s">
        <v>159</v>
      </c>
      <c r="C43" s="499"/>
      <c r="D43" s="71">
        <v>210.8</v>
      </c>
      <c r="E43" s="70">
        <f t="shared" si="0"/>
        <v>147.56</v>
      </c>
      <c r="F43" s="862"/>
      <c r="G43" s="70"/>
      <c r="I43" s="70"/>
      <c r="J43" s="70"/>
    </row>
    <row r="44" spans="1:10" s="149" customFormat="1" ht="38.25">
      <c r="A44" s="200" t="s">
        <v>150</v>
      </c>
      <c r="B44" s="199"/>
      <c r="C44" s="167"/>
      <c r="D44" s="167" t="s">
        <v>17</v>
      </c>
      <c r="E44" s="841" t="s">
        <v>1551</v>
      </c>
      <c r="F44" s="862"/>
      <c r="G44" s="70"/>
      <c r="I44" s="70"/>
      <c r="J44" s="70"/>
    </row>
    <row r="45" spans="1:10" s="29" customFormat="1">
      <c r="A45" s="180" t="s">
        <v>738</v>
      </c>
      <c r="B45" s="95" t="s">
        <v>289</v>
      </c>
      <c r="C45" s="64"/>
      <c r="D45" s="64">
        <v>63.5</v>
      </c>
      <c r="E45" s="70">
        <f t="shared" si="0"/>
        <v>44.449999999999996</v>
      </c>
      <c r="F45" s="862"/>
      <c r="G45" s="70"/>
      <c r="I45" s="70"/>
      <c r="J45" s="70"/>
    </row>
    <row r="46" spans="1:10" s="10" customFormat="1">
      <c r="A46" s="180" t="s">
        <v>739</v>
      </c>
      <c r="B46" s="95" t="s">
        <v>160</v>
      </c>
      <c r="C46" s="499"/>
      <c r="D46" s="19">
        <v>115.2</v>
      </c>
      <c r="E46" s="70">
        <f t="shared" si="0"/>
        <v>80.64</v>
      </c>
      <c r="F46" s="862"/>
      <c r="G46" s="70"/>
      <c r="I46" s="70"/>
      <c r="J46" s="70"/>
    </row>
    <row r="47" spans="1:10" s="10" customFormat="1">
      <c r="A47" s="440" t="s">
        <v>1068</v>
      </c>
      <c r="B47" s="44" t="s">
        <v>1069</v>
      </c>
      <c r="C47" s="222"/>
      <c r="D47" s="19">
        <v>59.3</v>
      </c>
      <c r="E47" s="70">
        <f t="shared" si="0"/>
        <v>41.51</v>
      </c>
      <c r="F47" s="862"/>
      <c r="G47" s="70"/>
      <c r="I47" s="70"/>
      <c r="J47" s="70"/>
    </row>
    <row r="48" spans="1:10" s="29" customFormat="1">
      <c r="A48" s="32" t="s">
        <v>806</v>
      </c>
      <c r="B48" s="31" t="s">
        <v>1193</v>
      </c>
      <c r="C48" s="64"/>
      <c r="D48" s="499">
        <v>73</v>
      </c>
      <c r="E48" s="70">
        <f t="shared" si="0"/>
        <v>51.099999999999994</v>
      </c>
      <c r="F48" s="862"/>
      <c r="G48" s="70"/>
      <c r="I48" s="70"/>
      <c r="J48" s="70"/>
    </row>
    <row r="49" spans="1:10" s="10" customFormat="1" ht="38.25">
      <c r="A49" s="195" t="s">
        <v>299</v>
      </c>
      <c r="B49" s="500"/>
      <c r="C49" s="167"/>
      <c r="D49" s="167" t="s">
        <v>17</v>
      </c>
      <c r="E49" s="841" t="s">
        <v>1551</v>
      </c>
      <c r="F49" s="862"/>
      <c r="G49" s="70"/>
      <c r="I49" s="70"/>
      <c r="J49" s="70"/>
    </row>
    <row r="50" spans="1:10" ht="56.25">
      <c r="A50" s="32" t="s">
        <v>1194</v>
      </c>
      <c r="B50" s="31" t="s">
        <v>1211</v>
      </c>
      <c r="C50" s="35"/>
      <c r="D50" s="64">
        <v>159.19999999999999</v>
      </c>
      <c r="E50" s="70">
        <f t="shared" si="0"/>
        <v>111.43999999999998</v>
      </c>
      <c r="F50" s="865"/>
    </row>
    <row r="51" spans="1:10" ht="20.25">
      <c r="A51" s="501" t="s">
        <v>1195</v>
      </c>
      <c r="B51" s="13" t="s">
        <v>1196</v>
      </c>
      <c r="C51" s="1"/>
      <c r="D51" s="499">
        <v>75.7</v>
      </c>
      <c r="E51" s="70">
        <f t="shared" si="0"/>
        <v>52.99</v>
      </c>
    </row>
    <row r="52" spans="1:10" s="3" customFormat="1">
      <c r="A52" s="196" t="s">
        <v>1121</v>
      </c>
      <c r="B52" s="202"/>
      <c r="C52" s="269"/>
      <c r="D52" s="269"/>
      <c r="E52" s="269"/>
      <c r="F52" s="862"/>
      <c r="G52" s="70"/>
      <c r="I52" s="70"/>
      <c r="J52" s="70"/>
    </row>
    <row r="53" spans="1:10" s="3" customFormat="1">
      <c r="A53" s="972" t="s">
        <v>1129</v>
      </c>
      <c r="B53" s="972"/>
      <c r="C53" s="972"/>
      <c r="D53" s="972"/>
      <c r="E53" s="467"/>
      <c r="F53" s="862"/>
      <c r="G53" s="70"/>
      <c r="I53" s="70"/>
      <c r="J53" s="70"/>
    </row>
    <row r="54" spans="1:10" s="3" customFormat="1">
      <c r="A54" s="972" t="s">
        <v>1122</v>
      </c>
      <c r="B54" s="972"/>
      <c r="C54" s="972"/>
      <c r="D54" s="972"/>
      <c r="E54" s="467"/>
      <c r="F54" s="862"/>
      <c r="G54" s="70"/>
      <c r="I54" s="70"/>
      <c r="J54" s="70"/>
    </row>
    <row r="55" spans="1:10" s="3" customFormat="1">
      <c r="A55" s="452" t="s">
        <v>1123</v>
      </c>
      <c r="B55" s="452"/>
      <c r="C55" s="452"/>
      <c r="D55" s="452"/>
      <c r="E55" s="467"/>
      <c r="F55" s="862"/>
      <c r="G55" s="70"/>
      <c r="I55" s="70"/>
      <c r="J55" s="70"/>
    </row>
    <row r="56" spans="1:10" s="3" customFormat="1">
      <c r="A56" s="452"/>
      <c r="B56" s="452"/>
      <c r="C56" s="452"/>
      <c r="D56" s="452"/>
      <c r="E56" s="467"/>
      <c r="F56" s="862"/>
      <c r="G56" s="70"/>
      <c r="I56" s="70"/>
      <c r="J56" s="70"/>
    </row>
    <row r="57" spans="1:10" s="3" customFormat="1">
      <c r="A57" s="452" t="s">
        <v>1124</v>
      </c>
      <c r="B57" s="452"/>
      <c r="C57" s="452"/>
      <c r="D57" s="452"/>
      <c r="E57" s="467"/>
      <c r="F57" s="862"/>
      <c r="G57" s="70"/>
      <c r="I57" s="70"/>
      <c r="J57" s="70"/>
    </row>
    <row r="58" spans="1:10" s="3" customFormat="1">
      <c r="A58" s="452" t="s">
        <v>1125</v>
      </c>
      <c r="B58" s="452"/>
      <c r="C58" s="452"/>
      <c r="D58" s="452"/>
      <c r="E58" s="467"/>
      <c r="F58" s="862"/>
      <c r="G58" s="70"/>
      <c r="I58" s="70"/>
      <c r="J58" s="70"/>
    </row>
    <row r="59" spans="1:10" s="3" customFormat="1">
      <c r="A59" s="452" t="s">
        <v>1126</v>
      </c>
      <c r="B59" s="452"/>
      <c r="C59" s="452"/>
      <c r="D59" s="452"/>
      <c r="E59" s="467"/>
      <c r="F59" s="862"/>
      <c r="G59" s="70"/>
      <c r="I59" s="70"/>
      <c r="J59" s="70"/>
    </row>
    <row r="60" spans="1:10" s="3" customFormat="1" ht="26.25" customHeight="1">
      <c r="A60" s="976" t="s">
        <v>1135</v>
      </c>
      <c r="B60" s="976"/>
      <c r="C60" s="976"/>
      <c r="D60" s="976"/>
      <c r="E60" s="467"/>
      <c r="F60" s="862"/>
      <c r="G60" s="70"/>
      <c r="I60" s="70"/>
      <c r="J60" s="70"/>
    </row>
    <row r="61" spans="1:10" s="29" customFormat="1" ht="37.35" customHeight="1">
      <c r="A61" s="232" t="s">
        <v>461</v>
      </c>
      <c r="B61" s="233"/>
      <c r="C61" s="272"/>
      <c r="D61" s="167" t="s">
        <v>17</v>
      </c>
      <c r="E61" s="841" t="s">
        <v>1551</v>
      </c>
      <c r="F61" s="862"/>
      <c r="G61" s="70"/>
      <c r="I61" s="70"/>
      <c r="J61" s="70"/>
    </row>
    <row r="62" spans="1:10" s="29" customFormat="1" ht="12.75" customHeight="1">
      <c r="A62" s="208" t="s">
        <v>1130</v>
      </c>
      <c r="B62" s="121" t="s">
        <v>1131</v>
      </c>
      <c r="C62" s="71"/>
      <c r="D62" s="27">
        <v>10.8</v>
      </c>
      <c r="E62" s="70">
        <f t="shared" ref="E62:E68" si="1">D62*0.7</f>
        <v>7.56</v>
      </c>
      <c r="F62" s="862"/>
      <c r="G62" s="70"/>
      <c r="I62" s="70"/>
      <c r="J62" s="70"/>
    </row>
    <row r="63" spans="1:10" s="29" customFormat="1" ht="12.75" customHeight="1">
      <c r="A63" s="18" t="s">
        <v>939</v>
      </c>
      <c r="B63" s="17" t="s">
        <v>941</v>
      </c>
      <c r="C63" s="27"/>
      <c r="D63" s="27">
        <v>45</v>
      </c>
      <c r="E63" s="70">
        <f t="shared" si="1"/>
        <v>31.499999999999996</v>
      </c>
      <c r="F63" s="862"/>
      <c r="G63" s="70"/>
      <c r="I63" s="70"/>
      <c r="J63" s="70"/>
    </row>
    <row r="64" spans="1:10" s="29" customFormat="1" ht="20.25">
      <c r="A64" s="18" t="s">
        <v>942</v>
      </c>
      <c r="B64" s="17" t="s">
        <v>943</v>
      </c>
      <c r="C64" s="27"/>
      <c r="D64" s="27">
        <v>36</v>
      </c>
      <c r="E64" s="70">
        <f t="shared" si="1"/>
        <v>25.2</v>
      </c>
      <c r="F64" s="862"/>
      <c r="G64" s="70"/>
      <c r="I64" s="70"/>
      <c r="J64" s="70"/>
    </row>
    <row r="65" spans="1:10" s="11" customFormat="1" ht="47.25">
      <c r="A65" s="73" t="s">
        <v>940</v>
      </c>
      <c r="B65" s="79" t="s">
        <v>471</v>
      </c>
      <c r="C65" s="71"/>
      <c r="D65" s="71">
        <v>36</v>
      </c>
      <c r="E65" s="70">
        <f t="shared" si="1"/>
        <v>25.2</v>
      </c>
      <c r="F65" s="862"/>
      <c r="G65" s="70"/>
      <c r="I65" s="70"/>
      <c r="J65" s="70"/>
    </row>
    <row r="66" spans="1:10" ht="38.25">
      <c r="A66" s="200" t="s">
        <v>24</v>
      </c>
      <c r="B66" s="199"/>
      <c r="C66" s="167"/>
      <c r="D66" s="167" t="s">
        <v>17</v>
      </c>
      <c r="E66" s="841" t="s">
        <v>1551</v>
      </c>
    </row>
    <row r="67" spans="1:10" s="156" customFormat="1">
      <c r="A67" s="32" t="s">
        <v>285</v>
      </c>
      <c r="B67" s="31" t="s">
        <v>23</v>
      </c>
      <c r="C67" s="35"/>
      <c r="D67" s="64">
        <v>193</v>
      </c>
      <c r="E67" s="70">
        <f t="shared" si="1"/>
        <v>135.1</v>
      </c>
      <c r="F67" s="866"/>
    </row>
    <row r="68" spans="1:10" s="11" customFormat="1" ht="31.5">
      <c r="A68" s="287" t="s">
        <v>937</v>
      </c>
      <c r="B68" s="288" t="s">
        <v>1199</v>
      </c>
      <c r="C68" s="289"/>
      <c r="D68" s="499">
        <v>111.7</v>
      </c>
      <c r="E68" s="70">
        <f t="shared" si="1"/>
        <v>78.19</v>
      </c>
      <c r="F68" s="862"/>
      <c r="G68" s="70"/>
      <c r="I68" s="70"/>
      <c r="J68" s="70"/>
    </row>
    <row r="69" spans="1:10">
      <c r="A69" s="200" t="s">
        <v>21</v>
      </c>
      <c r="B69" s="502"/>
      <c r="C69" s="167"/>
      <c r="D69" s="167" t="s">
        <v>17</v>
      </c>
      <c r="E69" s="167"/>
    </row>
    <row r="70" spans="1:10" ht="33" customHeight="1">
      <c r="A70" s="40" t="s">
        <v>243</v>
      </c>
      <c r="B70" s="31" t="s">
        <v>341</v>
      </c>
      <c r="C70" s="298"/>
      <c r="D70" s="298">
        <v>129.69999999999999</v>
      </c>
      <c r="F70" s="862"/>
      <c r="G70" s="70"/>
      <c r="I70" s="70"/>
      <c r="J70" s="70"/>
    </row>
    <row r="71" spans="1:10" ht="33.75">
      <c r="A71" s="512" t="s">
        <v>1209</v>
      </c>
      <c r="B71" s="764" t="s">
        <v>1214</v>
      </c>
      <c r="C71" s="766"/>
      <c r="D71" s="781">
        <v>40.5</v>
      </c>
      <c r="E71" s="861"/>
      <c r="F71" s="113" t="s">
        <v>1243</v>
      </c>
    </row>
    <row r="72" spans="1:10" ht="20.25">
      <c r="A72" s="516" t="s">
        <v>1210</v>
      </c>
      <c r="B72" s="518" t="s">
        <v>1202</v>
      </c>
      <c r="C72" s="767"/>
      <c r="D72" s="781">
        <v>108</v>
      </c>
      <c r="E72" s="861"/>
      <c r="F72" s="113" t="s">
        <v>1243</v>
      </c>
    </row>
    <row r="169" spans="1:1">
      <c r="A169"/>
    </row>
    <row r="200" spans="1:6" s="4" customFormat="1">
      <c r="A200" s="15"/>
      <c r="B200" s="42"/>
      <c r="C200" s="50"/>
      <c r="D200" s="50"/>
      <c r="E200" s="849"/>
      <c r="F200" s="867"/>
    </row>
    <row r="201" spans="1:6" s="4" customFormat="1">
      <c r="A201" s="15"/>
      <c r="B201" s="42"/>
      <c r="C201" s="50"/>
      <c r="D201" s="50"/>
      <c r="E201" s="849"/>
      <c r="F201" s="867"/>
    </row>
  </sheetData>
  <mergeCells count="3">
    <mergeCell ref="A53:D53"/>
    <mergeCell ref="A54:D54"/>
    <mergeCell ref="A60:D60"/>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48" max="4"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EC21-FB60-478F-8D7E-100BE70D8E37}">
  <dimension ref="A1:J201"/>
  <sheetViews>
    <sheetView showGridLines="0" view="pageBreakPreview" topLeftCell="A61" zoomScaleNormal="100" zoomScaleSheetLayoutView="100" zoomScalePageLayoutView="130" workbookViewId="0">
      <selection activeCell="D71" sqref="D71:D72"/>
    </sheetView>
  </sheetViews>
  <sheetFormatPr defaultColWidth="9.140625" defaultRowHeight="12.75"/>
  <cols>
    <col min="1" max="1" width="16" style="15" customWidth="1"/>
    <col min="2" max="2" width="59.5703125" style="42" customWidth="1"/>
    <col min="3" max="4" width="9.5703125" style="50" customWidth="1"/>
    <col min="5" max="5" width="12.5703125" style="840" customWidth="1"/>
    <col min="6" max="6" width="9.140625" style="113"/>
  </cols>
  <sheetData>
    <row r="1" spans="1:10" s="143" customFormat="1">
      <c r="A1" s="57"/>
      <c r="B1" s="56"/>
      <c r="C1" s="55"/>
      <c r="D1" s="55"/>
      <c r="E1" s="70"/>
      <c r="F1" s="862"/>
      <c r="G1" s="70"/>
      <c r="I1" s="70"/>
      <c r="J1" s="70"/>
    </row>
    <row r="2" spans="1:10" s="143" customFormat="1">
      <c r="A2" s="54"/>
      <c r="B2" s="53"/>
      <c r="C2" s="52"/>
      <c r="D2" s="52"/>
      <c r="E2" s="70"/>
      <c r="F2" s="862"/>
      <c r="G2" s="70"/>
      <c r="I2" s="70"/>
      <c r="J2" s="70"/>
    </row>
    <row r="3" spans="1:10" s="143" customFormat="1">
      <c r="A3" s="54"/>
      <c r="B3" s="53"/>
      <c r="C3" s="52"/>
      <c r="D3" s="52"/>
      <c r="E3" s="70"/>
      <c r="F3" s="863"/>
      <c r="G3" s="70"/>
      <c r="I3" s="70"/>
      <c r="J3" s="70"/>
    </row>
    <row r="4" spans="1:10" s="143" customFormat="1" ht="14.1" customHeight="1">
      <c r="A4" s="54"/>
      <c r="B4" s="53"/>
      <c r="C4" s="52"/>
      <c r="D4" s="52"/>
      <c r="E4" s="70"/>
      <c r="F4" s="862"/>
      <c r="G4" s="70"/>
      <c r="I4" s="70"/>
      <c r="J4" s="70"/>
    </row>
    <row r="5" spans="1:10" s="143" customFormat="1">
      <c r="A5" s="54"/>
      <c r="B5" s="53"/>
      <c r="C5" s="52"/>
      <c r="D5" s="52"/>
      <c r="E5" s="70"/>
      <c r="F5" s="862"/>
      <c r="G5" s="70"/>
      <c r="I5" s="70"/>
      <c r="J5" s="70"/>
    </row>
    <row r="6" spans="1:10" s="143" customFormat="1">
      <c r="A6" s="54"/>
      <c r="B6" s="53"/>
      <c r="C6" s="52"/>
      <c r="D6" s="52"/>
      <c r="E6" s="70"/>
      <c r="F6" s="862"/>
      <c r="G6" s="70"/>
      <c r="I6" s="70"/>
      <c r="J6" s="70"/>
    </row>
    <row r="7" spans="1:10" s="143" customFormat="1">
      <c r="A7" s="54"/>
      <c r="B7" s="53"/>
      <c r="C7" s="52"/>
      <c r="D7" s="52"/>
      <c r="E7" s="70"/>
      <c r="F7" s="862"/>
      <c r="G7" s="70"/>
      <c r="I7" s="70"/>
      <c r="J7" s="70"/>
    </row>
    <row r="8" spans="1:10" s="29" customFormat="1">
      <c r="A8" s="106"/>
      <c r="B8" s="42"/>
      <c r="C8" s="50"/>
      <c r="D8" s="50"/>
      <c r="E8" s="70"/>
      <c r="F8" s="862"/>
      <c r="G8" s="70"/>
      <c r="I8" s="70"/>
      <c r="J8" s="70"/>
    </row>
    <row r="9" spans="1:10" s="143" customFormat="1">
      <c r="A9"/>
      <c r="B9" s="42"/>
      <c r="C9" s="50"/>
      <c r="D9" s="50"/>
      <c r="E9" s="70"/>
      <c r="F9" s="862"/>
      <c r="G9" s="70"/>
      <c r="I9" s="70"/>
      <c r="J9" s="70"/>
    </row>
    <row r="10" spans="1:10" s="41" customFormat="1" ht="15">
      <c r="A10" s="51"/>
      <c r="B10" s="42"/>
      <c r="C10" s="50"/>
      <c r="D10" s="50"/>
      <c r="E10" s="70"/>
      <c r="F10" s="862"/>
      <c r="G10" s="70"/>
      <c r="I10" s="70"/>
      <c r="J10" s="70"/>
    </row>
    <row r="11" spans="1:10" s="43" customFormat="1" ht="14.25" customHeight="1">
      <c r="A11" s="51"/>
      <c r="B11" s="42"/>
      <c r="C11" s="50"/>
      <c r="D11" s="50"/>
      <c r="E11" s="70"/>
      <c r="F11" s="862"/>
      <c r="G11" s="70"/>
      <c r="I11" s="70"/>
      <c r="J11" s="70"/>
    </row>
    <row r="12" spans="1:10" s="43" customFormat="1" ht="14.25" customHeight="1">
      <c r="A12" s="51"/>
      <c r="B12" s="42"/>
      <c r="C12" s="50"/>
      <c r="D12" s="50"/>
      <c r="E12" s="70"/>
      <c r="F12" s="862"/>
      <c r="G12" s="70"/>
      <c r="I12" s="70"/>
      <c r="J12" s="70"/>
    </row>
    <row r="13" spans="1:10" s="43" customFormat="1" ht="14.25" customHeight="1">
      <c r="A13" s="51"/>
      <c r="B13" s="42"/>
      <c r="C13" s="50"/>
      <c r="D13" s="50"/>
      <c r="E13" s="70"/>
      <c r="F13" s="862"/>
      <c r="G13" s="70"/>
      <c r="I13" s="70"/>
      <c r="J13" s="70"/>
    </row>
    <row r="14" spans="1:10" s="43" customFormat="1">
      <c r="A14" s="51"/>
      <c r="B14" s="42"/>
      <c r="C14" s="50"/>
      <c r="D14" s="50"/>
      <c r="E14" s="70"/>
      <c r="F14" s="862"/>
      <c r="G14" s="70"/>
      <c r="I14" s="70"/>
      <c r="J14" s="70"/>
    </row>
    <row r="15" spans="1:10">
      <c r="A15" s="51"/>
      <c r="E15" s="70"/>
      <c r="F15" s="862"/>
      <c r="G15" s="70"/>
      <c r="I15" s="70"/>
      <c r="J15" s="70"/>
    </row>
    <row r="16" spans="1:10" s="43" customFormat="1">
      <c r="A16" s="51"/>
      <c r="B16" s="42"/>
      <c r="C16" s="50"/>
      <c r="D16" s="50"/>
      <c r="E16" s="70"/>
      <c r="F16" s="862"/>
      <c r="G16" s="70"/>
      <c r="I16" s="70"/>
      <c r="J16" s="70"/>
    </row>
    <row r="17" spans="1:10" s="43" customFormat="1">
      <c r="A17" s="51"/>
      <c r="B17" s="42"/>
      <c r="C17" s="50"/>
      <c r="D17" s="50"/>
      <c r="E17" s="70"/>
      <c r="F17" s="862"/>
      <c r="G17" s="70"/>
      <c r="I17" s="70"/>
      <c r="J17" s="70"/>
    </row>
    <row r="18" spans="1:10" s="43" customFormat="1">
      <c r="A18" s="51"/>
      <c r="B18" s="42"/>
      <c r="C18" s="50"/>
      <c r="D18" s="50"/>
      <c r="E18" s="70"/>
      <c r="F18" s="862"/>
      <c r="G18" s="70"/>
      <c r="I18" s="70"/>
      <c r="J18" s="70"/>
    </row>
    <row r="19" spans="1:10" s="29" customFormat="1">
      <c r="A19" s="51"/>
      <c r="B19" s="42"/>
      <c r="C19" s="50"/>
      <c r="D19" s="50"/>
      <c r="E19" s="70"/>
      <c r="F19" s="862"/>
      <c r="G19" s="70"/>
      <c r="I19" s="70"/>
      <c r="J19" s="70"/>
    </row>
    <row r="20" spans="1:10" s="29" customFormat="1">
      <c r="A20" s="51"/>
      <c r="B20" s="42"/>
      <c r="C20" s="50"/>
      <c r="D20" s="50"/>
      <c r="E20" s="70"/>
      <c r="F20" s="862"/>
      <c r="G20" s="70"/>
      <c r="I20" s="70"/>
      <c r="J20" s="70"/>
    </row>
    <row r="21" spans="1:10" s="43" customFormat="1">
      <c r="A21" s="51"/>
      <c r="B21" s="42"/>
      <c r="C21" s="50"/>
      <c r="D21" s="50"/>
      <c r="E21" s="70"/>
      <c r="F21" s="862"/>
      <c r="G21" s="70"/>
      <c r="I21" s="70"/>
      <c r="J21" s="70"/>
    </row>
    <row r="22" spans="1:10" s="41" customFormat="1" ht="15">
      <c r="A22" s="51"/>
      <c r="B22" s="42"/>
      <c r="C22" s="50"/>
      <c r="D22" s="50"/>
      <c r="E22" s="70"/>
      <c r="F22" s="862"/>
      <c r="G22" s="70"/>
      <c r="I22" s="70"/>
      <c r="J22" s="70"/>
    </row>
    <row r="23" spans="1:10" s="43" customFormat="1">
      <c r="A23" s="51"/>
      <c r="B23" s="42"/>
      <c r="C23" s="50"/>
      <c r="D23" s="50"/>
      <c r="E23" s="70"/>
      <c r="F23" s="862"/>
      <c r="G23" s="70"/>
      <c r="I23" s="70"/>
      <c r="J23" s="70"/>
    </row>
    <row r="24" spans="1:10" s="43" customFormat="1">
      <c r="A24" s="51"/>
      <c r="B24" s="42"/>
      <c r="C24" s="50"/>
      <c r="D24" s="50"/>
      <c r="E24" s="70"/>
      <c r="F24" s="862"/>
      <c r="G24" s="70"/>
      <c r="I24" s="70"/>
      <c r="J24" s="70"/>
    </row>
    <row r="25" spans="1:10" s="43" customFormat="1">
      <c r="A25" s="51"/>
      <c r="B25" s="42"/>
      <c r="C25" s="50"/>
      <c r="D25" s="50"/>
      <c r="E25" s="70"/>
      <c r="F25" s="862"/>
      <c r="G25" s="70"/>
      <c r="I25" s="70"/>
      <c r="J25" s="70"/>
    </row>
    <row r="26" spans="1:10" s="43" customFormat="1">
      <c r="A26" s="51"/>
      <c r="B26" s="42"/>
      <c r="C26" s="50"/>
      <c r="D26" s="50"/>
      <c r="E26" s="70"/>
      <c r="F26" s="862"/>
      <c r="G26" s="70"/>
      <c r="I26" s="70"/>
      <c r="J26" s="70"/>
    </row>
    <row r="27" spans="1:10" s="43" customFormat="1">
      <c r="A27" s="51"/>
      <c r="B27" s="42"/>
      <c r="C27" s="50"/>
      <c r="D27" s="50"/>
      <c r="E27" s="70"/>
      <c r="F27" s="862"/>
      <c r="G27" s="70"/>
      <c r="I27" s="70"/>
      <c r="J27" s="70"/>
    </row>
    <row r="28" spans="1:10" s="43" customFormat="1">
      <c r="A28" s="51"/>
      <c r="B28" s="42"/>
      <c r="C28" s="50"/>
      <c r="D28" s="50"/>
      <c r="E28" s="70"/>
      <c r="F28" s="862"/>
      <c r="G28" s="70"/>
      <c r="I28" s="70"/>
      <c r="J28" s="70"/>
    </row>
    <row r="29" spans="1:10" s="43" customFormat="1" ht="21" customHeight="1">
      <c r="A29" s="51"/>
      <c r="B29" s="42"/>
      <c r="C29" s="50"/>
      <c r="D29" s="50"/>
      <c r="E29" s="70"/>
      <c r="F29" s="862"/>
      <c r="G29" s="70"/>
      <c r="I29" s="70"/>
      <c r="J29" s="70"/>
    </row>
    <row r="30" spans="1:10" s="74" customFormat="1">
      <c r="A30" s="51"/>
      <c r="B30" s="42"/>
      <c r="C30" s="50"/>
      <c r="D30" s="50"/>
      <c r="E30" s="70"/>
      <c r="F30" s="862"/>
      <c r="G30" s="70"/>
      <c r="I30" s="70"/>
      <c r="J30" s="70"/>
    </row>
    <row r="31" spans="1:10" s="29" customFormat="1" ht="38.25">
      <c r="A31" s="195" t="s">
        <v>1192</v>
      </c>
      <c r="B31" s="201"/>
      <c r="C31" s="167"/>
      <c r="D31" s="167" t="s">
        <v>17</v>
      </c>
      <c r="E31" s="841" t="s">
        <v>1551</v>
      </c>
      <c r="F31" s="862"/>
      <c r="G31" s="70"/>
      <c r="I31" s="70"/>
      <c r="J31" s="70"/>
    </row>
    <row r="32" spans="1:10" s="29" customFormat="1">
      <c r="A32" s="512" t="s">
        <v>1203</v>
      </c>
      <c r="B32" s="764" t="s">
        <v>1198</v>
      </c>
      <c r="C32" s="765"/>
      <c r="D32" s="765">
        <v>534.70000000000005</v>
      </c>
      <c r="E32" s="527">
        <f>D32*0.7</f>
        <v>374.29</v>
      </c>
      <c r="F32" s="864" t="s">
        <v>1243</v>
      </c>
      <c r="G32" s="70"/>
      <c r="I32" s="70"/>
      <c r="J32" s="70"/>
    </row>
    <row r="33" spans="1:10" s="29" customFormat="1">
      <c r="A33" s="512" t="s">
        <v>1229</v>
      </c>
      <c r="B33" s="764" t="s">
        <v>1228</v>
      </c>
      <c r="C33" s="765"/>
      <c r="D33" s="767">
        <v>534.70000000000005</v>
      </c>
      <c r="E33" s="527">
        <f t="shared" ref="E33:E51" si="0">D33*0.7</f>
        <v>374.29</v>
      </c>
      <c r="F33" s="864" t="s">
        <v>1243</v>
      </c>
      <c r="G33" s="70"/>
      <c r="I33" s="70"/>
      <c r="J33" s="70"/>
    </row>
    <row r="34" spans="1:10" s="91" customFormat="1" ht="38.25">
      <c r="A34" s="200" t="s">
        <v>147</v>
      </c>
      <c r="B34" s="199"/>
      <c r="C34" s="167"/>
      <c r="D34" s="167" t="s">
        <v>17</v>
      </c>
      <c r="E34" s="841" t="s">
        <v>1551</v>
      </c>
      <c r="F34" s="862"/>
      <c r="G34" s="70"/>
      <c r="I34" s="70"/>
      <c r="J34" s="70"/>
    </row>
    <row r="35" spans="1:10" s="91" customFormat="1">
      <c r="A35" s="32" t="s">
        <v>163</v>
      </c>
      <c r="B35" s="31" t="s">
        <v>164</v>
      </c>
      <c r="C35" s="35"/>
      <c r="D35" s="35">
        <v>35.200000000000003</v>
      </c>
      <c r="E35" s="70">
        <f t="shared" si="0"/>
        <v>24.64</v>
      </c>
      <c r="F35" s="862"/>
      <c r="G35" s="70"/>
      <c r="I35" s="70"/>
      <c r="J35" s="70"/>
    </row>
    <row r="36" spans="1:10" s="91" customFormat="1">
      <c r="A36" s="32" t="s">
        <v>142</v>
      </c>
      <c r="B36" s="31" t="s">
        <v>165</v>
      </c>
      <c r="C36" s="35"/>
      <c r="D36" s="27">
        <v>24</v>
      </c>
      <c r="E36" s="70">
        <f t="shared" si="0"/>
        <v>16.799999999999997</v>
      </c>
      <c r="F36" s="862"/>
      <c r="G36" s="70"/>
      <c r="I36" s="70"/>
      <c r="J36" s="70"/>
    </row>
    <row r="37" spans="1:10" s="91" customFormat="1">
      <c r="A37" s="18" t="s">
        <v>148</v>
      </c>
      <c r="B37" s="17" t="s">
        <v>153</v>
      </c>
      <c r="C37" s="35"/>
      <c r="D37" s="27">
        <v>51.2</v>
      </c>
      <c r="E37" s="70">
        <f t="shared" si="0"/>
        <v>35.839999999999996</v>
      </c>
      <c r="F37" s="862"/>
      <c r="G37" s="70"/>
      <c r="I37" s="70"/>
      <c r="J37" s="70"/>
    </row>
    <row r="38" spans="1:10" s="91" customFormat="1">
      <c r="A38" s="73" t="s">
        <v>149</v>
      </c>
      <c r="B38" s="79" t="s">
        <v>154</v>
      </c>
      <c r="C38" s="499"/>
      <c r="D38" s="71">
        <v>32</v>
      </c>
      <c r="E38" s="70">
        <f t="shared" si="0"/>
        <v>22.4</v>
      </c>
      <c r="F38" s="862"/>
      <c r="G38" s="70"/>
      <c r="I38" s="70"/>
      <c r="J38" s="70"/>
    </row>
    <row r="39" spans="1:10" s="91" customFormat="1" ht="38.25">
      <c r="A39" s="200" t="s">
        <v>155</v>
      </c>
      <c r="B39" s="199"/>
      <c r="C39" s="167"/>
      <c r="D39" s="167" t="s">
        <v>17</v>
      </c>
      <c r="E39" s="841" t="s">
        <v>1551</v>
      </c>
      <c r="F39" s="862"/>
      <c r="G39" s="70"/>
      <c r="I39" s="70"/>
      <c r="J39" s="70"/>
    </row>
    <row r="40" spans="1:10" s="29" customFormat="1" ht="25.5" customHeight="1">
      <c r="A40" s="67" t="s">
        <v>156</v>
      </c>
      <c r="B40" s="31" t="s">
        <v>1200</v>
      </c>
      <c r="C40" s="64"/>
      <c r="D40" s="35">
        <v>104.8</v>
      </c>
      <c r="E40" s="70">
        <f t="shared" si="0"/>
        <v>73.36</v>
      </c>
      <c r="F40" s="862"/>
      <c r="G40" s="70"/>
      <c r="I40" s="70"/>
      <c r="J40" s="70"/>
    </row>
    <row r="41" spans="1:10" s="29" customFormat="1" ht="22.5">
      <c r="A41" s="67" t="s">
        <v>499</v>
      </c>
      <c r="B41" s="31" t="s">
        <v>1201</v>
      </c>
      <c r="C41" s="499"/>
      <c r="D41" s="27">
        <v>232.3</v>
      </c>
      <c r="E41" s="70">
        <f t="shared" si="0"/>
        <v>162.60999999999999</v>
      </c>
      <c r="F41" s="862"/>
      <c r="G41" s="70"/>
      <c r="I41" s="70"/>
      <c r="J41" s="70"/>
    </row>
    <row r="42" spans="1:10" s="29" customFormat="1" ht="33.75">
      <c r="A42" s="32" t="s">
        <v>339</v>
      </c>
      <c r="B42" s="31" t="s">
        <v>519</v>
      </c>
      <c r="C42" s="499"/>
      <c r="D42" s="27">
        <v>65.7</v>
      </c>
      <c r="E42" s="70">
        <f t="shared" si="0"/>
        <v>45.99</v>
      </c>
      <c r="F42" s="862"/>
      <c r="G42" s="70"/>
      <c r="I42" s="70"/>
      <c r="J42" s="70"/>
    </row>
    <row r="43" spans="1:10" s="29" customFormat="1">
      <c r="A43" s="115" t="s">
        <v>158</v>
      </c>
      <c r="B43" s="79" t="s">
        <v>159</v>
      </c>
      <c r="C43" s="499"/>
      <c r="D43" s="71">
        <v>210.8</v>
      </c>
      <c r="E43" s="70">
        <f t="shared" si="0"/>
        <v>147.56</v>
      </c>
      <c r="F43" s="862"/>
      <c r="G43" s="70"/>
      <c r="I43" s="70"/>
      <c r="J43" s="70"/>
    </row>
    <row r="44" spans="1:10" s="149" customFormat="1" ht="38.25">
      <c r="A44" s="200" t="s">
        <v>150</v>
      </c>
      <c r="B44" s="199"/>
      <c r="C44" s="167"/>
      <c r="D44" s="167" t="s">
        <v>17</v>
      </c>
      <c r="E44" s="841" t="s">
        <v>1551</v>
      </c>
      <c r="F44" s="862"/>
      <c r="G44" s="70"/>
      <c r="I44" s="70"/>
      <c r="J44" s="70"/>
    </row>
    <row r="45" spans="1:10" s="29" customFormat="1">
      <c r="A45" s="180" t="s">
        <v>738</v>
      </c>
      <c r="B45" s="95" t="s">
        <v>289</v>
      </c>
      <c r="C45" s="64"/>
      <c r="D45" s="64">
        <v>63.5</v>
      </c>
      <c r="E45" s="70">
        <f t="shared" si="0"/>
        <v>44.449999999999996</v>
      </c>
      <c r="F45" s="862"/>
      <c r="G45" s="70"/>
      <c r="I45" s="70"/>
      <c r="J45" s="70"/>
    </row>
    <row r="46" spans="1:10" s="10" customFormat="1">
      <c r="A46" s="180" t="s">
        <v>739</v>
      </c>
      <c r="B46" s="95" t="s">
        <v>160</v>
      </c>
      <c r="C46" s="499"/>
      <c r="D46" s="19">
        <v>115.2</v>
      </c>
      <c r="E46" s="70">
        <f t="shared" si="0"/>
        <v>80.64</v>
      </c>
      <c r="F46" s="862"/>
      <c r="G46" s="70"/>
      <c r="I46" s="70"/>
      <c r="J46" s="70"/>
    </row>
    <row r="47" spans="1:10" s="10" customFormat="1">
      <c r="A47" s="440" t="s">
        <v>1068</v>
      </c>
      <c r="B47" s="44" t="s">
        <v>1069</v>
      </c>
      <c r="C47" s="222"/>
      <c r="D47" s="19">
        <v>59.3</v>
      </c>
      <c r="E47" s="70">
        <f t="shared" si="0"/>
        <v>41.51</v>
      </c>
      <c r="F47" s="862"/>
      <c r="G47" s="70"/>
      <c r="I47" s="70"/>
      <c r="J47" s="70"/>
    </row>
    <row r="48" spans="1:10" s="29" customFormat="1">
      <c r="A48" s="32" t="s">
        <v>806</v>
      </c>
      <c r="B48" s="31" t="s">
        <v>1193</v>
      </c>
      <c r="C48" s="64"/>
      <c r="D48" s="19">
        <v>73</v>
      </c>
      <c r="E48" s="70">
        <f t="shared" si="0"/>
        <v>51.099999999999994</v>
      </c>
      <c r="F48" s="862"/>
      <c r="G48" s="70"/>
      <c r="I48" s="70"/>
      <c r="J48" s="70"/>
    </row>
    <row r="49" spans="1:10" s="10" customFormat="1" ht="38.25">
      <c r="A49" s="195" t="s">
        <v>299</v>
      </c>
      <c r="B49" s="500"/>
      <c r="C49" s="167"/>
      <c r="D49" s="167" t="s">
        <v>17</v>
      </c>
      <c r="E49" s="841" t="s">
        <v>1551</v>
      </c>
      <c r="F49" s="862"/>
      <c r="G49" s="70"/>
      <c r="I49" s="70"/>
      <c r="J49" s="70"/>
    </row>
    <row r="50" spans="1:10" ht="56.25">
      <c r="A50" s="32" t="s">
        <v>1194</v>
      </c>
      <c r="B50" s="31" t="s">
        <v>1212</v>
      </c>
      <c r="C50" s="35"/>
      <c r="D50" s="64">
        <v>159.19999999999999</v>
      </c>
      <c r="E50" s="70">
        <f t="shared" si="0"/>
        <v>111.43999999999998</v>
      </c>
      <c r="F50" s="865"/>
    </row>
    <row r="51" spans="1:10" ht="20.25">
      <c r="A51" s="501" t="s">
        <v>1195</v>
      </c>
      <c r="B51" s="13" t="s">
        <v>1196</v>
      </c>
      <c r="C51" s="1"/>
      <c r="D51" s="499">
        <v>75.7</v>
      </c>
      <c r="E51" s="70">
        <f t="shared" si="0"/>
        <v>52.99</v>
      </c>
    </row>
    <row r="52" spans="1:10" s="3" customFormat="1">
      <c r="A52" s="196" t="s">
        <v>1121</v>
      </c>
      <c r="B52" s="202"/>
      <c r="C52" s="269"/>
      <c r="D52" s="269"/>
      <c r="E52" s="269"/>
      <c r="F52" s="862"/>
      <c r="G52" s="70"/>
      <c r="I52" s="70"/>
      <c r="J52" s="70"/>
    </row>
    <row r="53" spans="1:10" s="3" customFormat="1">
      <c r="A53" s="972" t="s">
        <v>1129</v>
      </c>
      <c r="B53" s="972"/>
      <c r="C53" s="972"/>
      <c r="D53" s="972"/>
      <c r="E53" s="467"/>
      <c r="F53" s="862"/>
      <c r="G53" s="70"/>
      <c r="I53" s="70"/>
      <c r="J53" s="70"/>
    </row>
    <row r="54" spans="1:10" s="3" customFormat="1">
      <c r="A54" s="972" t="s">
        <v>1122</v>
      </c>
      <c r="B54" s="972"/>
      <c r="C54" s="972"/>
      <c r="D54" s="972"/>
      <c r="E54" s="467"/>
      <c r="F54" s="862"/>
      <c r="G54" s="70"/>
      <c r="I54" s="70"/>
      <c r="J54" s="70"/>
    </row>
    <row r="55" spans="1:10" s="3" customFormat="1">
      <c r="A55" s="452" t="s">
        <v>1123</v>
      </c>
      <c r="B55" s="452"/>
      <c r="C55" s="452"/>
      <c r="D55" s="452"/>
      <c r="E55" s="467"/>
      <c r="F55" s="862"/>
      <c r="G55" s="70"/>
      <c r="I55" s="70"/>
      <c r="J55" s="70"/>
    </row>
    <row r="56" spans="1:10" s="3" customFormat="1">
      <c r="A56" s="452"/>
      <c r="B56" s="452"/>
      <c r="C56" s="452"/>
      <c r="D56" s="452"/>
      <c r="E56" s="467"/>
      <c r="F56" s="862"/>
      <c r="G56" s="70"/>
      <c r="I56" s="70"/>
      <c r="J56" s="70"/>
    </row>
    <row r="57" spans="1:10" s="3" customFormat="1">
      <c r="A57" s="452" t="s">
        <v>1124</v>
      </c>
      <c r="B57" s="452"/>
      <c r="C57" s="452"/>
      <c r="D57" s="452"/>
      <c r="E57" s="467"/>
      <c r="F57" s="862"/>
      <c r="G57" s="70"/>
      <c r="I57" s="70"/>
      <c r="J57" s="70"/>
    </row>
    <row r="58" spans="1:10" s="3" customFormat="1">
      <c r="A58" s="452" t="s">
        <v>1125</v>
      </c>
      <c r="B58" s="452"/>
      <c r="C58" s="452"/>
      <c r="D58" s="452"/>
      <c r="E58" s="467"/>
      <c r="F58" s="862"/>
      <c r="G58" s="70"/>
      <c r="I58" s="70"/>
      <c r="J58" s="70"/>
    </row>
    <row r="59" spans="1:10" s="3" customFormat="1">
      <c r="A59" s="452" t="s">
        <v>1126</v>
      </c>
      <c r="B59" s="452"/>
      <c r="C59" s="452"/>
      <c r="D59" s="452"/>
      <c r="E59" s="467"/>
      <c r="F59" s="862"/>
      <c r="G59" s="70"/>
      <c r="I59" s="70"/>
      <c r="J59" s="70"/>
    </row>
    <row r="60" spans="1:10" s="3" customFormat="1" ht="26.25" customHeight="1">
      <c r="A60" s="976" t="s">
        <v>1135</v>
      </c>
      <c r="B60" s="976"/>
      <c r="C60" s="976"/>
      <c r="D60" s="976"/>
      <c r="E60" s="467"/>
      <c r="F60" s="862"/>
      <c r="G60" s="70"/>
      <c r="I60" s="70"/>
      <c r="J60" s="70"/>
    </row>
    <row r="61" spans="1:10" s="29" customFormat="1" ht="48" customHeight="1">
      <c r="A61" s="232" t="s">
        <v>461</v>
      </c>
      <c r="B61" s="233"/>
      <c r="C61" s="272"/>
      <c r="D61" s="167" t="s">
        <v>17</v>
      </c>
      <c r="E61" s="841" t="s">
        <v>1551</v>
      </c>
      <c r="F61" s="862"/>
      <c r="G61" s="70"/>
      <c r="I61" s="70"/>
      <c r="J61" s="70"/>
    </row>
    <row r="62" spans="1:10" s="29" customFormat="1" ht="12.75" customHeight="1">
      <c r="A62" s="32" t="s">
        <v>938</v>
      </c>
      <c r="B62" s="31" t="s">
        <v>952</v>
      </c>
      <c r="C62" s="35"/>
      <c r="D62" s="35">
        <v>45</v>
      </c>
      <c r="E62" s="70">
        <f t="shared" ref="E62:E68" si="1">D62*0.7</f>
        <v>31.499999999999996</v>
      </c>
      <c r="F62" s="862"/>
      <c r="G62" s="70"/>
      <c r="I62" s="70"/>
      <c r="J62" s="70"/>
    </row>
    <row r="63" spans="1:10" s="11" customFormat="1" ht="33.75">
      <c r="A63" s="208" t="s">
        <v>1130</v>
      </c>
      <c r="B63" s="121" t="s">
        <v>1133</v>
      </c>
      <c r="C63" s="71"/>
      <c r="D63" s="27">
        <v>10.8</v>
      </c>
      <c r="E63" s="70">
        <f t="shared" si="1"/>
        <v>7.56</v>
      </c>
      <c r="F63" s="862"/>
      <c r="G63" s="70"/>
      <c r="I63" s="70"/>
      <c r="J63" s="70"/>
    </row>
    <row r="64" spans="1:10" s="29" customFormat="1" ht="20.25">
      <c r="A64" s="18" t="s">
        <v>942</v>
      </c>
      <c r="B64" s="17" t="s">
        <v>943</v>
      </c>
      <c r="C64" s="27"/>
      <c r="D64" s="27">
        <v>36</v>
      </c>
      <c r="E64" s="70">
        <f t="shared" si="1"/>
        <v>25.2</v>
      </c>
      <c r="F64" s="862"/>
      <c r="G64" s="70"/>
      <c r="I64" s="70"/>
      <c r="J64" s="70"/>
    </row>
    <row r="65" spans="1:10" s="11" customFormat="1" ht="47.25">
      <c r="A65" s="73" t="s">
        <v>940</v>
      </c>
      <c r="B65" s="79" t="s">
        <v>471</v>
      </c>
      <c r="C65" s="71"/>
      <c r="D65" s="71">
        <v>36</v>
      </c>
      <c r="E65" s="70">
        <f t="shared" si="1"/>
        <v>25.2</v>
      </c>
      <c r="F65" s="862"/>
      <c r="G65" s="70"/>
      <c r="I65" s="70"/>
      <c r="J65" s="70"/>
    </row>
    <row r="66" spans="1:10" ht="38.25">
      <c r="A66" s="200" t="s">
        <v>24</v>
      </c>
      <c r="B66" s="199"/>
      <c r="C66" s="167"/>
      <c r="D66" s="167" t="s">
        <v>17</v>
      </c>
      <c r="E66" s="841" t="s">
        <v>1551</v>
      </c>
    </row>
    <row r="67" spans="1:10" s="156" customFormat="1">
      <c r="A67" s="32" t="s">
        <v>285</v>
      </c>
      <c r="B67" s="31" t="s">
        <v>23</v>
      </c>
      <c r="C67" s="35"/>
      <c r="D67" s="64">
        <v>193</v>
      </c>
      <c r="E67" s="70">
        <f t="shared" si="1"/>
        <v>135.1</v>
      </c>
      <c r="F67" s="866"/>
    </row>
    <row r="68" spans="1:10" s="11" customFormat="1" ht="31.5">
      <c r="A68" s="287" t="s">
        <v>937</v>
      </c>
      <c r="B68" s="288" t="s">
        <v>1199</v>
      </c>
      <c r="C68" s="289"/>
      <c r="D68" s="499">
        <v>111.7</v>
      </c>
      <c r="E68" s="70">
        <f t="shared" si="1"/>
        <v>78.19</v>
      </c>
      <c r="F68" s="862"/>
      <c r="G68" s="70"/>
      <c r="I68" s="70"/>
      <c r="J68" s="70"/>
    </row>
    <row r="69" spans="1:10">
      <c r="A69" s="200" t="s">
        <v>21</v>
      </c>
      <c r="B69" s="502"/>
      <c r="C69" s="167"/>
      <c r="D69" s="167" t="s">
        <v>17</v>
      </c>
      <c r="E69" s="167"/>
    </row>
    <row r="70" spans="1:10" ht="33" customHeight="1">
      <c r="A70" s="40" t="s">
        <v>243</v>
      </c>
      <c r="B70" s="31" t="s">
        <v>341</v>
      </c>
      <c r="C70" s="298"/>
      <c r="D70" s="298">
        <v>129.69999999999999</v>
      </c>
      <c r="F70" s="862"/>
      <c r="G70" s="70"/>
      <c r="I70" s="70"/>
      <c r="J70" s="70"/>
    </row>
    <row r="71" spans="1:10" ht="33.75">
      <c r="A71" s="512" t="s">
        <v>1209</v>
      </c>
      <c r="B71" s="764" t="s">
        <v>1214</v>
      </c>
      <c r="C71" s="766"/>
      <c r="D71" s="952">
        <v>40.5</v>
      </c>
      <c r="E71" s="861"/>
      <c r="F71" s="113" t="s">
        <v>1243</v>
      </c>
    </row>
    <row r="72" spans="1:10" ht="20.25">
      <c r="A72" s="516" t="s">
        <v>1210</v>
      </c>
      <c r="B72" s="518" t="s">
        <v>1202</v>
      </c>
      <c r="C72" s="767"/>
      <c r="D72" s="952">
        <v>108</v>
      </c>
      <c r="E72" s="861"/>
      <c r="F72" s="113" t="s">
        <v>1243</v>
      </c>
    </row>
    <row r="169" spans="1:10" s="42" customFormat="1">
      <c r="A169"/>
      <c r="C169" s="50"/>
      <c r="D169" s="50"/>
      <c r="E169" s="840"/>
      <c r="F169" s="113"/>
      <c r="G169"/>
      <c r="H169"/>
      <c r="I169"/>
      <c r="J169"/>
    </row>
    <row r="200" spans="1:6" s="4" customFormat="1">
      <c r="A200" s="15"/>
      <c r="B200" s="42"/>
      <c r="C200" s="50"/>
      <c r="D200" s="50"/>
      <c r="E200" s="849"/>
      <c r="F200" s="867"/>
    </row>
    <row r="201" spans="1:6" s="4" customFormat="1">
      <c r="A201" s="15"/>
      <c r="B201" s="42"/>
      <c r="C201" s="50"/>
      <c r="D201" s="50"/>
      <c r="E201" s="849"/>
      <c r="F201" s="867"/>
    </row>
  </sheetData>
  <mergeCells count="3">
    <mergeCell ref="A53:D53"/>
    <mergeCell ref="A54:D54"/>
    <mergeCell ref="A60:D60"/>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48" max="4"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F4C-16E6-49EA-9FAC-DDE271E23ED1}">
  <dimension ref="A1:J203"/>
  <sheetViews>
    <sheetView showGridLines="0" view="pageBreakPreview" topLeftCell="A62" zoomScaleNormal="100" zoomScaleSheetLayoutView="100" zoomScalePageLayoutView="130" workbookViewId="0">
      <selection activeCell="D73" sqref="D73:D74"/>
    </sheetView>
  </sheetViews>
  <sheetFormatPr defaultColWidth="9.140625" defaultRowHeight="12.75"/>
  <cols>
    <col min="1" max="1" width="16" style="15" customWidth="1"/>
    <col min="2" max="2" width="59.5703125" style="42" customWidth="1"/>
    <col min="3" max="4" width="9.5703125" style="50" customWidth="1"/>
    <col min="5" max="5" width="11.5703125" style="840" customWidth="1"/>
    <col min="6" max="6" width="9.140625" style="113"/>
  </cols>
  <sheetData>
    <row r="1" spans="1:10" s="143" customFormat="1">
      <c r="A1" s="57"/>
      <c r="B1" s="56"/>
      <c r="C1" s="55"/>
      <c r="D1" s="55"/>
      <c r="E1" s="850"/>
      <c r="F1" s="864"/>
      <c r="G1" s="70"/>
      <c r="I1" s="70"/>
      <c r="J1" s="70"/>
    </row>
    <row r="2" spans="1:10" s="143" customFormat="1">
      <c r="A2" s="54"/>
      <c r="B2" s="53"/>
      <c r="C2" s="52"/>
      <c r="D2" s="52"/>
      <c r="E2" s="850"/>
      <c r="F2" s="864"/>
      <c r="G2" s="70"/>
      <c r="I2" s="70"/>
      <c r="J2" s="70"/>
    </row>
    <row r="3" spans="1:10" s="143" customFormat="1">
      <c r="A3" s="54"/>
      <c r="B3" s="53"/>
      <c r="C3" s="52"/>
      <c r="D3" s="52"/>
      <c r="E3" s="850"/>
      <c r="F3" s="864"/>
      <c r="G3" s="70"/>
      <c r="I3" s="70"/>
      <c r="J3" s="70"/>
    </row>
    <row r="4" spans="1:10" s="143" customFormat="1" ht="14.1" customHeight="1">
      <c r="A4" s="54"/>
      <c r="B4" s="53"/>
      <c r="C4" s="52"/>
      <c r="D4" s="52"/>
      <c r="E4" s="850"/>
      <c r="F4" s="864"/>
      <c r="G4" s="70"/>
      <c r="I4" s="70"/>
      <c r="J4" s="70"/>
    </row>
    <row r="5" spans="1:10" s="143" customFormat="1">
      <c r="A5" s="54"/>
      <c r="B5" s="53"/>
      <c r="C5" s="52"/>
      <c r="D5" s="52"/>
      <c r="E5" s="850"/>
      <c r="F5" s="864"/>
      <c r="G5" s="70"/>
      <c r="I5" s="70"/>
      <c r="J5" s="70"/>
    </row>
    <row r="6" spans="1:10" s="143" customFormat="1">
      <c r="A6" s="54"/>
      <c r="B6" s="53"/>
      <c r="C6" s="52"/>
      <c r="D6" s="52"/>
      <c r="E6" s="850"/>
      <c r="F6" s="864"/>
      <c r="G6" s="70"/>
      <c r="I6" s="70"/>
      <c r="J6" s="70"/>
    </row>
    <row r="7" spans="1:10" s="143" customFormat="1">
      <c r="A7" s="54"/>
      <c r="B7" s="53"/>
      <c r="C7" s="52"/>
      <c r="D7" s="52"/>
      <c r="E7" s="850"/>
      <c r="F7" s="864"/>
      <c r="G7" s="70"/>
      <c r="I7" s="70"/>
      <c r="J7" s="70"/>
    </row>
    <row r="8" spans="1:10" s="29" customFormat="1">
      <c r="A8" s="106"/>
      <c r="B8" s="42"/>
      <c r="C8" s="50"/>
      <c r="D8" s="50"/>
      <c r="E8" s="70"/>
      <c r="F8" s="864"/>
      <c r="G8" s="70"/>
      <c r="I8" s="70"/>
      <c r="J8" s="70"/>
    </row>
    <row r="9" spans="1:10" s="143" customFormat="1">
      <c r="A9"/>
      <c r="B9" s="42"/>
      <c r="C9" s="50"/>
      <c r="D9" s="50"/>
      <c r="E9" s="850"/>
      <c r="F9" s="864"/>
      <c r="G9" s="70"/>
      <c r="I9" s="70"/>
      <c r="J9" s="70"/>
    </row>
    <row r="10" spans="1:10" s="41" customFormat="1" ht="15">
      <c r="A10" s="51"/>
      <c r="B10" s="42"/>
      <c r="C10" s="50"/>
      <c r="D10" s="50"/>
      <c r="E10" s="870"/>
      <c r="F10" s="864"/>
      <c r="G10" s="70"/>
      <c r="I10" s="70"/>
      <c r="J10" s="70"/>
    </row>
    <row r="11" spans="1:10" s="43" customFormat="1" ht="14.25" customHeight="1">
      <c r="A11" s="51"/>
      <c r="B11" s="42"/>
      <c r="C11" s="50"/>
      <c r="D11" s="50"/>
      <c r="E11" s="479"/>
      <c r="F11" s="864"/>
      <c r="G11" s="70"/>
      <c r="I11" s="70"/>
      <c r="J11" s="70"/>
    </row>
    <row r="12" spans="1:10" s="43" customFormat="1" ht="14.25" customHeight="1">
      <c r="A12" s="51"/>
      <c r="B12" s="42"/>
      <c r="C12" s="50"/>
      <c r="D12" s="50"/>
      <c r="E12" s="479"/>
      <c r="F12" s="864"/>
      <c r="G12" s="70"/>
      <c r="I12" s="70"/>
      <c r="J12" s="70"/>
    </row>
    <row r="13" spans="1:10" s="43" customFormat="1" ht="14.25" customHeight="1">
      <c r="A13" s="51"/>
      <c r="B13" s="42"/>
      <c r="C13" s="50"/>
      <c r="D13" s="50"/>
      <c r="E13" s="479"/>
      <c r="F13" s="864"/>
      <c r="G13" s="70"/>
      <c r="I13" s="70"/>
      <c r="J13" s="70"/>
    </row>
    <row r="14" spans="1:10" s="43" customFormat="1">
      <c r="A14" s="51"/>
      <c r="B14" s="42"/>
      <c r="C14" s="50"/>
      <c r="D14" s="50"/>
      <c r="E14" s="479"/>
      <c r="F14" s="864"/>
      <c r="G14" s="70"/>
      <c r="I14" s="70"/>
      <c r="J14" s="70"/>
    </row>
    <row r="15" spans="1:10">
      <c r="A15" s="51"/>
      <c r="F15" s="864"/>
      <c r="G15" s="70"/>
      <c r="I15" s="70"/>
      <c r="J15" s="70"/>
    </row>
    <row r="16" spans="1:10" s="43" customFormat="1">
      <c r="A16" s="51"/>
      <c r="B16" s="42"/>
      <c r="C16" s="50"/>
      <c r="D16" s="50"/>
      <c r="E16" s="479"/>
      <c r="F16" s="864"/>
      <c r="G16" s="70"/>
      <c r="I16" s="70"/>
      <c r="J16" s="70"/>
    </row>
    <row r="17" spans="1:10" s="43" customFormat="1">
      <c r="A17" s="51"/>
      <c r="B17" s="42"/>
      <c r="C17" s="50"/>
      <c r="D17" s="50"/>
      <c r="E17" s="479"/>
      <c r="F17" s="864"/>
      <c r="G17" s="70"/>
      <c r="I17" s="70"/>
      <c r="J17" s="70"/>
    </row>
    <row r="18" spans="1:10" s="43" customFormat="1">
      <c r="A18" s="51"/>
      <c r="B18" s="42"/>
      <c r="C18" s="50"/>
      <c r="D18" s="50"/>
      <c r="E18" s="479"/>
      <c r="F18" s="864"/>
      <c r="G18" s="70"/>
      <c r="I18" s="70"/>
      <c r="J18" s="70"/>
    </row>
    <row r="19" spans="1:10" s="29" customFormat="1">
      <c r="A19" s="51"/>
      <c r="B19" s="42"/>
      <c r="C19" s="50"/>
      <c r="D19" s="50"/>
      <c r="E19" s="70"/>
      <c r="F19" s="864"/>
      <c r="G19" s="70"/>
      <c r="I19" s="70"/>
      <c r="J19" s="70"/>
    </row>
    <row r="20" spans="1:10" s="29" customFormat="1">
      <c r="A20" s="51"/>
      <c r="B20" s="42"/>
      <c r="C20" s="50"/>
      <c r="D20" s="50"/>
      <c r="E20" s="70"/>
      <c r="F20" s="864"/>
      <c r="G20" s="70"/>
      <c r="I20" s="70"/>
      <c r="J20" s="70"/>
    </row>
    <row r="21" spans="1:10" s="43" customFormat="1">
      <c r="A21" s="51"/>
      <c r="B21" s="42"/>
      <c r="C21" s="50"/>
      <c r="D21" s="50"/>
      <c r="E21" s="479"/>
      <c r="F21" s="864"/>
      <c r="G21" s="70"/>
      <c r="I21" s="70"/>
      <c r="J21" s="70"/>
    </row>
    <row r="22" spans="1:10" s="41" customFormat="1" ht="15">
      <c r="A22" s="51"/>
      <c r="B22" s="42"/>
      <c r="C22" s="50"/>
      <c r="D22" s="50"/>
      <c r="E22" s="870"/>
      <c r="F22" s="864"/>
      <c r="G22" s="70"/>
      <c r="I22" s="70"/>
      <c r="J22" s="70"/>
    </row>
    <row r="23" spans="1:10" s="43" customFormat="1">
      <c r="A23" s="51"/>
      <c r="B23" s="42"/>
      <c r="C23" s="50"/>
      <c r="D23" s="50"/>
      <c r="E23" s="479"/>
      <c r="F23" s="864"/>
      <c r="G23" s="70"/>
      <c r="I23" s="70"/>
      <c r="J23" s="70"/>
    </row>
    <row r="24" spans="1:10" s="43" customFormat="1">
      <c r="A24" s="51"/>
      <c r="B24" s="42"/>
      <c r="C24" s="50"/>
      <c r="D24" s="50"/>
      <c r="E24" s="479"/>
      <c r="F24" s="864"/>
      <c r="G24" s="70"/>
      <c r="I24" s="70"/>
      <c r="J24" s="70"/>
    </row>
    <row r="25" spans="1:10" s="43" customFormat="1">
      <c r="A25" s="51"/>
      <c r="B25" s="42"/>
      <c r="C25" s="50"/>
      <c r="D25" s="50"/>
      <c r="E25" s="479"/>
      <c r="F25" s="864"/>
      <c r="G25" s="70"/>
      <c r="I25" s="70"/>
      <c r="J25" s="70"/>
    </row>
    <row r="26" spans="1:10" s="43" customFormat="1">
      <c r="A26" s="51"/>
      <c r="B26" s="42"/>
      <c r="C26" s="50"/>
      <c r="D26" s="50"/>
      <c r="E26" s="479"/>
      <c r="F26" s="864"/>
      <c r="G26" s="70"/>
      <c r="I26" s="70"/>
      <c r="J26" s="70"/>
    </row>
    <row r="27" spans="1:10" s="43" customFormat="1">
      <c r="A27" s="51"/>
      <c r="B27" s="42"/>
      <c r="C27" s="50"/>
      <c r="D27" s="50"/>
      <c r="E27" s="479"/>
      <c r="F27" s="864"/>
      <c r="G27" s="70"/>
      <c r="I27" s="70"/>
      <c r="J27" s="70"/>
    </row>
    <row r="28" spans="1:10" s="43" customFormat="1">
      <c r="A28" s="51"/>
      <c r="B28" s="42"/>
      <c r="C28" s="50"/>
      <c r="D28" s="50"/>
      <c r="E28" s="479"/>
      <c r="F28" s="864"/>
      <c r="G28" s="70"/>
      <c r="I28" s="70"/>
      <c r="J28" s="70"/>
    </row>
    <row r="29" spans="1:10" s="43" customFormat="1" ht="21" customHeight="1">
      <c r="A29" s="51"/>
      <c r="B29" s="42"/>
      <c r="C29" s="50"/>
      <c r="D29" s="50"/>
      <c r="E29" s="479"/>
      <c r="F29" s="864"/>
      <c r="G29" s="70"/>
      <c r="I29" s="70"/>
      <c r="J29" s="70"/>
    </row>
    <row r="30" spans="1:10" s="74" customFormat="1">
      <c r="A30" s="51"/>
      <c r="B30" s="42"/>
      <c r="C30" s="50"/>
      <c r="D30" s="50"/>
      <c r="E30" s="871"/>
      <c r="F30" s="864"/>
      <c r="G30" s="70"/>
      <c r="I30" s="70"/>
      <c r="J30" s="70"/>
    </row>
    <row r="31" spans="1:10" s="74" customFormat="1" ht="9.75" customHeight="1">
      <c r="A31" s="51"/>
      <c r="B31" s="42"/>
      <c r="C31" s="50"/>
      <c r="D31" s="50"/>
      <c r="E31" s="871"/>
      <c r="F31" s="864"/>
      <c r="G31" s="70"/>
      <c r="I31" s="70"/>
      <c r="J31" s="70"/>
    </row>
    <row r="32" spans="1:10" s="29" customFormat="1" ht="38.25">
      <c r="A32" s="195" t="s">
        <v>1192</v>
      </c>
      <c r="B32" s="201"/>
      <c r="C32" s="167"/>
      <c r="D32" s="167" t="s">
        <v>17</v>
      </c>
      <c r="E32" s="841" t="s">
        <v>1551</v>
      </c>
      <c r="F32" s="864"/>
      <c r="G32" s="70"/>
      <c r="I32" s="70"/>
      <c r="J32" s="70"/>
    </row>
    <row r="33" spans="1:10" s="29" customFormat="1">
      <c r="A33" s="512" t="s">
        <v>1204</v>
      </c>
      <c r="B33" s="764" t="s">
        <v>1198</v>
      </c>
      <c r="C33" s="765"/>
      <c r="D33" s="765">
        <v>507.7</v>
      </c>
      <c r="E33" s="527">
        <f>D33*0.7</f>
        <v>355.39</v>
      </c>
      <c r="F33" s="864" t="s">
        <v>1243</v>
      </c>
      <c r="G33" s="70"/>
      <c r="I33" s="70"/>
      <c r="J33" s="70"/>
    </row>
    <row r="34" spans="1:10" s="29" customFormat="1">
      <c r="A34" s="512" t="s">
        <v>1230</v>
      </c>
      <c r="B34" s="764" t="s">
        <v>1228</v>
      </c>
      <c r="C34" s="765"/>
      <c r="D34" s="767">
        <v>507.7</v>
      </c>
      <c r="E34" s="527">
        <f t="shared" ref="E34:E52" si="0">D34*0.7</f>
        <v>355.39</v>
      </c>
      <c r="F34" s="864" t="s">
        <v>1243</v>
      </c>
      <c r="G34" s="70"/>
      <c r="I34" s="70"/>
      <c r="J34" s="70"/>
    </row>
    <row r="35" spans="1:10" s="91" customFormat="1" ht="38.25">
      <c r="A35" s="200" t="s">
        <v>147</v>
      </c>
      <c r="B35" s="199"/>
      <c r="C35" s="167"/>
      <c r="D35" s="167" t="s">
        <v>17</v>
      </c>
      <c r="E35" s="841" t="s">
        <v>1551</v>
      </c>
      <c r="F35" s="864"/>
      <c r="G35" s="70"/>
      <c r="I35" s="70"/>
      <c r="J35" s="70"/>
    </row>
    <row r="36" spans="1:10" s="91" customFormat="1">
      <c r="A36" s="32" t="s">
        <v>163</v>
      </c>
      <c r="B36" s="31" t="s">
        <v>164</v>
      </c>
      <c r="C36" s="35"/>
      <c r="D36" s="35">
        <v>35.200000000000003</v>
      </c>
      <c r="E36" s="70">
        <f t="shared" si="0"/>
        <v>24.64</v>
      </c>
      <c r="F36" s="864"/>
      <c r="G36" s="70"/>
      <c r="I36" s="70"/>
      <c r="J36" s="70"/>
    </row>
    <row r="37" spans="1:10" s="91" customFormat="1">
      <c r="A37" s="32" t="s">
        <v>142</v>
      </c>
      <c r="B37" s="31" t="s">
        <v>165</v>
      </c>
      <c r="C37" s="35"/>
      <c r="D37" s="27">
        <v>24</v>
      </c>
      <c r="E37" s="70">
        <f t="shared" si="0"/>
        <v>16.799999999999997</v>
      </c>
      <c r="F37" s="864"/>
      <c r="G37" s="70"/>
      <c r="I37" s="70"/>
      <c r="J37" s="70"/>
    </row>
    <row r="38" spans="1:10" s="91" customFormat="1">
      <c r="A38" s="18" t="s">
        <v>148</v>
      </c>
      <c r="B38" s="17" t="s">
        <v>153</v>
      </c>
      <c r="C38" s="35"/>
      <c r="D38" s="27">
        <v>51.2</v>
      </c>
      <c r="E38" s="70">
        <f t="shared" si="0"/>
        <v>35.839999999999996</v>
      </c>
      <c r="F38" s="864"/>
      <c r="G38" s="70"/>
      <c r="I38" s="70"/>
      <c r="J38" s="70"/>
    </row>
    <row r="39" spans="1:10" s="91" customFormat="1">
      <c r="A39" s="73" t="s">
        <v>149</v>
      </c>
      <c r="B39" s="79" t="s">
        <v>154</v>
      </c>
      <c r="C39" s="499"/>
      <c r="D39" s="71">
        <v>32</v>
      </c>
      <c r="E39" s="70">
        <f t="shared" si="0"/>
        <v>22.4</v>
      </c>
      <c r="F39" s="864"/>
      <c r="G39" s="70"/>
      <c r="I39" s="70"/>
      <c r="J39" s="70"/>
    </row>
    <row r="40" spans="1:10" s="91" customFormat="1" ht="38.25">
      <c r="A40" s="200" t="s">
        <v>155</v>
      </c>
      <c r="B40" s="199"/>
      <c r="C40" s="167"/>
      <c r="D40" s="167" t="s">
        <v>17</v>
      </c>
      <c r="E40" s="841" t="s">
        <v>1551</v>
      </c>
      <c r="F40" s="864"/>
      <c r="G40" s="70"/>
      <c r="I40" s="70"/>
      <c r="J40" s="70"/>
    </row>
    <row r="41" spans="1:10" s="29" customFormat="1" ht="25.5" customHeight="1">
      <c r="A41" s="67" t="s">
        <v>156</v>
      </c>
      <c r="B41" s="31" t="s">
        <v>1200</v>
      </c>
      <c r="C41" s="64"/>
      <c r="D41" s="35">
        <v>104.8</v>
      </c>
      <c r="E41" s="70">
        <f t="shared" si="0"/>
        <v>73.36</v>
      </c>
      <c r="F41" s="864"/>
      <c r="G41" s="70"/>
      <c r="I41" s="70"/>
      <c r="J41" s="70"/>
    </row>
    <row r="42" spans="1:10" s="29" customFormat="1" ht="22.5">
      <c r="A42" s="67" t="s">
        <v>499</v>
      </c>
      <c r="B42" s="31" t="s">
        <v>1201</v>
      </c>
      <c r="C42" s="499"/>
      <c r="D42" s="27">
        <v>232.3</v>
      </c>
      <c r="E42" s="70">
        <f t="shared" si="0"/>
        <v>162.60999999999999</v>
      </c>
      <c r="F42" s="864"/>
      <c r="G42" s="70"/>
      <c r="I42" s="70"/>
      <c r="J42" s="70"/>
    </row>
    <row r="43" spans="1:10" s="29" customFormat="1" ht="33.75">
      <c r="A43" s="32" t="s">
        <v>339</v>
      </c>
      <c r="B43" s="31" t="s">
        <v>519</v>
      </c>
      <c r="C43" s="499"/>
      <c r="D43" s="27">
        <v>65.7</v>
      </c>
      <c r="E43" s="70">
        <f t="shared" si="0"/>
        <v>45.99</v>
      </c>
      <c r="F43" s="864"/>
      <c r="G43" s="70"/>
      <c r="I43" s="70"/>
      <c r="J43" s="70"/>
    </row>
    <row r="44" spans="1:10" s="29" customFormat="1">
      <c r="A44" s="115" t="s">
        <v>158</v>
      </c>
      <c r="B44" s="79" t="s">
        <v>159</v>
      </c>
      <c r="C44" s="499"/>
      <c r="D44" s="71">
        <v>210.8</v>
      </c>
      <c r="E44" s="70">
        <f t="shared" si="0"/>
        <v>147.56</v>
      </c>
      <c r="F44" s="864"/>
      <c r="G44" s="70"/>
      <c r="I44" s="70"/>
      <c r="J44" s="70"/>
    </row>
    <row r="45" spans="1:10" s="149" customFormat="1" ht="38.25">
      <c r="A45" s="200" t="s">
        <v>150</v>
      </c>
      <c r="B45" s="199"/>
      <c r="C45" s="167"/>
      <c r="D45" s="167" t="s">
        <v>17</v>
      </c>
      <c r="E45" s="841" t="s">
        <v>1551</v>
      </c>
      <c r="F45" s="864"/>
      <c r="G45" s="70"/>
      <c r="I45" s="70"/>
      <c r="J45" s="70"/>
    </row>
    <row r="46" spans="1:10" s="29" customFormat="1">
      <c r="A46" s="180" t="s">
        <v>738</v>
      </c>
      <c r="B46" s="95" t="s">
        <v>289</v>
      </c>
      <c r="C46" s="64"/>
      <c r="D46" s="64">
        <v>63.5</v>
      </c>
      <c r="E46" s="70">
        <f t="shared" si="0"/>
        <v>44.449999999999996</v>
      </c>
      <c r="F46" s="864"/>
      <c r="G46" s="70"/>
      <c r="I46" s="70"/>
      <c r="J46" s="70"/>
    </row>
    <row r="47" spans="1:10" s="10" customFormat="1">
      <c r="A47" s="180" t="s">
        <v>739</v>
      </c>
      <c r="B47" s="95" t="s">
        <v>160</v>
      </c>
      <c r="C47" s="499"/>
      <c r="D47" s="19">
        <v>115.2</v>
      </c>
      <c r="E47" s="70">
        <f t="shared" si="0"/>
        <v>80.64</v>
      </c>
      <c r="F47" s="864"/>
      <c r="G47" s="70"/>
      <c r="I47" s="70"/>
      <c r="J47" s="70"/>
    </row>
    <row r="48" spans="1:10" s="10" customFormat="1">
      <c r="A48" s="440" t="s">
        <v>1068</v>
      </c>
      <c r="B48" s="44" t="s">
        <v>1069</v>
      </c>
      <c r="C48" s="222"/>
      <c r="D48" s="19">
        <v>59.3</v>
      </c>
      <c r="E48" s="70">
        <f t="shared" si="0"/>
        <v>41.51</v>
      </c>
      <c r="F48" s="864"/>
      <c r="G48" s="70"/>
      <c r="I48" s="70"/>
      <c r="J48" s="70"/>
    </row>
    <row r="49" spans="1:10" s="29" customFormat="1">
      <c r="A49" s="32" t="s">
        <v>806</v>
      </c>
      <c r="B49" s="31" t="s">
        <v>1193</v>
      </c>
      <c r="C49" s="64"/>
      <c r="D49" s="19">
        <v>73</v>
      </c>
      <c r="E49" s="70">
        <f t="shared" si="0"/>
        <v>51.099999999999994</v>
      </c>
      <c r="F49" s="864"/>
      <c r="G49" s="70"/>
      <c r="I49" s="70"/>
      <c r="J49" s="70"/>
    </row>
    <row r="50" spans="1:10" s="10" customFormat="1" ht="38.25">
      <c r="A50" s="195" t="s">
        <v>299</v>
      </c>
      <c r="B50" s="500"/>
      <c r="C50" s="167"/>
      <c r="D50" s="167" t="s">
        <v>17</v>
      </c>
      <c r="E50" s="841" t="s">
        <v>1551</v>
      </c>
      <c r="F50" s="864"/>
      <c r="G50" s="70"/>
      <c r="I50" s="70"/>
      <c r="J50" s="70"/>
    </row>
    <row r="51" spans="1:10" ht="56.25">
      <c r="A51" s="32" t="s">
        <v>1194</v>
      </c>
      <c r="B51" s="31" t="s">
        <v>1213</v>
      </c>
      <c r="C51" s="35"/>
      <c r="D51" s="64">
        <v>159.19999999999999</v>
      </c>
      <c r="E51" s="70">
        <f t="shared" si="0"/>
        <v>111.43999999999998</v>
      </c>
      <c r="F51" s="864"/>
    </row>
    <row r="52" spans="1:10" ht="20.25">
      <c r="A52" s="501" t="s">
        <v>1195</v>
      </c>
      <c r="B52" s="13" t="s">
        <v>1196</v>
      </c>
      <c r="C52" s="1"/>
      <c r="D52" s="499">
        <v>75.7</v>
      </c>
      <c r="E52" s="70">
        <f t="shared" si="0"/>
        <v>52.99</v>
      </c>
      <c r="F52" s="864"/>
    </row>
    <row r="53" spans="1:10" s="3" customFormat="1">
      <c r="A53" s="196" t="s">
        <v>1121</v>
      </c>
      <c r="B53" s="202"/>
      <c r="C53" s="269"/>
      <c r="D53" s="269"/>
      <c r="E53" s="269"/>
      <c r="F53" s="868"/>
      <c r="G53" s="70"/>
      <c r="I53" s="70"/>
      <c r="J53" s="70"/>
    </row>
    <row r="54" spans="1:10" s="3" customFormat="1">
      <c r="A54" s="972" t="s">
        <v>1129</v>
      </c>
      <c r="B54" s="972"/>
      <c r="C54" s="972"/>
      <c r="D54" s="972"/>
      <c r="E54" s="467"/>
      <c r="F54" s="868"/>
      <c r="G54" s="70"/>
      <c r="I54" s="70"/>
      <c r="J54" s="70"/>
    </row>
    <row r="55" spans="1:10" s="3" customFormat="1">
      <c r="A55" s="972" t="s">
        <v>1122</v>
      </c>
      <c r="B55" s="972"/>
      <c r="C55" s="972"/>
      <c r="D55" s="972"/>
      <c r="E55" s="467"/>
      <c r="F55" s="868"/>
      <c r="G55" s="70"/>
      <c r="I55" s="70"/>
      <c r="J55" s="70"/>
    </row>
    <row r="56" spans="1:10" s="3" customFormat="1">
      <c r="A56" s="452" t="s">
        <v>1123</v>
      </c>
      <c r="B56" s="452"/>
      <c r="C56" s="452"/>
      <c r="D56" s="452"/>
      <c r="E56" s="467"/>
      <c r="F56" s="868"/>
      <c r="G56" s="70"/>
      <c r="I56" s="70"/>
      <c r="J56" s="70"/>
    </row>
    <row r="57" spans="1:10" s="3" customFormat="1">
      <c r="A57" s="452"/>
      <c r="B57" s="452"/>
      <c r="C57" s="452"/>
      <c r="D57" s="452"/>
      <c r="E57" s="467"/>
      <c r="F57" s="868"/>
      <c r="G57" s="70"/>
      <c r="I57" s="70"/>
      <c r="J57" s="70"/>
    </row>
    <row r="58" spans="1:10" s="3" customFormat="1">
      <c r="A58" s="452" t="s">
        <v>1124</v>
      </c>
      <c r="B58" s="452"/>
      <c r="C58" s="452"/>
      <c r="D58" s="452"/>
      <c r="E58" s="467"/>
      <c r="F58" s="868"/>
      <c r="G58" s="70"/>
      <c r="I58" s="70"/>
      <c r="J58" s="70"/>
    </row>
    <row r="59" spans="1:10" s="3" customFormat="1">
      <c r="A59" s="452" t="s">
        <v>1125</v>
      </c>
      <c r="B59" s="452"/>
      <c r="C59" s="452"/>
      <c r="D59" s="452"/>
      <c r="E59" s="467"/>
      <c r="F59" s="868"/>
      <c r="G59" s="70"/>
      <c r="I59" s="70"/>
      <c r="J59" s="70"/>
    </row>
    <row r="60" spans="1:10" s="3" customFormat="1">
      <c r="A60" s="452" t="s">
        <v>1126</v>
      </c>
      <c r="B60" s="452"/>
      <c r="C60" s="452"/>
      <c r="D60" s="452"/>
      <c r="E60" s="467"/>
      <c r="F60" s="868"/>
      <c r="G60" s="70"/>
      <c r="I60" s="70"/>
      <c r="J60" s="70"/>
    </row>
    <row r="61" spans="1:10" s="3" customFormat="1" ht="26.25" customHeight="1">
      <c r="A61" s="976" t="s">
        <v>1135</v>
      </c>
      <c r="B61" s="976"/>
      <c r="C61" s="976"/>
      <c r="D61" s="976"/>
      <c r="E61" s="467"/>
      <c r="F61" s="868"/>
      <c r="G61" s="70"/>
      <c r="I61" s="70"/>
      <c r="J61" s="70"/>
    </row>
    <row r="62" spans="1:10" s="29" customFormat="1" ht="39.6" customHeight="1">
      <c r="A62" s="232" t="s">
        <v>461</v>
      </c>
      <c r="B62" s="233"/>
      <c r="C62" s="272"/>
      <c r="D62" s="167" t="s">
        <v>17</v>
      </c>
      <c r="E62" s="841" t="s">
        <v>1551</v>
      </c>
      <c r="F62" s="868"/>
      <c r="G62" s="70"/>
      <c r="I62" s="70"/>
      <c r="J62" s="70"/>
    </row>
    <row r="63" spans="1:10" s="29" customFormat="1" ht="12.75" customHeight="1">
      <c r="A63" s="32" t="s">
        <v>1016</v>
      </c>
      <c r="B63" s="31" t="s">
        <v>1018</v>
      </c>
      <c r="C63" s="35"/>
      <c r="D63" s="35">
        <v>45</v>
      </c>
      <c r="E63" s="70">
        <f t="shared" ref="E63:E67" si="1">D63*0.7</f>
        <v>31.499999999999996</v>
      </c>
      <c r="F63" s="868"/>
      <c r="G63" s="70"/>
      <c r="I63" s="70"/>
      <c r="J63" s="70"/>
    </row>
    <row r="64" spans="1:10" s="29" customFormat="1" ht="33.75">
      <c r="A64" s="208" t="s">
        <v>1130</v>
      </c>
      <c r="B64" s="121" t="s">
        <v>1134</v>
      </c>
      <c r="C64" s="71"/>
      <c r="D64" s="27">
        <v>10.8</v>
      </c>
      <c r="E64" s="70">
        <f t="shared" si="1"/>
        <v>7.56</v>
      </c>
      <c r="F64" s="868"/>
      <c r="G64" s="70"/>
      <c r="I64" s="70"/>
      <c r="J64" s="70"/>
    </row>
    <row r="65" spans="1:10" s="29" customFormat="1" ht="12.75" customHeight="1">
      <c r="A65" s="18" t="s">
        <v>1017</v>
      </c>
      <c r="B65" s="17" t="s">
        <v>1019</v>
      </c>
      <c r="C65" s="27"/>
      <c r="D65" s="27">
        <v>45</v>
      </c>
      <c r="E65" s="70">
        <f t="shared" si="1"/>
        <v>31.499999999999996</v>
      </c>
      <c r="F65" s="868"/>
      <c r="G65" s="70"/>
      <c r="I65" s="70"/>
      <c r="J65" s="70"/>
    </row>
    <row r="66" spans="1:10" s="29" customFormat="1" ht="20.25">
      <c r="A66" s="18" t="s">
        <v>942</v>
      </c>
      <c r="B66" s="17" t="s">
        <v>943</v>
      </c>
      <c r="C66" s="27"/>
      <c r="D66" s="27">
        <v>36</v>
      </c>
      <c r="E66" s="70">
        <f t="shared" si="1"/>
        <v>25.2</v>
      </c>
      <c r="F66" s="868"/>
      <c r="G66" s="70"/>
      <c r="I66" s="70"/>
      <c r="J66" s="70"/>
    </row>
    <row r="67" spans="1:10" s="11" customFormat="1" ht="47.25">
      <c r="A67" s="73" t="s">
        <v>940</v>
      </c>
      <c r="B67" s="79" t="s">
        <v>471</v>
      </c>
      <c r="C67" s="71"/>
      <c r="D67" s="71">
        <v>36</v>
      </c>
      <c r="E67" s="70">
        <f t="shared" si="1"/>
        <v>25.2</v>
      </c>
      <c r="F67" s="869"/>
      <c r="G67" s="70"/>
      <c r="I67" s="70"/>
      <c r="J67" s="70"/>
    </row>
    <row r="68" spans="1:10" ht="38.25">
      <c r="A68" s="200" t="s">
        <v>24</v>
      </c>
      <c r="B68" s="199"/>
      <c r="C68" s="167"/>
      <c r="D68" s="167" t="s">
        <v>17</v>
      </c>
      <c r="E68" s="841" t="s">
        <v>1551</v>
      </c>
      <c r="F68" s="864"/>
    </row>
    <row r="69" spans="1:10" s="156" customFormat="1">
      <c r="A69" s="32" t="s">
        <v>285</v>
      </c>
      <c r="B69" s="31" t="s">
        <v>23</v>
      </c>
      <c r="C69" s="35"/>
      <c r="D69" s="64">
        <v>193</v>
      </c>
      <c r="E69" s="70">
        <f t="shared" ref="E69:E70" si="2">D69*0.7</f>
        <v>135.1</v>
      </c>
      <c r="F69" s="864"/>
    </row>
    <row r="70" spans="1:10" s="11" customFormat="1" ht="31.5">
      <c r="A70" s="287" t="s">
        <v>937</v>
      </c>
      <c r="B70" s="288" t="s">
        <v>1199</v>
      </c>
      <c r="C70" s="289"/>
      <c r="D70" s="499">
        <v>111.7</v>
      </c>
      <c r="E70" s="70">
        <f t="shared" si="2"/>
        <v>78.19</v>
      </c>
      <c r="F70" s="869"/>
      <c r="G70" s="70"/>
      <c r="I70" s="70"/>
      <c r="J70" s="70"/>
    </row>
    <row r="71" spans="1:10">
      <c r="A71" s="200" t="s">
        <v>21</v>
      </c>
      <c r="B71" s="502"/>
      <c r="C71" s="167"/>
      <c r="D71" s="167" t="s">
        <v>17</v>
      </c>
      <c r="E71" s="167"/>
    </row>
    <row r="72" spans="1:10" ht="33" customHeight="1">
      <c r="A72" s="40" t="s">
        <v>243</v>
      </c>
      <c r="B72" s="31" t="s">
        <v>341</v>
      </c>
      <c r="C72" s="298"/>
      <c r="D72" s="298">
        <v>129.69999999999999</v>
      </c>
      <c r="G72" s="70"/>
      <c r="I72" s="70"/>
      <c r="J72" s="70"/>
    </row>
    <row r="73" spans="1:10" ht="33.75">
      <c r="A73" s="512" t="s">
        <v>1209</v>
      </c>
      <c r="B73" s="764" t="s">
        <v>1214</v>
      </c>
      <c r="C73" s="766"/>
      <c r="D73" s="952">
        <v>40.5</v>
      </c>
      <c r="E73" s="861"/>
      <c r="F73" s="113" t="s">
        <v>1243</v>
      </c>
    </row>
    <row r="74" spans="1:10" ht="20.25">
      <c r="A74" s="516" t="s">
        <v>1210</v>
      </c>
      <c r="B74" s="518" t="s">
        <v>1202</v>
      </c>
      <c r="C74" s="767"/>
      <c r="D74" s="952">
        <v>108</v>
      </c>
      <c r="E74" s="861"/>
      <c r="F74" s="113" t="s">
        <v>1243</v>
      </c>
    </row>
    <row r="171" spans="1:10" s="42" customFormat="1">
      <c r="A171"/>
      <c r="C171" s="50"/>
      <c r="D171" s="50"/>
      <c r="E171" s="872"/>
      <c r="F171" s="113"/>
      <c r="G171"/>
      <c r="H171"/>
      <c r="I171"/>
      <c r="J171"/>
    </row>
    <row r="202" spans="1:6" s="4" customFormat="1">
      <c r="A202" s="15"/>
      <c r="B202" s="42"/>
      <c r="C202" s="50"/>
      <c r="D202" s="50"/>
      <c r="E202" s="849"/>
      <c r="F202" s="867"/>
    </row>
    <row r="203" spans="1:6" s="4" customFormat="1">
      <c r="A203" s="15"/>
      <c r="B203" s="42"/>
      <c r="C203" s="50"/>
      <c r="D203" s="50"/>
      <c r="E203" s="849"/>
      <c r="F203" s="867"/>
    </row>
  </sheetData>
  <mergeCells count="3">
    <mergeCell ref="A54:D54"/>
    <mergeCell ref="A55:D55"/>
    <mergeCell ref="A61:D61"/>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1" manualBreakCount="1">
    <brk id="49" max="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J30"/>
  <sheetViews>
    <sheetView showGridLines="0" view="pageBreakPreview" topLeftCell="A6" zoomScaleNormal="100" zoomScaleSheetLayoutView="100" workbookViewId="0">
      <selection activeCell="E25" sqref="E25"/>
    </sheetView>
  </sheetViews>
  <sheetFormatPr defaultColWidth="9.140625" defaultRowHeight="14.25"/>
  <cols>
    <col min="1" max="1" width="15" style="427" customWidth="1"/>
    <col min="2" max="2" width="54.5703125" style="427" customWidth="1"/>
    <col min="3" max="4" width="10.5703125" style="427" customWidth="1"/>
    <col min="5" max="5" width="11.85546875" style="427" customWidth="1"/>
    <col min="6" max="16384" width="9.140625" style="427"/>
  </cols>
  <sheetData>
    <row r="1" ht="17.25" customHeight="1"/>
    <row r="2" ht="17.25" customHeight="1"/>
    <row r="3" ht="17.25" customHeight="1"/>
    <row r="21" spans="1:10" ht="46.7" customHeight="1">
      <c r="A21" s="200" t="s">
        <v>993</v>
      </c>
      <c r="B21" s="201"/>
      <c r="C21" s="167"/>
      <c r="D21" s="167" t="s">
        <v>17</v>
      </c>
      <c r="E21" s="841" t="s">
        <v>1551</v>
      </c>
    </row>
    <row r="22" spans="1:10" s="902" customFormat="1" ht="22.5">
      <c r="A22" s="896" t="s">
        <v>984</v>
      </c>
      <c r="B22" s="897" t="s">
        <v>996</v>
      </c>
      <c r="C22" s="898"/>
      <c r="D22" s="899">
        <v>2375.1999999999998</v>
      </c>
      <c r="E22" s="900" t="s">
        <v>1239</v>
      </c>
      <c r="F22" s="901"/>
      <c r="G22" s="901"/>
      <c r="I22" s="903"/>
      <c r="J22" s="903"/>
    </row>
    <row r="23" spans="1:10" s="902" customFormat="1" ht="22.5">
      <c r="A23" s="904" t="s">
        <v>985</v>
      </c>
      <c r="B23" s="905" t="s">
        <v>997</v>
      </c>
      <c r="C23" s="906"/>
      <c r="D23" s="906">
        <v>2375.1999999999998</v>
      </c>
      <c r="E23" s="900" t="s">
        <v>1239</v>
      </c>
      <c r="F23" s="901"/>
      <c r="G23" s="901"/>
      <c r="I23" s="903"/>
      <c r="J23" s="903"/>
    </row>
    <row r="24" spans="1:10" s="902" customFormat="1" ht="22.5">
      <c r="A24" s="907" t="s">
        <v>986</v>
      </c>
      <c r="B24" s="908" t="s">
        <v>998</v>
      </c>
      <c r="C24" s="909"/>
      <c r="D24" s="910">
        <v>2375.1999999999998</v>
      </c>
      <c r="E24" s="900" t="s">
        <v>1239</v>
      </c>
      <c r="F24" s="901"/>
      <c r="G24" s="901"/>
      <c r="I24" s="903"/>
      <c r="J24" s="903"/>
    </row>
    <row r="25" spans="1:10" ht="38.25">
      <c r="A25" s="196" t="s">
        <v>457</v>
      </c>
      <c r="B25" s="202"/>
      <c r="C25" s="269"/>
      <c r="D25" s="167" t="s">
        <v>17</v>
      </c>
      <c r="E25" s="841" t="s">
        <v>1551</v>
      </c>
      <c r="F25" s="480"/>
      <c r="G25" s="480"/>
      <c r="I25" s="481"/>
      <c r="J25" s="481"/>
    </row>
    <row r="26" spans="1:10">
      <c r="A26" s="434" t="s">
        <v>987</v>
      </c>
      <c r="B26" s="435" t="s">
        <v>988</v>
      </c>
      <c r="C26" s="436"/>
      <c r="D26" s="436">
        <v>103.25</v>
      </c>
      <c r="E26" s="873">
        <f t="shared" ref="E26:E28" si="0">D26*0.7</f>
        <v>72.274999999999991</v>
      </c>
      <c r="F26" s="480"/>
      <c r="G26" s="480"/>
      <c r="I26" s="481"/>
      <c r="J26" s="481"/>
    </row>
    <row r="27" spans="1:10" ht="38.25">
      <c r="A27" s="195" t="s">
        <v>24</v>
      </c>
      <c r="B27" s="166"/>
      <c r="C27" s="167"/>
      <c r="D27" s="167" t="s">
        <v>17</v>
      </c>
      <c r="E27" s="841" t="s">
        <v>1551</v>
      </c>
      <c r="F27" s="480"/>
      <c r="G27" s="480"/>
      <c r="I27" s="481"/>
      <c r="J27" s="481"/>
    </row>
    <row r="28" spans="1:10">
      <c r="A28" s="434" t="s">
        <v>285</v>
      </c>
      <c r="B28" s="435" t="s">
        <v>605</v>
      </c>
      <c r="C28" s="436"/>
      <c r="D28" s="436">
        <v>178.7</v>
      </c>
      <c r="E28" s="873">
        <f t="shared" si="0"/>
        <v>125.08999999999999</v>
      </c>
      <c r="F28" s="480"/>
      <c r="G28" s="480"/>
      <c r="I28" s="481"/>
      <c r="J28" s="481"/>
    </row>
    <row r="29" spans="1:10">
      <c r="A29" s="195" t="s">
        <v>994</v>
      </c>
      <c r="B29" s="166"/>
      <c r="C29" s="167"/>
      <c r="D29" s="167"/>
      <c r="E29" s="167"/>
      <c r="G29" s="480"/>
    </row>
    <row r="30" spans="1:10">
      <c r="A30" s="438" t="s">
        <v>995</v>
      </c>
      <c r="B30" s="435"/>
      <c r="C30" s="436"/>
      <c r="D30" s="436"/>
    </row>
  </sheetData>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9"/>
  <sheetViews>
    <sheetView showGridLines="0" view="pageBreakPreview" topLeftCell="A10" zoomScaleNormal="100" zoomScaleSheetLayoutView="100" workbookViewId="0">
      <selection activeCell="D22" sqref="D22:D27"/>
    </sheetView>
  </sheetViews>
  <sheetFormatPr defaultColWidth="9.140625" defaultRowHeight="14.25"/>
  <cols>
    <col min="1" max="1" width="15" style="427" customWidth="1"/>
    <col min="2" max="2" width="54.5703125" style="427" customWidth="1"/>
    <col min="3" max="4" width="10.5703125" style="427" customWidth="1"/>
    <col min="5" max="5" width="12.140625" style="427" customWidth="1"/>
    <col min="6" max="16384" width="9.140625" style="427"/>
  </cols>
  <sheetData>
    <row r="1" ht="17.25" customHeight="1"/>
    <row r="2" ht="17.25" customHeight="1"/>
    <row r="3" ht="17.25" customHeight="1"/>
    <row r="18" spans="1:10" ht="18.600000000000001" customHeight="1">
      <c r="A18" s="437"/>
      <c r="B18" s="437"/>
      <c r="C18" s="437"/>
      <c r="D18" s="437"/>
    </row>
    <row r="19" spans="1:10">
      <c r="A19" s="437"/>
      <c r="B19" s="437"/>
      <c r="C19" s="437"/>
      <c r="D19" s="437"/>
    </row>
    <row r="20" spans="1:10" ht="38.25">
      <c r="A20" s="200" t="s">
        <v>993</v>
      </c>
      <c r="B20" s="201"/>
      <c r="C20" s="167"/>
      <c r="D20" s="167" t="s">
        <v>17</v>
      </c>
      <c r="E20" s="841" t="s">
        <v>1551</v>
      </c>
    </row>
    <row r="21" spans="1:10" ht="22.5">
      <c r="A21" s="896" t="s">
        <v>989</v>
      </c>
      <c r="B21" s="897" t="s">
        <v>1223</v>
      </c>
      <c r="C21" s="899"/>
      <c r="D21" s="899">
        <v>2458</v>
      </c>
      <c r="E21" s="900">
        <f>D21*0.7</f>
        <v>1720.6</v>
      </c>
      <c r="F21" s="480"/>
      <c r="G21" s="480"/>
      <c r="I21" s="481"/>
      <c r="J21" s="481"/>
    </row>
    <row r="22" spans="1:10" ht="22.5">
      <c r="A22" s="428" t="s">
        <v>990</v>
      </c>
      <c r="B22" s="429" t="s">
        <v>999</v>
      </c>
      <c r="C22" s="430"/>
      <c r="D22" s="430">
        <v>2654.7</v>
      </c>
      <c r="E22" s="873">
        <f t="shared" ref="E22:E27" si="0">D22*0.7</f>
        <v>1858.2899999999997</v>
      </c>
      <c r="F22" s="480"/>
      <c r="G22" s="480"/>
      <c r="I22" s="481"/>
      <c r="J22" s="481"/>
    </row>
    <row r="23" spans="1:10" ht="22.5">
      <c r="A23" s="431" t="s">
        <v>991</v>
      </c>
      <c r="B23" s="432" t="s">
        <v>1000</v>
      </c>
      <c r="C23" s="433"/>
      <c r="D23" s="953">
        <v>2654.7</v>
      </c>
      <c r="E23" s="873">
        <f t="shared" si="0"/>
        <v>1858.2899999999997</v>
      </c>
      <c r="F23" s="480"/>
      <c r="G23" s="480"/>
      <c r="I23" s="481"/>
      <c r="J23" s="481"/>
    </row>
    <row r="24" spans="1:10" ht="38.25">
      <c r="A24" s="196" t="s">
        <v>457</v>
      </c>
      <c r="B24" s="202"/>
      <c r="C24" s="269"/>
      <c r="D24" s="269" t="s">
        <v>17</v>
      </c>
      <c r="E24" s="841" t="s">
        <v>1551</v>
      </c>
      <c r="F24" s="480"/>
      <c r="G24" s="480"/>
      <c r="I24" s="481"/>
      <c r="J24" s="481"/>
    </row>
    <row r="25" spans="1:10">
      <c r="A25" s="434" t="s">
        <v>992</v>
      </c>
      <c r="B25" s="435" t="s">
        <v>988</v>
      </c>
      <c r="C25" s="436"/>
      <c r="D25" s="436">
        <v>111.7</v>
      </c>
      <c r="E25" s="873">
        <f t="shared" si="0"/>
        <v>78.19</v>
      </c>
      <c r="F25" s="480"/>
      <c r="G25" s="480"/>
      <c r="I25" s="481"/>
      <c r="J25" s="481"/>
    </row>
    <row r="26" spans="1:10" ht="38.25">
      <c r="A26" s="195" t="s">
        <v>24</v>
      </c>
      <c r="B26" s="166"/>
      <c r="C26" s="167"/>
      <c r="D26" s="167" t="s">
        <v>17</v>
      </c>
      <c r="E26" s="841" t="s">
        <v>1551</v>
      </c>
      <c r="F26" s="480"/>
      <c r="G26" s="480"/>
      <c r="I26" s="481"/>
      <c r="J26" s="481"/>
    </row>
    <row r="27" spans="1:10">
      <c r="A27" s="434" t="s">
        <v>285</v>
      </c>
      <c r="B27" s="435" t="s">
        <v>605</v>
      </c>
      <c r="C27" s="436"/>
      <c r="D27" s="436">
        <v>193</v>
      </c>
      <c r="E27" s="873">
        <f t="shared" si="0"/>
        <v>135.1</v>
      </c>
      <c r="F27" s="480"/>
      <c r="G27" s="480"/>
      <c r="I27" s="481"/>
      <c r="J27" s="481"/>
    </row>
    <row r="28" spans="1:10">
      <c r="A28" s="195" t="s">
        <v>994</v>
      </c>
      <c r="B28" s="166"/>
      <c r="C28" s="167"/>
      <c r="D28" s="167"/>
      <c r="E28" s="167"/>
      <c r="F28" s="480"/>
      <c r="G28" s="480"/>
    </row>
    <row r="29" spans="1:10">
      <c r="A29" s="438" t="s">
        <v>995</v>
      </c>
      <c r="B29" s="435"/>
      <c r="C29" s="436"/>
      <c r="D29" s="436"/>
    </row>
  </sheetData>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C032-24E3-4E27-AE34-6EAB070C5E6E}">
  <sheetPr>
    <tabColor rgb="FFFFFF00"/>
  </sheetPr>
  <dimension ref="A1:J41"/>
  <sheetViews>
    <sheetView showGridLines="0" tabSelected="1" view="pageBreakPreview" zoomScaleNormal="100" zoomScaleSheetLayoutView="100" workbookViewId="0">
      <selection activeCell="D39" sqref="D39"/>
    </sheetView>
  </sheetViews>
  <sheetFormatPr defaultColWidth="9.140625" defaultRowHeight="15"/>
  <cols>
    <col min="1" max="1" width="15" style="427" customWidth="1"/>
    <col min="2" max="2" width="54.5703125" style="427" customWidth="1"/>
    <col min="3" max="4" width="10.5703125" style="427" customWidth="1"/>
    <col min="5" max="5" width="11.5703125" customWidth="1"/>
    <col min="6" max="6" width="9.140625" style="874"/>
    <col min="7" max="16384" width="9.140625" style="427"/>
  </cols>
  <sheetData>
    <row r="1" ht="17.25" customHeight="1"/>
    <row r="2" ht="17.25" customHeight="1"/>
    <row r="3" ht="17.25" customHeight="1"/>
    <row r="18" spans="1:10" ht="18.600000000000001" customHeight="1">
      <c r="A18" s="437"/>
      <c r="B18" s="437"/>
      <c r="C18" s="437"/>
      <c r="D18" s="437"/>
    </row>
    <row r="19" spans="1:10" ht="18.600000000000001" customHeight="1">
      <c r="A19" s="437"/>
      <c r="B19" s="437"/>
      <c r="C19" s="437"/>
      <c r="D19" s="437"/>
    </row>
    <row r="20" spans="1:10" ht="18.600000000000001" customHeight="1">
      <c r="A20" s="437"/>
      <c r="B20" s="437"/>
      <c r="C20" s="437"/>
      <c r="D20" s="437"/>
    </row>
    <row r="21" spans="1:10" ht="18.600000000000001" customHeight="1">
      <c r="A21" s="437"/>
      <c r="B21" s="437"/>
      <c r="C21" s="437"/>
      <c r="D21" s="437"/>
    </row>
    <row r="22" spans="1:10" ht="18.600000000000001" customHeight="1">
      <c r="A22" s="437"/>
      <c r="B22" s="437"/>
      <c r="C22" s="437"/>
      <c r="D22" s="437"/>
    </row>
    <row r="23" spans="1:10" ht="18.600000000000001" customHeight="1">
      <c r="A23" s="437"/>
      <c r="B23" s="437"/>
      <c r="C23" s="437"/>
      <c r="D23" s="437"/>
    </row>
    <row r="24" spans="1:10" ht="18.600000000000001" customHeight="1">
      <c r="A24" s="437"/>
      <c r="B24" s="437"/>
      <c r="C24" s="437"/>
      <c r="D24" s="437"/>
    </row>
    <row r="25" spans="1:10">
      <c r="A25" s="437"/>
      <c r="B25" s="437"/>
      <c r="C25" s="437"/>
      <c r="D25" s="437"/>
    </row>
    <row r="26" spans="1:10" ht="38.25">
      <c r="A26" s="200" t="s">
        <v>993</v>
      </c>
      <c r="B26" s="201"/>
      <c r="C26" s="167"/>
      <c r="D26" s="167" t="s">
        <v>17</v>
      </c>
      <c r="E26" s="841" t="s">
        <v>1551</v>
      </c>
    </row>
    <row r="27" spans="1:10">
      <c r="A27" s="771" t="s">
        <v>1217</v>
      </c>
      <c r="B27" s="772" t="s">
        <v>1222</v>
      </c>
      <c r="C27" s="773"/>
      <c r="D27" s="954">
        <v>2466</v>
      </c>
      <c r="E27" s="876">
        <f>D27*0.7</f>
        <v>1726.1999999999998</v>
      </c>
      <c r="F27" s="874" t="s">
        <v>1243</v>
      </c>
      <c r="G27" s="480"/>
      <c r="I27" s="481"/>
      <c r="J27" s="481"/>
    </row>
    <row r="28" spans="1:10" s="915" customFormat="1" ht="14.25">
      <c r="A28" s="912" t="s">
        <v>1563</v>
      </c>
      <c r="B28" s="913" t="s">
        <v>1564</v>
      </c>
      <c r="C28" s="914"/>
      <c r="D28" s="914">
        <v>2466</v>
      </c>
      <c r="E28" s="876">
        <f t="shared" ref="E28:E29" si="0">D28*0.7</f>
        <v>1726.1999999999998</v>
      </c>
      <c r="F28" s="916" t="s">
        <v>1571</v>
      </c>
      <c r="G28" s="917"/>
      <c r="H28" s="918"/>
      <c r="I28" s="918"/>
      <c r="J28" s="919"/>
    </row>
    <row r="29" spans="1:10" s="915" customFormat="1" ht="14.25">
      <c r="A29" s="774" t="s">
        <v>1565</v>
      </c>
      <c r="B29" s="775" t="s">
        <v>1566</v>
      </c>
      <c r="C29" s="914"/>
      <c r="D29" s="914">
        <v>2466</v>
      </c>
      <c r="E29" s="876">
        <f t="shared" si="0"/>
        <v>1726.1999999999998</v>
      </c>
      <c r="F29" s="916" t="s">
        <v>1571</v>
      </c>
      <c r="G29" s="917"/>
      <c r="H29" s="918"/>
      <c r="I29" s="918"/>
      <c r="J29" s="919"/>
    </row>
    <row r="30" spans="1:10" ht="38.25">
      <c r="A30" s="196" t="s">
        <v>1219</v>
      </c>
      <c r="B30" s="202"/>
      <c r="C30" s="269"/>
      <c r="D30" s="269" t="s">
        <v>17</v>
      </c>
      <c r="E30" s="841" t="s">
        <v>1551</v>
      </c>
      <c r="G30" s="480"/>
      <c r="I30" s="481"/>
      <c r="J30" s="481"/>
    </row>
    <row r="31" spans="1:10">
      <c r="A31" s="774" t="s">
        <v>1220</v>
      </c>
      <c r="B31" s="775" t="s">
        <v>1180</v>
      </c>
      <c r="C31" s="776"/>
      <c r="D31" s="776">
        <v>444.7</v>
      </c>
      <c r="E31" s="876">
        <f>D31*0.7</f>
        <v>311.28999999999996</v>
      </c>
      <c r="F31" s="874" t="s">
        <v>1243</v>
      </c>
      <c r="G31" s="480"/>
      <c r="I31" s="481"/>
      <c r="J31" s="481"/>
    </row>
    <row r="32" spans="1:10">
      <c r="A32" s="912" t="s">
        <v>1567</v>
      </c>
      <c r="B32" s="913" t="s">
        <v>1568</v>
      </c>
      <c r="C32" s="920"/>
      <c r="D32" s="920">
        <v>417</v>
      </c>
      <c r="E32" s="876">
        <f t="shared" ref="E32:E33" si="1">D32*0.7</f>
        <v>291.89999999999998</v>
      </c>
      <c r="F32" s="874" t="s">
        <v>1571</v>
      </c>
      <c r="G32" s="480"/>
      <c r="H32" s="911"/>
      <c r="I32" s="911"/>
      <c r="J32" s="481"/>
    </row>
    <row r="33" spans="1:10">
      <c r="A33" s="774" t="s">
        <v>1569</v>
      </c>
      <c r="B33" s="775" t="s">
        <v>1570</v>
      </c>
      <c r="C33" s="776"/>
      <c r="D33" s="776">
        <v>342</v>
      </c>
      <c r="E33" s="876">
        <f t="shared" si="1"/>
        <v>239.39999999999998</v>
      </c>
      <c r="F33" s="874" t="s">
        <v>1571</v>
      </c>
      <c r="G33" s="480"/>
      <c r="H33" s="911"/>
      <c r="I33" s="911"/>
      <c r="J33" s="481"/>
    </row>
    <row r="34" spans="1:10" ht="38.25">
      <c r="A34" s="196" t="s">
        <v>457</v>
      </c>
      <c r="B34" s="202"/>
      <c r="C34" s="269"/>
      <c r="D34" s="269" t="s">
        <v>17</v>
      </c>
      <c r="E34" s="841" t="s">
        <v>1551</v>
      </c>
      <c r="G34" s="480"/>
      <c r="I34" s="481"/>
      <c r="J34" s="481"/>
    </row>
    <row r="35" spans="1:10">
      <c r="A35" s="777" t="s">
        <v>1218</v>
      </c>
      <c r="B35" s="778" t="s">
        <v>988</v>
      </c>
      <c r="C35" s="779"/>
      <c r="D35" s="779">
        <v>111.7</v>
      </c>
      <c r="E35" s="876">
        <f>D35*0.7</f>
        <v>78.19</v>
      </c>
      <c r="F35" s="874" t="s">
        <v>1243</v>
      </c>
      <c r="G35" s="480"/>
      <c r="I35" s="481"/>
      <c r="J35" s="481"/>
    </row>
    <row r="36" spans="1:10" hidden="1">
      <c r="A36" s="195" t="s">
        <v>24</v>
      </c>
      <c r="B36" s="166"/>
      <c r="C36" s="167"/>
      <c r="D36" s="167" t="s">
        <v>17</v>
      </c>
      <c r="G36" s="480"/>
      <c r="I36" s="481"/>
      <c r="J36" s="481"/>
    </row>
    <row r="37" spans="1:10" hidden="1">
      <c r="A37" s="434" t="s">
        <v>285</v>
      </c>
      <c r="B37" s="435" t="s">
        <v>605</v>
      </c>
      <c r="C37" s="436"/>
      <c r="D37" s="436">
        <v>178.7</v>
      </c>
      <c r="G37" s="480"/>
      <c r="I37" s="481"/>
      <c r="J37" s="481"/>
    </row>
    <row r="38" spans="1:10" s="29" customFormat="1" ht="38.25">
      <c r="A38" s="195" t="s">
        <v>21</v>
      </c>
      <c r="B38" s="166"/>
      <c r="C38" s="167"/>
      <c r="D38" s="167" t="s">
        <v>17</v>
      </c>
      <c r="E38" s="841" t="s">
        <v>1551</v>
      </c>
      <c r="F38" s="868"/>
      <c r="G38" s="70"/>
      <c r="I38" s="70"/>
      <c r="J38" s="70"/>
    </row>
    <row r="39" spans="1:10" s="10" customFormat="1" ht="30.75" customHeight="1">
      <c r="A39" s="780" t="s">
        <v>1225</v>
      </c>
      <c r="B39" s="764" t="s">
        <v>1226</v>
      </c>
      <c r="C39" s="781"/>
      <c r="D39" s="781">
        <v>129.69999999999999</v>
      </c>
      <c r="E39" s="876">
        <v>0</v>
      </c>
      <c r="F39" s="875" t="s">
        <v>1243</v>
      </c>
      <c r="G39" s="70"/>
      <c r="I39" s="70"/>
      <c r="J39" s="70"/>
    </row>
    <row r="40" spans="1:10">
      <c r="A40" s="195" t="s">
        <v>994</v>
      </c>
      <c r="B40" s="166"/>
      <c r="C40" s="167"/>
      <c r="D40" s="167"/>
      <c r="E40" s="167"/>
      <c r="G40" s="480"/>
    </row>
    <row r="41" spans="1:10">
      <c r="A41" s="438" t="s">
        <v>995</v>
      </c>
      <c r="B41" s="435"/>
      <c r="C41" s="436"/>
      <c r="D41" s="436"/>
    </row>
  </sheetData>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1"/>
  <sheetViews>
    <sheetView showGridLines="0" view="pageBreakPreview" topLeftCell="A34" zoomScaleNormal="100" zoomScaleSheetLayoutView="100" zoomScalePageLayoutView="70" workbookViewId="0">
      <selection activeCell="A39" sqref="A39:A43"/>
    </sheetView>
  </sheetViews>
  <sheetFormatPr defaultColWidth="9.140625" defaultRowHeight="12.75"/>
  <cols>
    <col min="1" max="1" width="17.140625" style="3" customWidth="1"/>
    <col min="2" max="2" width="60" style="2" customWidth="1"/>
    <col min="3" max="4" width="9.5703125" style="1" customWidth="1"/>
    <col min="5" max="5" width="10.42578125" bestFit="1"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c r="F18" s="498"/>
    </row>
    <row r="19" spans="1:6">
      <c r="A19" s="51"/>
      <c r="B19" s="42"/>
    </row>
    <row r="20" spans="1:6">
      <c r="A20" s="51"/>
      <c r="B20" s="42"/>
    </row>
    <row r="21" spans="1:6">
      <c r="A21" s="51"/>
      <c r="B21" s="42"/>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ht="4.5" customHeight="1">
      <c r="A30" s="51"/>
      <c r="B30" s="42"/>
    </row>
    <row r="31" spans="1:6" s="1" customFormat="1" hidden="1">
      <c r="A31" s="51"/>
      <c r="B31" s="42"/>
      <c r="E31"/>
      <c r="F31" s="444"/>
    </row>
    <row r="32" spans="1:6" s="1" customFormat="1" ht="38.25">
      <c r="A32" s="238" t="s">
        <v>347</v>
      </c>
      <c r="B32" s="202"/>
      <c r="C32" s="272"/>
      <c r="D32" s="272" t="s">
        <v>17</v>
      </c>
      <c r="E32" s="818" t="s">
        <v>1551</v>
      </c>
      <c r="F32" s="445"/>
    </row>
    <row r="33" spans="1:10" s="1" customFormat="1" ht="72">
      <c r="A33" s="29" t="s">
        <v>273</v>
      </c>
      <c r="B33" s="13" t="s">
        <v>1114</v>
      </c>
      <c r="C33" s="448"/>
      <c r="D33" s="449">
        <v>954</v>
      </c>
      <c r="E33" s="819">
        <f>D33*0.7</f>
        <v>667.8</v>
      </c>
      <c r="F33" s="70"/>
      <c r="G33" s="86"/>
    </row>
    <row r="34" spans="1:10" ht="38.25">
      <c r="A34" s="238" t="s">
        <v>1115</v>
      </c>
      <c r="B34" s="202"/>
      <c r="C34" s="272"/>
      <c r="D34" s="272" t="s">
        <v>17</v>
      </c>
      <c r="E34" s="816" t="s">
        <v>1551</v>
      </c>
    </row>
    <row r="35" spans="1:10" ht="22.5">
      <c r="A35" s="239" t="s">
        <v>348</v>
      </c>
      <c r="B35" s="123" t="s">
        <v>408</v>
      </c>
      <c r="C35" s="252"/>
      <c r="D35" s="252">
        <v>1800</v>
      </c>
      <c r="E35" s="819">
        <f t="shared" ref="E35:E37" si="0">D35*0.7</f>
        <v>1260</v>
      </c>
      <c r="F35" s="70"/>
      <c r="G35" s="86"/>
      <c r="I35" s="1"/>
      <c r="J35" s="1"/>
    </row>
    <row r="36" spans="1:10" ht="22.5">
      <c r="A36" s="240" t="s">
        <v>349</v>
      </c>
      <c r="B36" s="111" t="s">
        <v>409</v>
      </c>
      <c r="C36" s="253"/>
      <c r="D36" s="252">
        <v>3150</v>
      </c>
      <c r="E36" s="819">
        <f t="shared" si="0"/>
        <v>2205</v>
      </c>
      <c r="F36" s="70"/>
      <c r="G36" s="86"/>
      <c r="I36" s="1"/>
      <c r="J36" s="1"/>
    </row>
    <row r="37" spans="1:10" ht="22.5">
      <c r="A37" s="240" t="s">
        <v>350</v>
      </c>
      <c r="B37" s="111" t="s">
        <v>410</v>
      </c>
      <c r="C37" s="253"/>
      <c r="D37" s="252">
        <v>4500</v>
      </c>
      <c r="E37" s="819">
        <f t="shared" si="0"/>
        <v>3150</v>
      </c>
      <c r="F37" s="70"/>
      <c r="G37" s="86"/>
      <c r="I37" s="1"/>
      <c r="J37" s="1"/>
    </row>
    <row r="38" spans="1:10" ht="38.25">
      <c r="A38" s="238" t="s">
        <v>1116</v>
      </c>
      <c r="B38" s="202"/>
      <c r="C38" s="272"/>
      <c r="D38" s="272" t="s">
        <v>17</v>
      </c>
      <c r="E38" s="816" t="s">
        <v>1551</v>
      </c>
    </row>
    <row r="39" spans="1:10" ht="33.75">
      <c r="A39" s="172" t="s">
        <v>351</v>
      </c>
      <c r="B39" s="111" t="s">
        <v>1117</v>
      </c>
      <c r="C39" s="253"/>
      <c r="D39" s="253">
        <v>270</v>
      </c>
      <c r="E39" s="819">
        <f t="shared" ref="E39:E43" si="1">D39*0.7</f>
        <v>189</v>
      </c>
      <c r="F39" s="70"/>
      <c r="G39" s="86"/>
      <c r="I39" s="1"/>
      <c r="J39" s="1"/>
    </row>
    <row r="40" spans="1:10" ht="33.75">
      <c r="A40" s="172" t="s">
        <v>352</v>
      </c>
      <c r="B40" s="111" t="s">
        <v>1118</v>
      </c>
      <c r="C40" s="253"/>
      <c r="D40" s="253">
        <v>450</v>
      </c>
      <c r="E40" s="819">
        <f t="shared" si="1"/>
        <v>315</v>
      </c>
      <c r="F40" s="70"/>
      <c r="G40" s="86"/>
      <c r="I40" s="1"/>
      <c r="J40" s="1"/>
    </row>
    <row r="41" spans="1:10" ht="33.75">
      <c r="A41" s="172" t="s">
        <v>353</v>
      </c>
      <c r="B41" s="111" t="s">
        <v>1119</v>
      </c>
      <c r="C41" s="253"/>
      <c r="D41" s="253">
        <v>864</v>
      </c>
      <c r="E41" s="819">
        <f t="shared" si="1"/>
        <v>604.79999999999995</v>
      </c>
      <c r="F41" s="70"/>
      <c r="G41" s="86"/>
      <c r="I41" s="1"/>
      <c r="J41" s="1"/>
    </row>
    <row r="42" spans="1:10" ht="33.75">
      <c r="A42" s="43" t="s">
        <v>972</v>
      </c>
      <c r="B42" s="111" t="s">
        <v>1179</v>
      </c>
      <c r="C42" s="503"/>
      <c r="D42" s="253">
        <v>270</v>
      </c>
      <c r="E42" s="819">
        <f t="shared" si="1"/>
        <v>189</v>
      </c>
      <c r="F42" s="498"/>
      <c r="G42" s="86"/>
      <c r="I42" s="1"/>
      <c r="J42" s="1"/>
    </row>
    <row r="43" spans="1:10" ht="33.75">
      <c r="A43" s="172" t="s">
        <v>973</v>
      </c>
      <c r="B43" s="111" t="s">
        <v>1215</v>
      </c>
      <c r="C43" s="253"/>
      <c r="D43" s="253">
        <v>450</v>
      </c>
      <c r="E43" s="819">
        <f t="shared" si="1"/>
        <v>315</v>
      </c>
      <c r="F43" s="498"/>
      <c r="G43" s="86"/>
      <c r="I43" s="1"/>
      <c r="J43" s="1"/>
    </row>
    <row r="77" spans="1:4">
      <c r="A77"/>
      <c r="B77"/>
      <c r="C77"/>
      <c r="D77"/>
    </row>
    <row r="78" spans="1:4" s="4" customFormat="1">
      <c r="A78" s="3"/>
      <c r="B78" s="2"/>
      <c r="C78" s="1"/>
      <c r="D78" s="1"/>
    </row>
    <row r="79" spans="1:4" s="4" customFormat="1">
      <c r="A79" s="3"/>
      <c r="B79" s="2"/>
      <c r="C79" s="1"/>
      <c r="D79" s="1"/>
    </row>
    <row r="89" spans="1:5" s="450" customFormat="1">
      <c r="A89" s="3"/>
      <c r="B89" s="9"/>
      <c r="C89" s="1"/>
      <c r="D89" s="1"/>
      <c r="E89"/>
    </row>
    <row r="90" spans="1:5" s="450" customFormat="1">
      <c r="A90" s="7"/>
      <c r="B90" s="8"/>
      <c r="C90" s="5"/>
      <c r="D90" s="5"/>
      <c r="E90"/>
    </row>
    <row r="91" spans="1:5" s="450" customFormat="1">
      <c r="A91" s="7"/>
      <c r="B91" s="6"/>
      <c r="C91" s="5"/>
      <c r="D91" s="5"/>
      <c r="E91"/>
    </row>
  </sheetData>
  <printOptions horizontalCentered="1"/>
  <pageMargins left="0.23622047244094499" right="0.23622047244094499" top="0.98425196850393704" bottom="0.74803040244969399" header="0.31496062992126" footer="0.31496062992126"/>
  <pageSetup scale="94" fitToWidth="6"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345"/>
  <sheetViews>
    <sheetView showGridLines="0" view="pageBreakPreview" zoomScaleNormal="100" zoomScaleSheetLayoutView="100" zoomScalePageLayoutView="85" workbookViewId="0">
      <selection activeCell="D204" sqref="D204:D207"/>
    </sheetView>
  </sheetViews>
  <sheetFormatPr defaultColWidth="9.140625" defaultRowHeight="12.75"/>
  <cols>
    <col min="1" max="1" width="17.140625" style="3" customWidth="1"/>
    <col min="2" max="2" width="60" style="2" customWidth="1"/>
    <col min="3" max="4" width="9.5703125" style="1" customWidth="1"/>
    <col min="5" max="5" width="14.1406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c r="F20" s="498"/>
    </row>
    <row r="21" spans="1:6">
      <c r="A21" s="51"/>
      <c r="B21" s="42"/>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c r="A31" s="51"/>
      <c r="B31" s="42"/>
    </row>
    <row r="32" spans="1:6">
      <c r="A32" s="51"/>
      <c r="B32" s="42"/>
    </row>
    <row r="33" spans="1:2">
      <c r="A33" s="51"/>
      <c r="B33" s="42"/>
    </row>
    <row r="34" spans="1:2">
      <c r="A34" s="51"/>
      <c r="B34" s="42"/>
    </row>
    <row r="35" spans="1:2">
      <c r="A35" s="51"/>
      <c r="B35" s="42"/>
    </row>
    <row r="36" spans="1:2">
      <c r="A36" s="51"/>
      <c r="B36" s="42"/>
    </row>
    <row r="37" spans="1:2">
      <c r="A37" s="51"/>
      <c r="B37" s="42"/>
    </row>
    <row r="38" spans="1:2" ht="5.25" customHeight="1">
      <c r="A38" s="51"/>
      <c r="B38" s="42"/>
    </row>
    <row r="39" spans="1:2" ht="6.75" customHeight="1">
      <c r="A39" s="51"/>
      <c r="B39" s="42"/>
    </row>
    <row r="40" spans="1:2">
      <c r="A40" s="51"/>
      <c r="B40" s="42"/>
    </row>
    <row r="41" spans="1:2" ht="6.75" customHeight="1">
      <c r="A41" s="51"/>
      <c r="B41" s="42"/>
    </row>
    <row r="42" spans="1:2">
      <c r="A42" s="51"/>
      <c r="B42" s="42"/>
    </row>
    <row r="43" spans="1:2">
      <c r="A43" s="51"/>
      <c r="B43" s="42"/>
    </row>
    <row r="44" spans="1:2">
      <c r="A44" s="51"/>
      <c r="B44" s="42"/>
    </row>
    <row r="45" spans="1:2">
      <c r="A45" s="51"/>
      <c r="B45" s="42"/>
    </row>
    <row r="46" spans="1:2">
      <c r="A46" s="51"/>
      <c r="B46" s="42"/>
    </row>
    <row r="47" spans="1:2">
      <c r="A47" s="51"/>
      <c r="B47" s="42"/>
    </row>
    <row r="48" spans="1:2" ht="12" customHeight="1">
      <c r="A48" s="51"/>
      <c r="B48" s="42"/>
    </row>
    <row r="49" spans="1:10">
      <c r="A49" s="51"/>
      <c r="B49" s="42"/>
    </row>
    <row r="50" spans="1:10">
      <c r="A50" s="51"/>
      <c r="B50" s="42"/>
    </row>
    <row r="51" spans="1:10">
      <c r="A51" s="51"/>
      <c r="B51" s="42"/>
    </row>
    <row r="52" spans="1:10">
      <c r="A52" s="51"/>
      <c r="B52" s="42"/>
    </row>
    <row r="53" spans="1:10">
      <c r="A53" s="51"/>
      <c r="B53" s="42"/>
    </row>
    <row r="54" spans="1:10">
      <c r="A54" s="51"/>
      <c r="B54" s="42"/>
    </row>
    <row r="55" spans="1:10">
      <c r="A55" s="51"/>
      <c r="B55" s="42"/>
      <c r="F55" s="498"/>
    </row>
    <row r="56" spans="1:10">
      <c r="A56" s="51"/>
      <c r="B56" s="42"/>
      <c r="F56" s="498"/>
    </row>
    <row r="57" spans="1:10" ht="31.5" customHeight="1">
      <c r="A57" s="51"/>
      <c r="B57" s="42"/>
    </row>
    <row r="58" spans="1:10" ht="24" hidden="1" customHeight="1">
      <c r="A58" s="51"/>
      <c r="B58" s="42"/>
    </row>
    <row r="59" spans="1:10" hidden="1">
      <c r="A59" s="51"/>
      <c r="B59" s="42"/>
    </row>
    <row r="60" spans="1:10" hidden="1">
      <c r="A60" s="51"/>
      <c r="B60" s="42"/>
    </row>
    <row r="61" spans="1:10" ht="1.5" customHeight="1">
      <c r="A61" s="51"/>
      <c r="B61" s="42"/>
    </row>
    <row r="62" spans="1:10" s="49" customFormat="1" ht="38.25">
      <c r="A62" s="200" t="s">
        <v>79</v>
      </c>
      <c r="B62" s="201"/>
      <c r="C62" s="269"/>
      <c r="D62" s="820" t="s">
        <v>17</v>
      </c>
      <c r="E62" s="821" t="s">
        <v>1551</v>
      </c>
    </row>
    <row r="63" spans="1:10" s="135" customFormat="1">
      <c r="A63" s="234" t="s">
        <v>194</v>
      </c>
      <c r="B63" s="235"/>
      <c r="C63" s="270"/>
      <c r="D63" s="270"/>
      <c r="E63" s="818"/>
    </row>
    <row r="64" spans="1:10" s="43" customFormat="1">
      <c r="A64" s="168" t="s">
        <v>195</v>
      </c>
      <c r="B64" s="169" t="s">
        <v>404</v>
      </c>
      <c r="C64" s="87"/>
      <c r="D64" s="241">
        <v>1004.2</v>
      </c>
      <c r="E64" s="43">
        <f>D64*0.7</f>
        <v>702.93999999999994</v>
      </c>
      <c r="F64" s="479"/>
      <c r="G64" s="479"/>
      <c r="H64" s="479"/>
      <c r="I64" s="479"/>
      <c r="J64" s="479"/>
    </row>
    <row r="65" spans="1:10" s="43" customFormat="1">
      <c r="A65" s="170" t="s">
        <v>196</v>
      </c>
      <c r="B65" s="119" t="s">
        <v>405</v>
      </c>
      <c r="C65" s="87"/>
      <c r="D65" s="241">
        <v>1004.2</v>
      </c>
      <c r="E65" s="43">
        <f t="shared" ref="E65:E66" si="0">D65*0.7</f>
        <v>702.93999999999994</v>
      </c>
      <c r="F65" s="479"/>
      <c r="G65" s="479"/>
      <c r="H65" s="479"/>
      <c r="I65" s="479"/>
      <c r="J65" s="479"/>
    </row>
    <row r="66" spans="1:10" s="43" customFormat="1">
      <c r="A66" s="177" t="s">
        <v>197</v>
      </c>
      <c r="B66" s="194" t="s">
        <v>406</v>
      </c>
      <c r="C66" s="448"/>
      <c r="D66" s="244">
        <v>1004.2</v>
      </c>
      <c r="E66" s="43">
        <f t="shared" si="0"/>
        <v>702.93999999999994</v>
      </c>
      <c r="F66" s="479"/>
      <c r="G66" s="479"/>
      <c r="H66" s="479"/>
      <c r="I66" s="479"/>
      <c r="J66" s="479"/>
    </row>
    <row r="67" spans="1:10" s="29" customFormat="1" ht="4.5" customHeight="1">
      <c r="A67" s="142"/>
      <c r="B67" s="77"/>
      <c r="C67" s="483"/>
      <c r="D67" s="271"/>
    </row>
    <row r="68" spans="1:10" s="140" customFormat="1" ht="38.25">
      <c r="A68" s="234" t="s">
        <v>198</v>
      </c>
      <c r="B68" s="236"/>
      <c r="C68" s="269"/>
      <c r="D68" s="269" t="s">
        <v>17</v>
      </c>
      <c r="E68" s="818" t="s">
        <v>1551</v>
      </c>
    </row>
    <row r="69" spans="1:10" s="29" customFormat="1">
      <c r="A69" s="136" t="s">
        <v>199</v>
      </c>
      <c r="B69" s="137" t="s">
        <v>404</v>
      </c>
      <c r="C69" s="87"/>
      <c r="D69" s="241">
        <v>1066</v>
      </c>
      <c r="E69" s="43">
        <f t="shared" ref="E69:E71" si="1">D69*0.7</f>
        <v>746.19999999999993</v>
      </c>
      <c r="F69" s="479"/>
      <c r="G69" s="479"/>
      <c r="H69" s="70"/>
      <c r="I69" s="479"/>
      <c r="J69" s="479"/>
    </row>
    <row r="70" spans="1:10" s="29" customFormat="1" ht="15" customHeight="1">
      <c r="A70" s="136" t="s">
        <v>200</v>
      </c>
      <c r="B70" s="137" t="s">
        <v>407</v>
      </c>
      <c r="C70" s="87"/>
      <c r="D70" s="241">
        <v>1066</v>
      </c>
      <c r="E70" s="43">
        <f t="shared" si="1"/>
        <v>746.19999999999993</v>
      </c>
      <c r="F70" s="479"/>
      <c r="G70" s="479"/>
      <c r="H70" s="70"/>
      <c r="I70" s="479"/>
      <c r="J70" s="479"/>
    </row>
    <row r="71" spans="1:10" s="29" customFormat="1">
      <c r="A71" s="177" t="s">
        <v>201</v>
      </c>
      <c r="B71" s="194" t="s">
        <v>406</v>
      </c>
      <c r="C71" s="243"/>
      <c r="D71" s="244">
        <v>1066</v>
      </c>
      <c r="E71" s="43">
        <f t="shared" si="1"/>
        <v>746.19999999999993</v>
      </c>
      <c r="F71" s="479"/>
      <c r="G71" s="479"/>
      <c r="H71" s="70"/>
      <c r="I71" s="479"/>
      <c r="J71" s="479"/>
    </row>
    <row r="72" spans="1:10" s="49" customFormat="1" ht="38.25">
      <c r="A72" s="200" t="s">
        <v>370</v>
      </c>
      <c r="B72" s="201"/>
      <c r="C72" s="269"/>
      <c r="D72" s="269" t="s">
        <v>17</v>
      </c>
      <c r="E72" s="818" t="s">
        <v>1551</v>
      </c>
    </row>
    <row r="73" spans="1:10" s="88" customFormat="1" ht="25.5" customHeight="1">
      <c r="A73" s="969" t="s">
        <v>628</v>
      </c>
      <c r="B73" s="969"/>
      <c r="C73" s="969"/>
      <c r="D73" s="969"/>
      <c r="E73" s="826"/>
    </row>
    <row r="74" spans="1:10" s="29" customFormat="1">
      <c r="A74" s="29" t="s">
        <v>371</v>
      </c>
      <c r="B74" s="31" t="s">
        <v>404</v>
      </c>
      <c r="C74" s="87"/>
      <c r="D74" s="241">
        <v>1004.2</v>
      </c>
      <c r="E74" s="43">
        <f t="shared" ref="E74:E79" si="2">D74*0.7</f>
        <v>702.93999999999994</v>
      </c>
      <c r="F74" s="479"/>
      <c r="G74" s="479"/>
      <c r="I74" s="479"/>
      <c r="J74" s="479"/>
    </row>
    <row r="75" spans="1:10" s="29" customFormat="1">
      <c r="A75" s="33" t="s">
        <v>372</v>
      </c>
      <c r="B75" s="137" t="s">
        <v>404</v>
      </c>
      <c r="C75" s="87"/>
      <c r="D75" s="241">
        <v>1066</v>
      </c>
      <c r="E75" s="43">
        <f t="shared" si="2"/>
        <v>746.19999999999993</v>
      </c>
      <c r="F75" s="479"/>
      <c r="G75" s="479"/>
      <c r="I75" s="479"/>
      <c r="J75" s="479"/>
    </row>
    <row r="76" spans="1:10" s="29" customFormat="1">
      <c r="A76" s="33" t="s">
        <v>373</v>
      </c>
      <c r="B76" s="119" t="s">
        <v>405</v>
      </c>
      <c r="C76" s="87"/>
      <c r="D76" s="241">
        <v>1004.2</v>
      </c>
      <c r="E76" s="43">
        <f t="shared" si="2"/>
        <v>702.93999999999994</v>
      </c>
      <c r="F76" s="479"/>
      <c r="G76" s="479"/>
      <c r="I76" s="479"/>
      <c r="J76" s="479"/>
    </row>
    <row r="77" spans="1:10" s="29" customFormat="1">
      <c r="A77" s="33" t="s">
        <v>374</v>
      </c>
      <c r="B77" s="141" t="s">
        <v>407</v>
      </c>
      <c r="C77" s="87"/>
      <c r="D77" s="241">
        <v>1066</v>
      </c>
      <c r="E77" s="43">
        <f t="shared" si="2"/>
        <v>746.19999999999993</v>
      </c>
      <c r="F77" s="479"/>
      <c r="G77" s="479"/>
      <c r="I77" s="479"/>
      <c r="J77" s="479"/>
    </row>
    <row r="78" spans="1:10" s="29" customFormat="1">
      <c r="A78" s="33" t="s">
        <v>375</v>
      </c>
      <c r="B78" s="194" t="s">
        <v>406</v>
      </c>
      <c r="C78" s="87"/>
      <c r="D78" s="241">
        <v>1004.2</v>
      </c>
      <c r="E78" s="43">
        <f t="shared" si="2"/>
        <v>702.93999999999994</v>
      </c>
      <c r="F78" s="479"/>
      <c r="G78" s="479"/>
      <c r="I78" s="479"/>
      <c r="J78" s="479"/>
    </row>
    <row r="79" spans="1:10" s="29" customFormat="1">
      <c r="A79" s="133" t="s">
        <v>376</v>
      </c>
      <c r="B79" s="266" t="s">
        <v>406</v>
      </c>
      <c r="C79" s="243"/>
      <c r="D79" s="244">
        <v>1066</v>
      </c>
      <c r="E79" s="43">
        <f t="shared" si="2"/>
        <v>746.19999999999993</v>
      </c>
      <c r="F79" s="479"/>
      <c r="G79" s="479"/>
      <c r="I79" s="479"/>
      <c r="J79" s="479"/>
    </row>
    <row r="80" spans="1:10" s="29" customFormat="1" ht="5.25" customHeight="1">
      <c r="B80" s="284"/>
      <c r="C80" s="105"/>
      <c r="D80" s="265"/>
    </row>
    <row r="81" spans="1:10" s="140" customFormat="1" ht="38.25">
      <c r="A81" s="196" t="s">
        <v>1121</v>
      </c>
      <c r="B81" s="202"/>
      <c r="C81" s="269"/>
      <c r="D81" s="269"/>
      <c r="E81" s="818" t="s">
        <v>1551</v>
      </c>
    </row>
    <row r="82" spans="1:10" s="140" customFormat="1" ht="11.25">
      <c r="A82" s="972" t="s">
        <v>1129</v>
      </c>
      <c r="B82" s="972"/>
      <c r="C82" s="972"/>
      <c r="D82" s="972"/>
    </row>
    <row r="83" spans="1:10" s="140" customFormat="1" ht="11.25">
      <c r="A83" s="972" t="s">
        <v>1122</v>
      </c>
      <c r="B83" s="972"/>
      <c r="C83" s="972"/>
      <c r="D83" s="972"/>
    </row>
    <row r="84" spans="1:10" s="140" customFormat="1" ht="11.25">
      <c r="A84" s="452" t="s">
        <v>1123</v>
      </c>
      <c r="B84" s="452"/>
      <c r="C84" s="452"/>
      <c r="D84" s="452"/>
    </row>
    <row r="85" spans="1:10" s="140" customFormat="1" ht="5.25" customHeight="1">
      <c r="A85" s="452"/>
      <c r="B85" s="452"/>
      <c r="C85" s="452"/>
      <c r="D85" s="452"/>
    </row>
    <row r="86" spans="1:10" s="140" customFormat="1" ht="11.25">
      <c r="A86" s="452" t="s">
        <v>1124</v>
      </c>
      <c r="B86" s="452"/>
      <c r="C86" s="452"/>
      <c r="D86" s="452"/>
    </row>
    <row r="87" spans="1:10" s="140" customFormat="1" ht="11.25">
      <c r="A87" s="452" t="s">
        <v>1125</v>
      </c>
      <c r="B87" s="452"/>
      <c r="C87" s="452"/>
      <c r="D87" s="452"/>
    </row>
    <row r="88" spans="1:10" s="140" customFormat="1" ht="11.25">
      <c r="A88" s="452" t="s">
        <v>1126</v>
      </c>
      <c r="B88" s="452"/>
      <c r="C88" s="452"/>
      <c r="D88" s="452"/>
    </row>
    <row r="89" spans="1:10" s="140" customFormat="1" ht="25.5" customHeight="1">
      <c r="A89" s="976" t="s">
        <v>1135</v>
      </c>
      <c r="B89" s="977"/>
      <c r="C89" s="977"/>
      <c r="D89" s="977"/>
    </row>
    <row r="90" spans="1:10" s="29" customFormat="1" ht="38.25">
      <c r="A90" s="232" t="s">
        <v>274</v>
      </c>
      <c r="B90" s="233"/>
      <c r="C90" s="272"/>
      <c r="D90" s="272" t="s">
        <v>17</v>
      </c>
      <c r="E90" s="818" t="s">
        <v>1551</v>
      </c>
    </row>
    <row r="91" spans="1:10" s="145" customFormat="1">
      <c r="A91" s="136" t="s">
        <v>208</v>
      </c>
      <c r="B91" s="137" t="s">
        <v>286</v>
      </c>
      <c r="C91" s="87"/>
      <c r="D91" s="241">
        <v>453.7</v>
      </c>
      <c r="E91" s="822">
        <f t="shared" ref="E91:E102" si="3">D91*0.7</f>
        <v>317.58999999999997</v>
      </c>
      <c r="F91" s="479"/>
      <c r="G91" s="479"/>
      <c r="I91" s="479"/>
      <c r="J91" s="479"/>
    </row>
    <row r="92" spans="1:10" s="143" customFormat="1">
      <c r="A92" s="139" t="s">
        <v>209</v>
      </c>
      <c r="B92" s="141" t="s">
        <v>210</v>
      </c>
      <c r="C92" s="87"/>
      <c r="D92" s="241">
        <v>324</v>
      </c>
      <c r="E92" s="822">
        <f t="shared" si="3"/>
        <v>226.79999999999998</v>
      </c>
      <c r="F92" s="479"/>
      <c r="G92" s="479"/>
      <c r="I92" s="479"/>
      <c r="J92" s="479"/>
    </row>
    <row r="93" spans="1:10" s="143" customFormat="1">
      <c r="A93" s="139" t="s">
        <v>211</v>
      </c>
      <c r="B93" s="141" t="s">
        <v>212</v>
      </c>
      <c r="C93" s="87"/>
      <c r="D93" s="241">
        <v>113.3</v>
      </c>
      <c r="E93" s="822">
        <f t="shared" si="3"/>
        <v>79.309999999999988</v>
      </c>
      <c r="F93" s="479"/>
      <c r="G93" s="479"/>
      <c r="I93" s="479"/>
      <c r="J93" s="479"/>
    </row>
    <row r="94" spans="1:10" s="143" customFormat="1" ht="29.25">
      <c r="A94" s="218" t="s">
        <v>213</v>
      </c>
      <c r="B94" s="121" t="s">
        <v>621</v>
      </c>
      <c r="C94" s="87"/>
      <c r="D94" s="241">
        <v>37.799999999999997</v>
      </c>
      <c r="E94" s="822">
        <f t="shared" si="3"/>
        <v>26.459999999999997</v>
      </c>
      <c r="F94" s="70"/>
      <c r="G94" s="70"/>
      <c r="I94" s="70"/>
      <c r="J94" s="70"/>
    </row>
    <row r="95" spans="1:10" s="143" customFormat="1" ht="61.5" customHeight="1">
      <c r="A95" s="218" t="s">
        <v>423</v>
      </c>
      <c r="B95" s="121" t="s">
        <v>450</v>
      </c>
      <c r="C95" s="243"/>
      <c r="D95" s="244">
        <v>43.2</v>
      </c>
      <c r="E95" s="822">
        <f t="shared" si="3"/>
        <v>30.24</v>
      </c>
      <c r="F95" s="70"/>
      <c r="G95" s="70"/>
      <c r="I95" s="70"/>
      <c r="J95" s="70"/>
    </row>
    <row r="96" spans="1:10" s="29" customFormat="1" ht="38.25">
      <c r="A96" s="232" t="s">
        <v>275</v>
      </c>
      <c r="B96" s="233"/>
      <c r="C96" s="272"/>
      <c r="D96" s="272" t="s">
        <v>17</v>
      </c>
      <c r="E96" s="818" t="s">
        <v>1551</v>
      </c>
    </row>
    <row r="97" spans="1:10" s="146" customFormat="1">
      <c r="A97" s="136" t="s">
        <v>214</v>
      </c>
      <c r="B97" s="144" t="s">
        <v>215</v>
      </c>
      <c r="C97" s="241"/>
      <c r="D97" s="241">
        <v>621</v>
      </c>
      <c r="E97" s="822">
        <f t="shared" si="3"/>
        <v>434.7</v>
      </c>
      <c r="F97" s="70"/>
      <c r="G97" s="70"/>
      <c r="I97" s="70"/>
      <c r="J97" s="70"/>
    </row>
    <row r="98" spans="1:10" s="143" customFormat="1" ht="22.5">
      <c r="A98" s="103" t="s">
        <v>216</v>
      </c>
      <c r="B98" s="114" t="s">
        <v>541</v>
      </c>
      <c r="C98" s="241"/>
      <c r="D98" s="241">
        <v>561.70000000000005</v>
      </c>
      <c r="E98" s="822">
        <f t="shared" si="3"/>
        <v>393.19</v>
      </c>
      <c r="F98" s="70"/>
      <c r="G98" s="70"/>
      <c r="I98" s="70"/>
      <c r="J98" s="70"/>
    </row>
    <row r="99" spans="1:10" s="143" customFormat="1" ht="12.2" customHeight="1">
      <c r="A99" s="102" t="s">
        <v>217</v>
      </c>
      <c r="B99" s="104" t="s">
        <v>504</v>
      </c>
      <c r="C99" s="242"/>
      <c r="D99" s="241">
        <v>432</v>
      </c>
      <c r="E99" s="822">
        <f t="shared" si="3"/>
        <v>302.39999999999998</v>
      </c>
      <c r="F99" s="70"/>
      <c r="G99" s="70"/>
      <c r="I99" s="70"/>
      <c r="J99" s="70"/>
    </row>
    <row r="100" spans="1:10" s="143" customFormat="1" ht="12.2" customHeight="1">
      <c r="A100" s="18" t="s">
        <v>219</v>
      </c>
      <c r="B100" s="28" t="s">
        <v>503</v>
      </c>
      <c r="C100" s="245"/>
      <c r="D100" s="241">
        <v>756</v>
      </c>
      <c r="E100" s="822">
        <f t="shared" si="3"/>
        <v>529.19999999999993</v>
      </c>
      <c r="F100" s="70"/>
      <c r="G100" s="70"/>
      <c r="I100" s="70"/>
      <c r="J100" s="70"/>
    </row>
    <row r="101" spans="1:10" s="143" customFormat="1">
      <c r="A101" s="18" t="s">
        <v>221</v>
      </c>
      <c r="B101" s="302" t="s">
        <v>276</v>
      </c>
      <c r="C101" s="245"/>
      <c r="D101" s="241">
        <v>129.69999999999999</v>
      </c>
      <c r="E101" s="822">
        <f t="shared" si="3"/>
        <v>90.789999999999992</v>
      </c>
      <c r="F101" s="70"/>
      <c r="G101" s="70"/>
      <c r="I101" s="70"/>
      <c r="J101" s="70"/>
    </row>
    <row r="102" spans="1:10" s="143" customFormat="1" ht="23.25" customHeight="1">
      <c r="A102" s="264" t="s">
        <v>222</v>
      </c>
      <c r="B102" s="101" t="s">
        <v>507</v>
      </c>
      <c r="C102" s="466"/>
      <c r="D102" s="241">
        <v>194.3</v>
      </c>
      <c r="E102" s="822">
        <f t="shared" si="3"/>
        <v>136.01</v>
      </c>
      <c r="F102" s="70"/>
      <c r="G102" s="70"/>
      <c r="I102" s="70"/>
      <c r="J102" s="70"/>
    </row>
    <row r="103" spans="1:10" s="143" customFormat="1">
      <c r="A103" s="468" t="s">
        <v>1160</v>
      </c>
      <c r="B103" s="469" t="s">
        <v>1161</v>
      </c>
      <c r="C103" s="470"/>
      <c r="D103" s="470" t="s">
        <v>114</v>
      </c>
      <c r="F103" s="70"/>
      <c r="G103" s="70"/>
      <c r="I103" s="70"/>
      <c r="J103" s="70"/>
    </row>
    <row r="104" spans="1:10" s="29" customFormat="1" ht="38.25">
      <c r="A104" s="232" t="s">
        <v>424</v>
      </c>
      <c r="B104" s="233"/>
      <c r="C104" s="272"/>
      <c r="D104" s="272" t="s">
        <v>17</v>
      </c>
      <c r="E104" s="818" t="s">
        <v>1551</v>
      </c>
    </row>
    <row r="105" spans="1:10" s="146" customFormat="1">
      <c r="A105" s="136" t="s">
        <v>425</v>
      </c>
      <c r="B105" s="144" t="s">
        <v>1180</v>
      </c>
      <c r="C105" s="414"/>
      <c r="D105" s="414">
        <v>64.8</v>
      </c>
      <c r="E105" s="822">
        <f t="shared" ref="E105:E107" si="4">D105*0.7</f>
        <v>45.359999999999992</v>
      </c>
      <c r="F105" s="498"/>
      <c r="G105" s="70"/>
      <c r="I105" s="70"/>
      <c r="J105" s="70"/>
    </row>
    <row r="106" spans="1:10" s="146" customFormat="1">
      <c r="A106" s="334" t="s">
        <v>654</v>
      </c>
      <c r="B106" s="335" t="s">
        <v>656</v>
      </c>
      <c r="C106" s="251"/>
      <c r="D106" s="414">
        <v>144</v>
      </c>
      <c r="E106" s="822">
        <f t="shared" si="4"/>
        <v>100.8</v>
      </c>
      <c r="F106" s="70"/>
      <c r="G106" s="70"/>
      <c r="I106" s="70"/>
      <c r="J106" s="70"/>
    </row>
    <row r="107" spans="1:10" s="146" customFormat="1">
      <c r="A107" s="336" t="s">
        <v>448</v>
      </c>
      <c r="B107" s="337" t="s">
        <v>449</v>
      </c>
      <c r="C107" s="327"/>
      <c r="D107" s="415">
        <v>43.2</v>
      </c>
      <c r="E107" s="822">
        <f t="shared" si="4"/>
        <v>30.24</v>
      </c>
      <c r="F107" s="70"/>
      <c r="G107" s="70"/>
      <c r="I107" s="70"/>
      <c r="J107" s="70"/>
    </row>
    <row r="108" spans="1:10" s="29" customFormat="1" ht="38.25">
      <c r="A108" s="195" t="s">
        <v>78</v>
      </c>
      <c r="B108" s="166"/>
      <c r="C108" s="273"/>
      <c r="D108" s="273" t="s">
        <v>17</v>
      </c>
      <c r="E108" s="818" t="s">
        <v>1551</v>
      </c>
    </row>
    <row r="109" spans="1:10" s="29" customFormat="1">
      <c r="A109" s="29" t="s">
        <v>77</v>
      </c>
      <c r="B109" s="31" t="s">
        <v>76</v>
      </c>
      <c r="C109" s="24"/>
      <c r="D109" s="414">
        <v>20</v>
      </c>
      <c r="E109" s="822">
        <f t="shared" ref="E109:E129" si="5">D109*0.7</f>
        <v>14</v>
      </c>
      <c r="F109" s="70"/>
      <c r="G109" s="70"/>
      <c r="I109" s="70"/>
      <c r="J109" s="70"/>
    </row>
    <row r="110" spans="1:10" s="29" customFormat="1">
      <c r="A110" s="34" t="s">
        <v>75</v>
      </c>
      <c r="B110" s="17" t="s">
        <v>74</v>
      </c>
      <c r="C110" s="24"/>
      <c r="D110" s="414">
        <v>20</v>
      </c>
      <c r="E110" s="822">
        <f t="shared" si="5"/>
        <v>14</v>
      </c>
      <c r="F110" s="70"/>
      <c r="G110" s="70"/>
      <c r="I110" s="70"/>
      <c r="J110" s="70"/>
    </row>
    <row r="111" spans="1:10" s="29" customFormat="1">
      <c r="A111" s="34" t="s">
        <v>73</v>
      </c>
      <c r="B111" s="17" t="s">
        <v>72</v>
      </c>
      <c r="C111" s="24"/>
      <c r="D111" s="414">
        <v>20</v>
      </c>
      <c r="E111" s="822">
        <f t="shared" si="5"/>
        <v>14</v>
      </c>
      <c r="F111" s="70"/>
      <c r="G111" s="70"/>
      <c r="I111" s="70"/>
      <c r="J111" s="70"/>
    </row>
    <row r="112" spans="1:10" s="37" customFormat="1">
      <c r="A112" s="34" t="s">
        <v>71</v>
      </c>
      <c r="B112" s="17" t="s">
        <v>70</v>
      </c>
      <c r="C112" s="24"/>
      <c r="D112" s="414">
        <v>20</v>
      </c>
      <c r="E112" s="822">
        <f t="shared" si="5"/>
        <v>14</v>
      </c>
      <c r="F112" s="70"/>
      <c r="G112" s="70"/>
      <c r="I112" s="70"/>
      <c r="J112" s="70"/>
    </row>
    <row r="113" spans="1:10" s="29" customFormat="1">
      <c r="A113" s="34" t="s">
        <v>69</v>
      </c>
      <c r="B113" s="17" t="s">
        <v>68</v>
      </c>
      <c r="C113" s="24"/>
      <c r="D113" s="414">
        <v>20</v>
      </c>
      <c r="E113" s="822">
        <f t="shared" si="5"/>
        <v>14</v>
      </c>
      <c r="F113" s="70"/>
      <c r="G113" s="70"/>
      <c r="I113" s="70"/>
      <c r="J113" s="70"/>
    </row>
    <row r="114" spans="1:10" s="29" customFormat="1">
      <c r="A114" s="34" t="s">
        <v>67</v>
      </c>
      <c r="B114" s="17" t="s">
        <v>66</v>
      </c>
      <c r="C114" s="24"/>
      <c r="D114" s="414">
        <v>20</v>
      </c>
      <c r="E114" s="822">
        <f t="shared" si="5"/>
        <v>14</v>
      </c>
      <c r="F114" s="70"/>
      <c r="G114" s="70"/>
      <c r="I114" s="70"/>
      <c r="J114" s="70"/>
    </row>
    <row r="115" spans="1:10" s="29" customFormat="1">
      <c r="A115" s="36" t="s">
        <v>65</v>
      </c>
      <c r="B115" s="31" t="s">
        <v>64</v>
      </c>
      <c r="C115" s="24"/>
      <c r="D115" s="414">
        <v>20</v>
      </c>
      <c r="E115" s="822">
        <f t="shared" si="5"/>
        <v>14</v>
      </c>
      <c r="F115" s="70"/>
      <c r="G115" s="70"/>
      <c r="I115" s="70"/>
      <c r="J115" s="70"/>
    </row>
    <row r="116" spans="1:10" s="29" customFormat="1">
      <c r="A116" s="34" t="s">
        <v>63</v>
      </c>
      <c r="B116" s="17" t="s">
        <v>62</v>
      </c>
      <c r="C116" s="24"/>
      <c r="D116" s="414">
        <v>20</v>
      </c>
      <c r="E116" s="822">
        <f t="shared" si="5"/>
        <v>14</v>
      </c>
      <c r="F116" s="70"/>
      <c r="G116" s="70"/>
      <c r="I116" s="70"/>
      <c r="J116" s="70"/>
    </row>
    <row r="117" spans="1:10" s="29" customFormat="1">
      <c r="A117" s="34" t="s">
        <v>61</v>
      </c>
      <c r="B117" s="17" t="s">
        <v>378</v>
      </c>
      <c r="C117" s="24"/>
      <c r="D117" s="414">
        <v>20</v>
      </c>
      <c r="E117" s="822">
        <f t="shared" si="5"/>
        <v>14</v>
      </c>
      <c r="F117" s="70"/>
      <c r="G117" s="70"/>
      <c r="I117" s="70"/>
      <c r="J117" s="70"/>
    </row>
    <row r="118" spans="1:10" s="29" customFormat="1">
      <c r="A118" s="34" t="s">
        <v>59</v>
      </c>
      <c r="B118" s="17" t="s">
        <v>58</v>
      </c>
      <c r="C118" s="24"/>
      <c r="D118" s="414">
        <v>20</v>
      </c>
      <c r="E118" s="822">
        <f t="shared" si="5"/>
        <v>14</v>
      </c>
      <c r="F118" s="70"/>
      <c r="G118" s="70"/>
      <c r="I118" s="70"/>
      <c r="J118" s="70"/>
    </row>
    <row r="119" spans="1:10" s="29" customFormat="1">
      <c r="A119" s="34" t="s">
        <v>57</v>
      </c>
      <c r="B119" s="17" t="s">
        <v>957</v>
      </c>
      <c r="C119" s="24"/>
      <c r="D119" s="414">
        <v>20</v>
      </c>
      <c r="E119" s="822">
        <f t="shared" si="5"/>
        <v>14</v>
      </c>
      <c r="F119" s="70"/>
      <c r="G119" s="70"/>
      <c r="I119" s="70"/>
      <c r="J119" s="70"/>
    </row>
    <row r="120" spans="1:10" s="29" customFormat="1">
      <c r="A120" s="34" t="s">
        <v>56</v>
      </c>
      <c r="B120" s="17" t="s">
        <v>55</v>
      </c>
      <c r="C120" s="24"/>
      <c r="D120" s="414">
        <v>20</v>
      </c>
      <c r="E120" s="822">
        <f t="shared" si="5"/>
        <v>14</v>
      </c>
      <c r="F120" s="70"/>
      <c r="G120" s="70"/>
      <c r="I120" s="70"/>
      <c r="J120" s="70"/>
    </row>
    <row r="121" spans="1:10" s="20" customFormat="1" ht="15">
      <c r="A121" s="512" t="s">
        <v>139</v>
      </c>
      <c r="B121" s="513" t="s">
        <v>118</v>
      </c>
      <c r="C121" s="514"/>
      <c r="D121" s="515">
        <v>16.7</v>
      </c>
      <c r="E121" s="823">
        <f t="shared" si="5"/>
        <v>11.69</v>
      </c>
      <c r="F121" s="20" t="s">
        <v>1234</v>
      </c>
      <c r="G121" s="70"/>
      <c r="I121" s="70"/>
      <c r="J121" s="70"/>
    </row>
    <row r="122" spans="1:10" s="20" customFormat="1" ht="15">
      <c r="A122" s="516" t="s">
        <v>138</v>
      </c>
      <c r="B122" s="517" t="s">
        <v>117</v>
      </c>
      <c r="C122" s="514"/>
      <c r="D122" s="515">
        <v>16.7</v>
      </c>
      <c r="E122" s="823">
        <f t="shared" si="5"/>
        <v>11.69</v>
      </c>
      <c r="F122" s="20" t="s">
        <v>1234</v>
      </c>
      <c r="G122" s="70"/>
      <c r="I122" s="70"/>
      <c r="J122" s="70"/>
    </row>
    <row r="123" spans="1:10" s="20" customFormat="1" ht="15">
      <c r="A123" s="516" t="s">
        <v>137</v>
      </c>
      <c r="B123" s="518" t="s">
        <v>116</v>
      </c>
      <c r="C123" s="514"/>
      <c r="D123" s="515">
        <v>16.7</v>
      </c>
      <c r="E123" s="823">
        <f t="shared" si="5"/>
        <v>11.69</v>
      </c>
      <c r="F123" s="20" t="s">
        <v>1234</v>
      </c>
      <c r="G123" s="70"/>
      <c r="I123" s="70"/>
      <c r="J123" s="70"/>
    </row>
    <row r="124" spans="1:10" s="20" customFormat="1" ht="15">
      <c r="A124" s="516" t="s">
        <v>136</v>
      </c>
      <c r="B124" s="517" t="s">
        <v>135</v>
      </c>
      <c r="C124" s="514"/>
      <c r="D124" s="515">
        <v>16.7</v>
      </c>
      <c r="E124" s="823">
        <f t="shared" si="5"/>
        <v>11.69</v>
      </c>
      <c r="F124" s="20" t="s">
        <v>1234</v>
      </c>
      <c r="G124" s="70"/>
      <c r="I124" s="70"/>
      <c r="J124" s="70"/>
    </row>
    <row r="125" spans="1:10" s="20" customFormat="1" ht="15">
      <c r="A125" s="516" t="s">
        <v>134</v>
      </c>
      <c r="B125" s="517" t="s">
        <v>133</v>
      </c>
      <c r="C125" s="514"/>
      <c r="D125" s="515">
        <v>16.7</v>
      </c>
      <c r="E125" s="823">
        <f t="shared" si="5"/>
        <v>11.69</v>
      </c>
      <c r="F125" s="20" t="s">
        <v>1234</v>
      </c>
      <c r="G125" s="70"/>
      <c r="I125" s="70"/>
      <c r="J125" s="70"/>
    </row>
    <row r="126" spans="1:10" s="20" customFormat="1" ht="15">
      <c r="A126" s="516" t="s">
        <v>191</v>
      </c>
      <c r="B126" s="517" t="s">
        <v>115</v>
      </c>
      <c r="C126" s="514"/>
      <c r="D126" s="515">
        <v>16.7</v>
      </c>
      <c r="E126" s="823">
        <f t="shared" si="5"/>
        <v>11.69</v>
      </c>
      <c r="F126" s="20" t="s">
        <v>1234</v>
      </c>
      <c r="G126" s="70"/>
      <c r="I126" s="70"/>
      <c r="J126" s="70"/>
    </row>
    <row r="127" spans="1:10" s="37" customFormat="1">
      <c r="A127" s="34" t="s">
        <v>54</v>
      </c>
      <c r="B127" s="17" t="s">
        <v>53</v>
      </c>
      <c r="C127" s="24"/>
      <c r="D127" s="414">
        <v>41.8</v>
      </c>
      <c r="E127" s="822">
        <f t="shared" si="5"/>
        <v>29.259999999999994</v>
      </c>
      <c r="F127" s="70"/>
      <c r="G127" s="70"/>
      <c r="I127" s="70"/>
      <c r="J127" s="70"/>
    </row>
    <row r="128" spans="1:10" s="37" customFormat="1">
      <c r="A128" s="34" t="s">
        <v>52</v>
      </c>
      <c r="B128" s="17" t="s">
        <v>51</v>
      </c>
      <c r="C128" s="24"/>
      <c r="D128" s="414">
        <v>51.2</v>
      </c>
      <c r="E128" s="822">
        <f t="shared" si="5"/>
        <v>35.839999999999996</v>
      </c>
      <c r="F128" s="70"/>
      <c r="G128" s="70"/>
      <c r="I128" s="70"/>
      <c r="J128" s="70"/>
    </row>
    <row r="129" spans="1:10" s="37" customFormat="1">
      <c r="A129" s="72" t="s">
        <v>427</v>
      </c>
      <c r="B129" s="79" t="s">
        <v>428</v>
      </c>
      <c r="C129" s="217"/>
      <c r="D129" s="415">
        <v>44.8</v>
      </c>
      <c r="E129" s="822">
        <f t="shared" si="5"/>
        <v>31.359999999999996</v>
      </c>
      <c r="F129" s="70"/>
      <c r="G129" s="70"/>
      <c r="I129" s="70"/>
      <c r="J129" s="70"/>
    </row>
    <row r="130" spans="1:10" s="29" customFormat="1" ht="38.25">
      <c r="A130" s="195" t="s">
        <v>50</v>
      </c>
      <c r="B130" s="166"/>
      <c r="C130" s="273"/>
      <c r="D130" s="273" t="s">
        <v>17</v>
      </c>
      <c r="E130" s="818" t="s">
        <v>1551</v>
      </c>
    </row>
    <row r="131" spans="1:10" s="29" customFormat="1">
      <c r="A131" s="975" t="s">
        <v>1166</v>
      </c>
      <c r="B131" s="975"/>
      <c r="C131" s="975"/>
      <c r="D131" s="975"/>
      <c r="E131" s="824"/>
    </row>
    <row r="132" spans="1:10" s="143" customFormat="1">
      <c r="A132" s="136" t="s">
        <v>223</v>
      </c>
      <c r="B132" s="144" t="s">
        <v>224</v>
      </c>
      <c r="C132" s="24"/>
      <c r="D132" s="246">
        <v>144</v>
      </c>
      <c r="E132" s="143">
        <f>D132*0.7</f>
        <v>100.8</v>
      </c>
      <c r="F132" s="70"/>
      <c r="G132" s="70"/>
      <c r="I132" s="70"/>
      <c r="J132" s="70"/>
    </row>
    <row r="133" spans="1:10" s="143" customFormat="1">
      <c r="A133" s="139" t="s">
        <v>225</v>
      </c>
      <c r="B133" s="141" t="s">
        <v>226</v>
      </c>
      <c r="C133" s="24"/>
      <c r="D133" s="246">
        <v>169</v>
      </c>
      <c r="E133" s="143">
        <f t="shared" ref="E133:E134" si="6">D133*0.7</f>
        <v>118.3</v>
      </c>
      <c r="F133" s="70"/>
      <c r="G133" s="70"/>
      <c r="I133" s="70"/>
      <c r="J133" s="70"/>
    </row>
    <row r="134" spans="1:10" s="143" customFormat="1">
      <c r="A134" s="139" t="s">
        <v>227</v>
      </c>
      <c r="B134" s="141" t="s">
        <v>228</v>
      </c>
      <c r="C134" s="24"/>
      <c r="D134" s="246">
        <v>218.7</v>
      </c>
      <c r="E134" s="143">
        <f t="shared" si="6"/>
        <v>153.08999999999997</v>
      </c>
      <c r="F134" s="70"/>
      <c r="G134" s="70"/>
      <c r="I134" s="70"/>
      <c r="J134" s="70"/>
    </row>
    <row r="135" spans="1:10" s="143" customFormat="1">
      <c r="A135" s="529" t="s">
        <v>1235</v>
      </c>
      <c r="B135" s="530" t="s">
        <v>1236</v>
      </c>
      <c r="C135" s="521"/>
      <c r="D135" s="521">
        <v>147</v>
      </c>
      <c r="E135" s="523" t="s">
        <v>1239</v>
      </c>
    </row>
    <row r="136" spans="1:10" s="143" customFormat="1" ht="67.5">
      <c r="A136" s="264" t="s">
        <v>538</v>
      </c>
      <c r="B136" s="101" t="s">
        <v>614</v>
      </c>
      <c r="C136" s="24"/>
      <c r="D136" s="246">
        <v>254.5</v>
      </c>
      <c r="E136" s="143">
        <f t="shared" ref="E136:E137" si="7">D136*0.7</f>
        <v>178.14999999999998</v>
      </c>
      <c r="F136" s="70"/>
      <c r="G136" s="70"/>
      <c r="I136" s="70"/>
      <c r="J136" s="70"/>
    </row>
    <row r="137" spans="1:10" s="143" customFormat="1" ht="67.5">
      <c r="A137" s="264" t="s">
        <v>627</v>
      </c>
      <c r="B137" s="101" t="s">
        <v>629</v>
      </c>
      <c r="C137" s="24"/>
      <c r="D137" s="246">
        <v>366</v>
      </c>
      <c r="E137" s="143">
        <f t="shared" si="7"/>
        <v>256.2</v>
      </c>
      <c r="F137" s="70"/>
      <c r="G137" s="70"/>
      <c r="I137" s="70"/>
      <c r="J137" s="70"/>
    </row>
    <row r="138" spans="1:10" s="522" customFormat="1" ht="22.5">
      <c r="A138" s="519" t="s">
        <v>1237</v>
      </c>
      <c r="B138" s="520" t="s">
        <v>1238</v>
      </c>
      <c r="C138" s="521"/>
      <c r="D138" s="521">
        <v>120</v>
      </c>
      <c r="E138" s="523" t="s">
        <v>1239</v>
      </c>
    </row>
    <row r="139" spans="1:10" s="528" customFormat="1" ht="22.5">
      <c r="A139" s="524" t="s">
        <v>1165</v>
      </c>
      <c r="B139" s="525" t="s">
        <v>359</v>
      </c>
      <c r="C139" s="514"/>
      <c r="D139" s="526">
        <v>143.19999999999999</v>
      </c>
      <c r="E139" s="528">
        <f>D139*0.7</f>
        <v>100.23999999999998</v>
      </c>
      <c r="F139" s="527" t="s">
        <v>1234</v>
      </c>
      <c r="G139" s="527"/>
      <c r="I139" s="527"/>
      <c r="J139" s="527"/>
    </row>
    <row r="140" spans="1:10" s="143" customFormat="1">
      <c r="A140" s="975" t="s">
        <v>1560</v>
      </c>
      <c r="B140" s="975"/>
      <c r="C140" s="975"/>
      <c r="D140" s="975"/>
      <c r="E140" s="928"/>
      <c r="F140" s="479"/>
      <c r="G140" s="479"/>
      <c r="H140" s="894"/>
      <c r="I140" s="894"/>
      <c r="J140" s="70"/>
    </row>
    <row r="141" spans="1:10" s="143" customFormat="1" ht="14.25" customHeight="1">
      <c r="A141" s="33" t="s">
        <v>229</v>
      </c>
      <c r="B141" s="17" t="s">
        <v>369</v>
      </c>
      <c r="C141" s="24"/>
      <c r="D141" s="246">
        <v>155.19999999999999</v>
      </c>
      <c r="E141" s="143">
        <f>D141*0.7</f>
        <v>108.63999999999999</v>
      </c>
      <c r="F141" s="70"/>
      <c r="G141" s="70"/>
      <c r="I141" s="70"/>
      <c r="J141" s="70"/>
    </row>
    <row r="142" spans="1:10" s="29" customFormat="1">
      <c r="A142" s="892" t="s">
        <v>1558</v>
      </c>
      <c r="B142" s="884" t="s">
        <v>230</v>
      </c>
      <c r="C142" s="893"/>
      <c r="D142" s="956">
        <v>97.3</v>
      </c>
      <c r="E142" s="528">
        <f>D142*0.7</f>
        <v>68.11</v>
      </c>
      <c r="F142" s="70" t="s">
        <v>1559</v>
      </c>
      <c r="G142" s="70"/>
      <c r="H142" s="883"/>
      <c r="I142" s="883"/>
      <c r="J142" s="70"/>
    </row>
    <row r="143" spans="1:10" s="594" customFormat="1">
      <c r="A143" s="595" t="s">
        <v>49</v>
      </c>
      <c r="B143" s="621" t="s">
        <v>230</v>
      </c>
      <c r="C143" s="602"/>
      <c r="D143" s="693">
        <v>90.2</v>
      </c>
      <c r="E143" s="522" t="s">
        <v>1239</v>
      </c>
      <c r="F143" s="891"/>
      <c r="G143" s="891"/>
      <c r="I143" s="891"/>
      <c r="J143" s="891"/>
    </row>
    <row r="144" spans="1:10" s="43" customFormat="1" ht="12.75" customHeight="1">
      <c r="A144" s="978" t="s">
        <v>1561</v>
      </c>
      <c r="B144" s="978"/>
      <c r="C144" s="978"/>
      <c r="D144" s="978"/>
      <c r="E144" s="925"/>
      <c r="F144" s="479"/>
      <c r="G144" s="479"/>
      <c r="H144" s="894"/>
      <c r="I144" s="894"/>
      <c r="J144" s="70"/>
    </row>
    <row r="145" spans="1:10" s="882" customFormat="1">
      <c r="A145" s="877" t="s">
        <v>615</v>
      </c>
      <c r="B145" s="878" t="s">
        <v>616</v>
      </c>
      <c r="C145" s="879"/>
      <c r="D145" s="880">
        <v>823</v>
      </c>
      <c r="E145" s="523" t="s">
        <v>1239</v>
      </c>
      <c r="F145" s="881"/>
      <c r="G145" s="881"/>
      <c r="I145" s="881"/>
      <c r="J145" s="881"/>
    </row>
    <row r="146" spans="1:10" s="43" customFormat="1" ht="22.5">
      <c r="A146" s="512" t="s">
        <v>1554</v>
      </c>
      <c r="B146" s="884" t="s">
        <v>1555</v>
      </c>
      <c r="C146" s="514"/>
      <c r="D146" s="885">
        <v>823.8</v>
      </c>
      <c r="E146" s="528">
        <f t="shared" ref="E146:E151" si="8">D146*0.7</f>
        <v>576.66</v>
      </c>
      <c r="F146" s="527" t="s">
        <v>1234</v>
      </c>
      <c r="G146" s="70"/>
      <c r="H146" s="70"/>
      <c r="I146" s="883"/>
      <c r="J146" s="883"/>
    </row>
    <row r="147" spans="1:10" s="43" customFormat="1">
      <c r="A147" s="512" t="s">
        <v>1556</v>
      </c>
      <c r="B147" s="884" t="s">
        <v>1557</v>
      </c>
      <c r="C147" s="514"/>
      <c r="D147" s="526">
        <v>10.8</v>
      </c>
      <c r="E147" s="528">
        <f t="shared" si="8"/>
        <v>7.56</v>
      </c>
      <c r="F147" s="527" t="s">
        <v>1234</v>
      </c>
      <c r="G147" s="70"/>
      <c r="H147" s="70"/>
      <c r="I147" s="883"/>
      <c r="J147" s="883"/>
    </row>
    <row r="148" spans="1:10" s="43" customFormat="1">
      <c r="A148" s="365" t="s">
        <v>836</v>
      </c>
      <c r="B148" s="121" t="s">
        <v>835</v>
      </c>
      <c r="C148" s="24"/>
      <c r="D148" s="246">
        <v>72.8</v>
      </c>
      <c r="E148" s="143">
        <f>D148*0.7</f>
        <v>50.959999999999994</v>
      </c>
      <c r="F148" s="70"/>
      <c r="G148" s="70"/>
      <c r="I148" s="70"/>
      <c r="J148" s="70"/>
    </row>
    <row r="149" spans="1:10" s="43" customFormat="1" ht="12.75" customHeight="1">
      <c r="A149" s="975" t="s">
        <v>1562</v>
      </c>
      <c r="B149" s="975"/>
      <c r="C149" s="975"/>
      <c r="D149" s="975"/>
      <c r="E149" s="925"/>
      <c r="F149" s="479"/>
      <c r="G149" s="479"/>
      <c r="H149" s="894"/>
      <c r="I149" s="894"/>
      <c r="J149" s="70"/>
    </row>
    <row r="150" spans="1:10" s="29" customFormat="1" ht="22.5">
      <c r="A150" s="133" t="s">
        <v>45</v>
      </c>
      <c r="B150" s="79" t="s">
        <v>44</v>
      </c>
      <c r="C150" s="24"/>
      <c r="D150" s="955">
        <v>193</v>
      </c>
      <c r="E150" s="143">
        <f t="shared" si="8"/>
        <v>135.1</v>
      </c>
      <c r="F150" s="70"/>
      <c r="G150" s="70"/>
      <c r="I150" s="70"/>
      <c r="J150" s="70"/>
    </row>
    <row r="151" spans="1:10" s="29" customFormat="1" ht="26.25" customHeight="1">
      <c r="A151" s="133" t="s">
        <v>393</v>
      </c>
      <c r="B151" s="79" t="s">
        <v>394</v>
      </c>
      <c r="C151" s="217"/>
      <c r="D151" s="247">
        <v>366</v>
      </c>
      <c r="E151" s="143">
        <f t="shared" si="8"/>
        <v>256.2</v>
      </c>
      <c r="F151" s="70"/>
      <c r="G151" s="70"/>
      <c r="I151" s="70"/>
      <c r="J151" s="70"/>
    </row>
    <row r="152" spans="1:10" s="29" customFormat="1" ht="38.25">
      <c r="A152" s="238" t="s">
        <v>354</v>
      </c>
      <c r="B152" s="202"/>
      <c r="C152" s="272"/>
      <c r="D152" s="272" t="s">
        <v>17</v>
      </c>
      <c r="E152" s="818" t="s">
        <v>1551</v>
      </c>
    </row>
    <row r="153" spans="1:10" s="29" customFormat="1" ht="33.75">
      <c r="A153" s="173" t="s">
        <v>206</v>
      </c>
      <c r="B153" s="123" t="s">
        <v>1191</v>
      </c>
      <c r="C153" s="252"/>
      <c r="D153" s="252">
        <v>91.8</v>
      </c>
      <c r="E153" s="143">
        <f t="shared" ref="E153:E154" si="9">D153*0.7</f>
        <v>64.259999999999991</v>
      </c>
      <c r="F153" s="498"/>
      <c r="G153" s="70"/>
      <c r="I153" s="70"/>
      <c r="J153" s="70"/>
    </row>
    <row r="154" spans="1:10" s="29" customFormat="1" ht="29.25">
      <c r="A154" s="277" t="s">
        <v>388</v>
      </c>
      <c r="B154" s="209" t="s">
        <v>1127</v>
      </c>
      <c r="C154" s="278"/>
      <c r="D154" s="924">
        <v>378</v>
      </c>
      <c r="E154" s="143">
        <f t="shared" si="9"/>
        <v>264.59999999999997</v>
      </c>
      <c r="F154" s="70"/>
      <c r="G154" s="70"/>
      <c r="I154" s="70"/>
      <c r="J154" s="70"/>
    </row>
    <row r="155" spans="1:10" s="29" customFormat="1" ht="38.25">
      <c r="A155" s="195" t="s">
        <v>43</v>
      </c>
      <c r="B155" s="166"/>
      <c r="C155" s="274"/>
      <c r="D155" s="274" t="s">
        <v>17</v>
      </c>
      <c r="E155" s="818" t="s">
        <v>1551</v>
      </c>
    </row>
    <row r="156" spans="1:10" s="29" customFormat="1">
      <c r="A156" s="3" t="s">
        <v>42</v>
      </c>
      <c r="B156" s="39" t="s">
        <v>41</v>
      </c>
      <c r="C156" s="24"/>
      <c r="D156" s="246">
        <v>17.8</v>
      </c>
      <c r="E156" s="143">
        <f t="shared" ref="E156:E161" si="10">D156*0.7</f>
        <v>12.459999999999999</v>
      </c>
      <c r="F156" s="70"/>
      <c r="G156" s="70"/>
      <c r="I156" s="70"/>
      <c r="J156" s="70"/>
    </row>
    <row r="157" spans="1:10" s="29" customFormat="1">
      <c r="A157" s="34" t="s">
        <v>40</v>
      </c>
      <c r="B157" s="28" t="s">
        <v>39</v>
      </c>
      <c r="C157" s="24"/>
      <c r="D157" s="246">
        <v>32</v>
      </c>
      <c r="E157" s="143">
        <f t="shared" si="10"/>
        <v>22.4</v>
      </c>
      <c r="F157" s="70"/>
      <c r="G157" s="70"/>
      <c r="I157" s="70"/>
      <c r="J157" s="70"/>
    </row>
    <row r="158" spans="1:10" s="43" customFormat="1">
      <c r="A158" s="34" t="s">
        <v>38</v>
      </c>
      <c r="B158" s="28" t="s">
        <v>37</v>
      </c>
      <c r="C158" s="24"/>
      <c r="D158" s="246">
        <v>26.8</v>
      </c>
      <c r="E158" s="143">
        <f t="shared" si="10"/>
        <v>18.759999999999998</v>
      </c>
      <c r="F158" s="70"/>
      <c r="G158" s="70"/>
      <c r="I158" s="70"/>
      <c r="J158" s="70"/>
    </row>
    <row r="159" spans="1:10" s="29" customFormat="1">
      <c r="A159" s="33" t="s">
        <v>36</v>
      </c>
      <c r="B159" s="28" t="s">
        <v>231</v>
      </c>
      <c r="C159" s="24"/>
      <c r="D159" s="246">
        <v>44.8</v>
      </c>
      <c r="E159" s="143">
        <f t="shared" si="10"/>
        <v>31.359999999999996</v>
      </c>
      <c r="F159" s="70"/>
      <c r="G159" s="70"/>
      <c r="I159" s="70"/>
      <c r="J159" s="70"/>
    </row>
    <row r="160" spans="1:10" s="29" customFormat="1" ht="22.5">
      <c r="A160" s="33" t="s">
        <v>232</v>
      </c>
      <c r="B160" s="28" t="s">
        <v>625</v>
      </c>
      <c r="C160" s="24"/>
      <c r="D160" s="246">
        <v>53.8</v>
      </c>
      <c r="E160" s="143">
        <f t="shared" si="10"/>
        <v>37.659999999999997</v>
      </c>
      <c r="F160" s="70"/>
      <c r="G160" s="70"/>
      <c r="I160" s="70"/>
      <c r="J160" s="70"/>
    </row>
    <row r="161" spans="1:10" s="29" customFormat="1" ht="22.5">
      <c r="A161" s="172" t="s">
        <v>233</v>
      </c>
      <c r="B161" s="44" t="s">
        <v>626</v>
      </c>
      <c r="C161" s="217"/>
      <c r="D161" s="246">
        <v>32</v>
      </c>
      <c r="E161" s="143">
        <f t="shared" si="10"/>
        <v>22.4</v>
      </c>
      <c r="F161" s="70"/>
      <c r="G161" s="70"/>
      <c r="I161" s="70"/>
      <c r="J161" s="70"/>
    </row>
    <row r="162" spans="1:10" s="29" customFormat="1" ht="38.25">
      <c r="A162" s="195" t="s">
        <v>277</v>
      </c>
      <c r="B162" s="166"/>
      <c r="C162" s="274"/>
      <c r="D162" s="274" t="s">
        <v>17</v>
      </c>
      <c r="E162" s="818" t="s">
        <v>1551</v>
      </c>
    </row>
    <row r="163" spans="1:10" s="29" customFormat="1" ht="51.75">
      <c r="A163" s="40" t="s">
        <v>278</v>
      </c>
      <c r="B163" s="39" t="s">
        <v>606</v>
      </c>
      <c r="C163" s="24"/>
      <c r="D163" s="246">
        <v>48.8</v>
      </c>
      <c r="E163" s="143">
        <f>D163*0.7</f>
        <v>34.159999999999997</v>
      </c>
      <c r="F163" s="70"/>
      <c r="G163" s="70"/>
      <c r="I163" s="70"/>
      <c r="J163" s="70"/>
    </row>
    <row r="164" spans="1:10" s="825" customFormat="1" ht="51.75">
      <c r="A164" s="607" t="s">
        <v>1240</v>
      </c>
      <c r="B164" s="631" t="s">
        <v>1552</v>
      </c>
      <c r="C164" s="521"/>
      <c r="D164" s="521">
        <v>41</v>
      </c>
      <c r="E164" s="538"/>
    </row>
    <row r="165" spans="1:10" s="29" customFormat="1" ht="38.25">
      <c r="A165" s="195" t="s">
        <v>34</v>
      </c>
      <c r="B165" s="199"/>
      <c r="C165" s="274"/>
      <c r="D165" s="274" t="s">
        <v>17</v>
      </c>
      <c r="E165" s="818" t="s">
        <v>1551</v>
      </c>
    </row>
    <row r="166" spans="1:10" s="29" customFormat="1">
      <c r="A166" s="975" t="s">
        <v>620</v>
      </c>
      <c r="B166" s="975"/>
      <c r="C166" s="975"/>
      <c r="D166" s="975"/>
      <c r="E166" s="824"/>
    </row>
    <row r="167" spans="1:10" s="148" customFormat="1" ht="31.5">
      <c r="A167" s="32" t="s">
        <v>841</v>
      </c>
      <c r="B167" s="31" t="s">
        <v>909</v>
      </c>
      <c r="C167" s="24"/>
      <c r="D167" s="35">
        <v>158.30000000000001</v>
      </c>
      <c r="E167" s="143">
        <f t="shared" ref="E167:E177" si="11">D167*0.7</f>
        <v>110.81</v>
      </c>
      <c r="F167" s="70"/>
      <c r="G167" s="70"/>
      <c r="I167" s="70"/>
      <c r="J167" s="70"/>
    </row>
    <row r="168" spans="1:10" s="29" customFormat="1" ht="22.5">
      <c r="A168" s="40" t="s">
        <v>842</v>
      </c>
      <c r="B168" s="39" t="s">
        <v>910</v>
      </c>
      <c r="C168" s="24"/>
      <c r="D168" s="35">
        <v>121.7</v>
      </c>
      <c r="E168" s="143">
        <f t="shared" si="11"/>
        <v>85.19</v>
      </c>
      <c r="F168" s="70"/>
      <c r="G168" s="70"/>
      <c r="I168" s="70"/>
      <c r="J168" s="70"/>
    </row>
    <row r="169" spans="1:10" s="41" customFormat="1" ht="29.25">
      <c r="A169" s="40" t="s">
        <v>365</v>
      </c>
      <c r="B169" s="31" t="s">
        <v>379</v>
      </c>
      <c r="C169" s="24"/>
      <c r="D169" s="35">
        <v>450</v>
      </c>
      <c r="E169" s="143">
        <f t="shared" si="11"/>
        <v>315</v>
      </c>
      <c r="F169" s="70"/>
      <c r="G169" s="70"/>
      <c r="I169" s="70"/>
      <c r="J169" s="70"/>
    </row>
    <row r="170" spans="1:10" s="29" customFormat="1" ht="20.25">
      <c r="A170" s="36" t="s">
        <v>32</v>
      </c>
      <c r="B170" s="17" t="s">
        <v>955</v>
      </c>
      <c r="C170" s="24"/>
      <c r="D170" s="35">
        <v>67.7</v>
      </c>
      <c r="E170" s="143">
        <f t="shared" si="11"/>
        <v>47.39</v>
      </c>
      <c r="F170" s="70"/>
      <c r="G170" s="70"/>
      <c r="I170" s="70"/>
      <c r="J170" s="70"/>
    </row>
    <row r="171" spans="1:10" ht="20.25">
      <c r="A171" s="40" t="s">
        <v>102</v>
      </c>
      <c r="B171" s="39" t="s">
        <v>380</v>
      </c>
      <c r="C171" s="24"/>
      <c r="D171" s="35">
        <v>67.7</v>
      </c>
      <c r="E171" s="143">
        <f t="shared" si="11"/>
        <v>47.39</v>
      </c>
      <c r="F171" s="70"/>
      <c r="G171" s="70"/>
      <c r="I171" s="70"/>
      <c r="J171" s="70"/>
    </row>
    <row r="172" spans="1:10" ht="20.25">
      <c r="A172" s="18" t="s">
        <v>31</v>
      </c>
      <c r="B172" s="28" t="s">
        <v>381</v>
      </c>
      <c r="C172" s="24"/>
      <c r="D172" s="35">
        <v>278.8</v>
      </c>
      <c r="E172" s="143">
        <f t="shared" si="11"/>
        <v>195.16</v>
      </c>
      <c r="F172" s="70"/>
      <c r="G172" s="70"/>
      <c r="I172" s="70"/>
      <c r="J172" s="70"/>
    </row>
    <row r="173" spans="1:10" s="37" customFormat="1" ht="20.25">
      <c r="A173" s="34" t="s">
        <v>30</v>
      </c>
      <c r="B173" s="28" t="s">
        <v>382</v>
      </c>
      <c r="C173" s="24"/>
      <c r="D173" s="35">
        <v>202.8</v>
      </c>
      <c r="E173" s="143">
        <f t="shared" si="11"/>
        <v>141.96</v>
      </c>
      <c r="F173" s="70"/>
      <c r="G173" s="70"/>
      <c r="I173" s="70"/>
      <c r="J173" s="70"/>
    </row>
    <row r="174" spans="1:10" ht="31.5">
      <c r="A174" s="34" t="s">
        <v>29</v>
      </c>
      <c r="B174" s="28" t="s">
        <v>383</v>
      </c>
      <c r="C174" s="24"/>
      <c r="D174" s="35">
        <v>257.8</v>
      </c>
      <c r="E174" s="143">
        <f t="shared" si="11"/>
        <v>180.46</v>
      </c>
      <c r="F174" s="70"/>
      <c r="G174" s="70"/>
      <c r="I174" s="70"/>
      <c r="J174" s="70"/>
    </row>
    <row r="175" spans="1:10" s="41" customFormat="1" ht="31.5">
      <c r="A175" s="34" t="s">
        <v>28</v>
      </c>
      <c r="B175" s="28" t="s">
        <v>384</v>
      </c>
      <c r="C175" s="24"/>
      <c r="D175" s="35">
        <v>177.7</v>
      </c>
      <c r="E175" s="143">
        <f t="shared" si="11"/>
        <v>124.38999999999999</v>
      </c>
      <c r="F175" s="70"/>
      <c r="G175" s="70"/>
      <c r="I175" s="70"/>
      <c r="J175" s="70"/>
    </row>
    <row r="176" spans="1:10" s="29" customFormat="1" ht="20.25">
      <c r="A176" s="33" t="s">
        <v>524</v>
      </c>
      <c r="B176" s="28" t="s">
        <v>526</v>
      </c>
      <c r="C176" s="24"/>
      <c r="D176" s="35">
        <v>542.79999999999995</v>
      </c>
      <c r="E176" s="143">
        <f t="shared" si="11"/>
        <v>379.95999999999992</v>
      </c>
      <c r="F176" s="70"/>
      <c r="G176" s="70"/>
      <c r="I176" s="70"/>
      <c r="J176" s="70"/>
    </row>
    <row r="177" spans="1:11" s="29" customFormat="1" ht="20.25">
      <c r="A177" s="133" t="s">
        <v>525</v>
      </c>
      <c r="B177" s="132" t="s">
        <v>527</v>
      </c>
      <c r="C177" s="105"/>
      <c r="D177" s="71">
        <v>475.3</v>
      </c>
      <c r="E177" s="143">
        <f t="shared" si="11"/>
        <v>332.71</v>
      </c>
      <c r="F177" s="70"/>
      <c r="G177" s="70"/>
      <c r="I177" s="70"/>
      <c r="J177" s="70"/>
    </row>
    <row r="178" spans="1:11" s="29" customFormat="1" ht="5.25" customHeight="1">
      <c r="A178" s="3"/>
      <c r="B178" s="83"/>
      <c r="C178" s="482"/>
      <c r="D178" s="161"/>
      <c r="F178" s="70"/>
      <c r="G178" s="70"/>
      <c r="I178" s="70"/>
      <c r="J178" s="70"/>
    </row>
    <row r="179" spans="1:11" s="29" customFormat="1" ht="38.25">
      <c r="A179" s="195" t="s">
        <v>435</v>
      </c>
      <c r="B179" s="166"/>
      <c r="C179" s="274"/>
      <c r="D179" s="274" t="s">
        <v>17</v>
      </c>
      <c r="E179" s="818" t="s">
        <v>1551</v>
      </c>
    </row>
    <row r="180" spans="1:11" s="37" customFormat="1" ht="77.25" customHeight="1">
      <c r="A180" s="32" t="s">
        <v>234</v>
      </c>
      <c r="B180" s="31" t="s">
        <v>539</v>
      </c>
      <c r="C180" s="24"/>
      <c r="D180" s="246">
        <v>1034</v>
      </c>
      <c r="E180" s="43">
        <f>D180*0.7</f>
        <v>723.8</v>
      </c>
      <c r="F180" s="70"/>
      <c r="G180" s="70"/>
      <c r="I180" s="70"/>
      <c r="J180" s="70"/>
      <c r="K180" s="29"/>
    </row>
    <row r="181" spans="1:11" s="29" customFormat="1" ht="78.75" customHeight="1">
      <c r="A181" s="40" t="s">
        <v>235</v>
      </c>
      <c r="B181" s="31" t="s">
        <v>540</v>
      </c>
      <c r="C181" s="24"/>
      <c r="D181" s="246">
        <v>670.2</v>
      </c>
      <c r="E181" s="43">
        <f t="shared" ref="E181:E184" si="12">D181*0.7</f>
        <v>469.14</v>
      </c>
      <c r="F181" s="70"/>
      <c r="G181" s="70"/>
      <c r="I181" s="70"/>
      <c r="J181" s="70"/>
    </row>
    <row r="182" spans="1:11" s="41" customFormat="1" ht="38.25">
      <c r="A182" s="26" t="s">
        <v>26</v>
      </c>
      <c r="B182" s="85" t="s">
        <v>403</v>
      </c>
      <c r="C182" s="24"/>
      <c r="D182" s="246">
        <v>103.7</v>
      </c>
      <c r="E182" s="43">
        <f t="shared" si="12"/>
        <v>72.59</v>
      </c>
      <c r="F182" s="70"/>
      <c r="G182" s="70"/>
      <c r="I182" s="70"/>
      <c r="J182" s="70"/>
      <c r="K182" s="29"/>
    </row>
    <row r="183" spans="1:11" ht="35.25" customHeight="1">
      <c r="A183" s="18" t="s">
        <v>236</v>
      </c>
      <c r="B183" s="17" t="s">
        <v>355</v>
      </c>
      <c r="C183" s="24"/>
      <c r="D183" s="246">
        <v>590.20000000000005</v>
      </c>
      <c r="E183" s="43">
        <f t="shared" si="12"/>
        <v>413.14</v>
      </c>
      <c r="F183" s="70"/>
      <c r="G183" s="70"/>
      <c r="I183" s="70"/>
      <c r="J183" s="70"/>
      <c r="K183" s="29"/>
    </row>
    <row r="184" spans="1:11" ht="26.25" customHeight="1">
      <c r="A184" s="14" t="s">
        <v>238</v>
      </c>
      <c r="B184" s="13" t="s">
        <v>916</v>
      </c>
      <c r="C184" s="24"/>
      <c r="D184" s="247">
        <v>396.8</v>
      </c>
      <c r="E184" s="43">
        <f t="shared" si="12"/>
        <v>277.76</v>
      </c>
      <c r="F184" s="70"/>
      <c r="G184" s="70"/>
      <c r="I184" s="70"/>
      <c r="J184" s="70"/>
      <c r="K184" s="29"/>
    </row>
    <row r="185" spans="1:11" s="29" customFormat="1" ht="38.25">
      <c r="A185" s="195" t="s">
        <v>24</v>
      </c>
      <c r="B185" s="166"/>
      <c r="C185" s="269"/>
      <c r="D185" s="269" t="s">
        <v>17</v>
      </c>
      <c r="E185" s="818" t="s">
        <v>1551</v>
      </c>
    </row>
    <row r="186" spans="1:11" s="29" customFormat="1" ht="31.5">
      <c r="A186" s="158" t="s">
        <v>205</v>
      </c>
      <c r="B186" s="159" t="s">
        <v>422</v>
      </c>
      <c r="C186" s="453"/>
      <c r="D186" s="454">
        <v>167.3</v>
      </c>
      <c r="E186" s="70">
        <f>D186*0.7</f>
        <v>117.11</v>
      </c>
      <c r="F186" s="70"/>
      <c r="G186" s="70"/>
      <c r="I186" s="70"/>
      <c r="J186" s="70"/>
    </row>
    <row r="187" spans="1:11" s="29" customFormat="1" ht="101.25">
      <c r="A187" s="158"/>
      <c r="B187" s="165" t="s">
        <v>302</v>
      </c>
      <c r="C187" s="455"/>
      <c r="D187" s="456"/>
      <c r="E187" s="70"/>
      <c r="F187" s="70"/>
      <c r="G187" s="70"/>
      <c r="I187" s="70"/>
      <c r="J187" s="70"/>
    </row>
    <row r="188" spans="1:11" s="29" customFormat="1" ht="101.25">
      <c r="A188" s="407"/>
      <c r="B188" s="457" t="s">
        <v>303</v>
      </c>
      <c r="C188" s="458"/>
      <c r="D188" s="459"/>
      <c r="E188" s="70"/>
      <c r="F188" s="70"/>
      <c r="G188" s="70"/>
      <c r="I188" s="70"/>
      <c r="J188" s="70"/>
    </row>
    <row r="189" spans="1:11" s="149" customFormat="1" ht="20.25">
      <c r="A189" s="366" t="s">
        <v>279</v>
      </c>
      <c r="B189" s="152" t="s">
        <v>426</v>
      </c>
      <c r="C189" s="24"/>
      <c r="D189" s="246">
        <v>193</v>
      </c>
      <c r="E189" s="70">
        <f t="shared" ref="E189:E193" si="13">D189*0.7</f>
        <v>135.1</v>
      </c>
      <c r="F189" s="70"/>
      <c r="G189" s="70"/>
      <c r="I189" s="70"/>
      <c r="J189" s="70"/>
    </row>
    <row r="190" spans="1:11" s="149" customFormat="1" ht="15">
      <c r="A190" s="163" t="s">
        <v>239</v>
      </c>
      <c r="B190" s="151" t="s">
        <v>430</v>
      </c>
      <c r="C190" s="24"/>
      <c r="D190" s="246">
        <v>340.2</v>
      </c>
      <c r="E190" s="70">
        <f t="shared" si="13"/>
        <v>238.14</v>
      </c>
      <c r="F190" s="70"/>
      <c r="G190" s="70"/>
      <c r="I190" s="70"/>
      <c r="J190" s="70"/>
    </row>
    <row r="191" spans="1:11" s="149" customFormat="1" ht="20.25">
      <c r="A191" s="163" t="s">
        <v>240</v>
      </c>
      <c r="B191" s="151" t="s">
        <v>429</v>
      </c>
      <c r="C191" s="24"/>
      <c r="D191" s="246">
        <v>426.8</v>
      </c>
      <c r="E191" s="70">
        <f t="shared" si="13"/>
        <v>298.76</v>
      </c>
      <c r="F191" s="70"/>
      <c r="G191" s="70"/>
      <c r="I191" s="70"/>
      <c r="J191" s="70"/>
    </row>
    <row r="192" spans="1:11" s="149" customFormat="1" ht="71.25" customHeight="1">
      <c r="A192" s="150" t="s">
        <v>241</v>
      </c>
      <c r="B192" s="152" t="s">
        <v>356</v>
      </c>
      <c r="C192" s="24"/>
      <c r="D192" s="246">
        <v>254.5</v>
      </c>
      <c r="E192" s="70">
        <f t="shared" si="13"/>
        <v>178.14999999999998</v>
      </c>
      <c r="F192" s="70"/>
      <c r="G192" s="70"/>
      <c r="I192" s="70"/>
      <c r="J192" s="70"/>
    </row>
    <row r="193" spans="1:10" s="149" customFormat="1" ht="93.75" customHeight="1">
      <c r="A193" s="197" t="s">
        <v>242</v>
      </c>
      <c r="B193" s="164" t="s">
        <v>357</v>
      </c>
      <c r="C193" s="217"/>
      <c r="D193" s="246">
        <v>607.70000000000005</v>
      </c>
      <c r="E193" s="70">
        <f t="shared" si="13"/>
        <v>425.39</v>
      </c>
      <c r="F193" s="70"/>
      <c r="G193" s="70"/>
      <c r="I193" s="70"/>
      <c r="J193" s="70"/>
    </row>
    <row r="194" spans="1:10" s="149" customFormat="1" ht="38.25">
      <c r="A194" s="200" t="s">
        <v>1086</v>
      </c>
      <c r="B194" s="213"/>
      <c r="C194" s="210"/>
      <c r="D194" s="210"/>
      <c r="E194" s="818" t="s">
        <v>1551</v>
      </c>
    </row>
    <row r="195" spans="1:10" s="149" customFormat="1" ht="15">
      <c r="A195" s="14" t="s">
        <v>1087</v>
      </c>
      <c r="B195" s="13" t="s">
        <v>1089</v>
      </c>
      <c r="C195" s="24"/>
      <c r="D195" s="1">
        <v>274.3</v>
      </c>
      <c r="E195" s="29">
        <f>D195*0.7</f>
        <v>192.01</v>
      </c>
      <c r="F195" s="70"/>
      <c r="G195" s="70"/>
      <c r="I195" s="70"/>
      <c r="J195" s="70"/>
    </row>
    <row r="196" spans="1:10" s="29" customFormat="1">
      <c r="A196" s="322" t="s">
        <v>21</v>
      </c>
      <c r="B196" s="323"/>
      <c r="C196" s="324"/>
      <c r="D196" s="324" t="s">
        <v>17</v>
      </c>
      <c r="E196" s="818"/>
    </row>
    <row r="197" spans="1:10" s="10" customFormat="1" ht="31.5" customHeight="1">
      <c r="A197" s="40" t="s">
        <v>243</v>
      </c>
      <c r="B197" s="31" t="s">
        <v>341</v>
      </c>
      <c r="C197" s="246"/>
      <c r="D197" s="246">
        <v>129.69999999999999</v>
      </c>
      <c r="E197" s="70"/>
      <c r="F197" s="70"/>
      <c r="G197" s="70"/>
      <c r="I197" s="70"/>
      <c r="J197" s="70"/>
    </row>
    <row r="198" spans="1:10" s="10" customFormat="1" ht="33.75">
      <c r="A198" s="40" t="s">
        <v>244</v>
      </c>
      <c r="B198" s="31" t="s">
        <v>981</v>
      </c>
      <c r="C198" s="246"/>
      <c r="D198" s="246">
        <v>40.5</v>
      </c>
      <c r="E198" s="70"/>
      <c r="F198" s="70"/>
      <c r="G198" s="70"/>
      <c r="I198" s="70"/>
      <c r="J198" s="70"/>
    </row>
    <row r="199" spans="1:10" ht="20.25">
      <c r="A199" s="18" t="s">
        <v>245</v>
      </c>
      <c r="B199" s="17" t="s">
        <v>246</v>
      </c>
      <c r="C199" s="245"/>
      <c r="D199" s="246">
        <v>81</v>
      </c>
      <c r="E199" s="70"/>
      <c r="F199" s="70"/>
      <c r="G199" s="70"/>
      <c r="I199" s="70"/>
      <c r="J199" s="70"/>
    </row>
    <row r="200" spans="1:10" ht="22.5" customHeight="1">
      <c r="A200" s="32" t="s">
        <v>247</v>
      </c>
      <c r="B200" s="31" t="s">
        <v>248</v>
      </c>
      <c r="C200" s="248"/>
      <c r="D200" s="246">
        <v>81</v>
      </c>
      <c r="E200" s="70"/>
      <c r="F200" s="70"/>
      <c r="G200" s="70"/>
      <c r="I200" s="70"/>
      <c r="J200" s="70"/>
    </row>
    <row r="201" spans="1:10" ht="108" customHeight="1">
      <c r="A201" s="18" t="s">
        <v>249</v>
      </c>
      <c r="B201" s="17" t="s">
        <v>281</v>
      </c>
      <c r="C201" s="245"/>
      <c r="D201" s="246">
        <v>142.19999999999999</v>
      </c>
      <c r="E201" s="70"/>
      <c r="F201" s="70"/>
      <c r="G201" s="70"/>
      <c r="I201" s="70"/>
      <c r="J201" s="70"/>
    </row>
    <row r="202" spans="1:10">
      <c r="A202" s="18" t="s">
        <v>282</v>
      </c>
      <c r="B202" s="17" t="s">
        <v>283</v>
      </c>
      <c r="C202" s="245"/>
      <c r="D202" s="246">
        <v>28.8</v>
      </c>
      <c r="E202" s="70"/>
      <c r="F202" s="70"/>
      <c r="G202" s="70"/>
      <c r="I202" s="70"/>
      <c r="J202" s="70"/>
    </row>
    <row r="203" spans="1:10" s="636" customFormat="1">
      <c r="A203" s="637" t="s">
        <v>1241</v>
      </c>
      <c r="B203" s="520" t="s">
        <v>1242</v>
      </c>
      <c r="C203" s="537"/>
      <c r="D203" s="693" t="s">
        <v>1574</v>
      </c>
      <c r="E203" s="891" t="s">
        <v>1322</v>
      </c>
    </row>
    <row r="204" spans="1:10" ht="20.25">
      <c r="A204" s="33" t="s">
        <v>377</v>
      </c>
      <c r="B204" s="17" t="s">
        <v>1136</v>
      </c>
      <c r="C204" s="27"/>
      <c r="D204" s="246">
        <v>36</v>
      </c>
      <c r="E204" s="70"/>
      <c r="F204" s="70"/>
      <c r="G204" s="70"/>
      <c r="I204" s="70"/>
      <c r="J204" s="70"/>
    </row>
    <row r="205" spans="1:10" s="29" customFormat="1">
      <c r="A205" s="29" t="s">
        <v>505</v>
      </c>
      <c r="B205" s="48" t="s">
        <v>506</v>
      </c>
      <c r="C205" s="70"/>
      <c r="D205" s="246">
        <v>54</v>
      </c>
      <c r="E205" s="70"/>
      <c r="F205" s="70"/>
      <c r="G205" s="70"/>
      <c r="I205" s="70"/>
      <c r="J205" s="70"/>
    </row>
    <row r="206" spans="1:10" s="29" customFormat="1" ht="76.5">
      <c r="A206" s="33" t="s">
        <v>1091</v>
      </c>
      <c r="B206" s="17" t="s">
        <v>1093</v>
      </c>
      <c r="C206" s="305"/>
      <c r="D206" s="246">
        <v>64.8</v>
      </c>
      <c r="E206" s="70"/>
      <c r="F206" s="70"/>
      <c r="G206" s="70"/>
      <c r="I206" s="70"/>
      <c r="J206" s="70"/>
    </row>
    <row r="207" spans="1:10" s="29" customFormat="1" ht="112.5">
      <c r="A207" s="133" t="s">
        <v>1092</v>
      </c>
      <c r="B207" s="79" t="s">
        <v>1094</v>
      </c>
      <c r="C207" s="441"/>
      <c r="D207" s="247">
        <v>1512</v>
      </c>
      <c r="E207" s="70"/>
      <c r="F207" s="70"/>
      <c r="G207" s="70"/>
      <c r="I207" s="70"/>
      <c r="J207" s="70"/>
    </row>
    <row r="208" spans="1:10">
      <c r="A208" s="14"/>
      <c r="B208" s="13"/>
      <c r="C208" s="161"/>
      <c r="D208" s="161"/>
      <c r="G208" s="70"/>
    </row>
    <row r="209" spans="1:7" s="156" customFormat="1">
      <c r="A209" s="153"/>
      <c r="B209" s="154"/>
      <c r="C209" s="155"/>
      <c r="D209" s="155"/>
      <c r="G209" s="70"/>
    </row>
    <row r="210" spans="1:7" s="156" customFormat="1">
      <c r="A210" s="973" t="s">
        <v>250</v>
      </c>
      <c r="B210" s="973"/>
      <c r="C210" s="971"/>
      <c r="D210" s="971"/>
    </row>
    <row r="211" spans="1:7" s="156" customFormat="1" ht="190.5" customHeight="1">
      <c r="A211" s="970" t="s">
        <v>251</v>
      </c>
      <c r="B211" s="970"/>
      <c r="C211" s="970"/>
      <c r="D211" s="970"/>
    </row>
    <row r="212" spans="1:7" s="156" customFormat="1">
      <c r="A212" s="974" t="s">
        <v>2</v>
      </c>
      <c r="B212" s="974"/>
      <c r="C212" s="971"/>
      <c r="D212" s="971"/>
    </row>
    <row r="213" spans="1:7" s="156" customFormat="1" ht="60.75" customHeight="1">
      <c r="A213" s="970" t="s">
        <v>252</v>
      </c>
      <c r="B213" s="970"/>
      <c r="C213" s="971"/>
      <c r="D213" s="971"/>
    </row>
    <row r="332" spans="1:4" s="4" customFormat="1">
      <c r="A332" s="3"/>
      <c r="B332" s="2"/>
      <c r="C332" s="1"/>
      <c r="D332" s="1"/>
    </row>
    <row r="333" spans="1:4" s="4" customFormat="1">
      <c r="A333" s="3"/>
      <c r="B333" s="2"/>
      <c r="C333" s="1"/>
      <c r="D333" s="1"/>
    </row>
    <row r="343" spans="1:4">
      <c r="B343" s="9"/>
    </row>
    <row r="344" spans="1:4">
      <c r="A344" s="7"/>
      <c r="B344" s="8"/>
      <c r="C344" s="5"/>
      <c r="D344" s="5"/>
    </row>
    <row r="345" spans="1:4">
      <c r="A345" s="7"/>
      <c r="B345" s="6"/>
      <c r="C345" s="5"/>
      <c r="D345" s="5"/>
    </row>
  </sheetData>
  <mergeCells count="13">
    <mergeCell ref="A73:D73"/>
    <mergeCell ref="A213:D213"/>
    <mergeCell ref="A82:D82"/>
    <mergeCell ref="A83:D83"/>
    <mergeCell ref="A210:D210"/>
    <mergeCell ref="A211:D211"/>
    <mergeCell ref="A212:D212"/>
    <mergeCell ref="A131:D131"/>
    <mergeCell ref="A166:D166"/>
    <mergeCell ref="A89:D89"/>
    <mergeCell ref="A140:D140"/>
    <mergeCell ref="A144:D144"/>
    <mergeCell ref="A149:D149"/>
  </mergeCells>
  <phoneticPr fontId="85"/>
  <printOptions horizontalCentered="1"/>
  <pageMargins left="0.23622047244094499" right="0.23622047244094499" top="0.98425196850393704" bottom="0.74803040244969399" header="0.31496062992126" footer="0.31496062992126"/>
  <pageSetup scale="94" fitToWidth="0" fitToHeight="0"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5" manualBreakCount="5">
    <brk id="59" max="4" man="1"/>
    <brk id="106" max="4" man="1"/>
    <brk id="180" max="4" man="1"/>
    <brk id="193" max="4" man="1"/>
    <brk id="209"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SEE MASTER LIST" id="{BA2009DB-B01C-4F07-BD0A-3A9C393CB761}">
            <xm:f>NOT(ISERROR(SEARCH("ERROR: SEE MASTER LIST",'H:\Users\anoda\AppData\Local\Microsoft\Windows\Temporary Internet Files\Content.Outlook\KV34HHD3\[P25_Dealer_May2016_v0.95.xlsx]TK-5210G・5310G'!#REF!)))</xm:f>
            <x14:dxf>
              <font>
                <b/>
                <i/>
                <color rgb="FFFF0000"/>
              </font>
              <fill>
                <patternFill patternType="darkUp">
                  <fgColor theme="0"/>
                  <bgColor theme="2" tint="-0.24994659260841701"/>
                </patternFill>
              </fill>
            </x14:dxf>
          </x14:cfRule>
          <xm:sqref>A182:B182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J325"/>
  <sheetViews>
    <sheetView showGridLines="0" view="pageBreakPreview" topLeftCell="A171" zoomScaleNormal="100" zoomScaleSheetLayoutView="100" zoomScalePageLayoutView="115" workbookViewId="0">
      <selection activeCell="D170" sqref="D170"/>
    </sheetView>
  </sheetViews>
  <sheetFormatPr defaultColWidth="9.140625" defaultRowHeight="12.75"/>
  <cols>
    <col min="1" max="1" width="18.5703125" style="3" customWidth="1"/>
    <col min="2" max="2" width="60" style="2" customWidth="1"/>
    <col min="3" max="4" width="9.5703125" style="1" customWidth="1"/>
    <col min="5" max="5" width="14.5703125" customWidth="1"/>
    <col min="6" max="6" width="9.5703125" customWidth="1"/>
  </cols>
  <sheetData>
    <row r="1" spans="1:4">
      <c r="A1" s="57"/>
      <c r="B1" s="56"/>
      <c r="C1" s="55"/>
      <c r="D1" s="61"/>
    </row>
    <row r="2" spans="1:4">
      <c r="A2" s="54"/>
      <c r="B2" s="53"/>
      <c r="C2" s="52"/>
      <c r="D2" s="60"/>
    </row>
    <row r="3" spans="1:4">
      <c r="A3" s="54"/>
      <c r="B3" s="53"/>
      <c r="C3" s="52"/>
      <c r="D3" s="60"/>
    </row>
    <row r="4" spans="1:4">
      <c r="A4" s="54"/>
      <c r="B4" s="53"/>
      <c r="C4" s="52"/>
      <c r="D4" s="60"/>
    </row>
    <row r="5" spans="1:4">
      <c r="A5" s="54"/>
      <c r="B5" s="53"/>
      <c r="C5" s="52"/>
      <c r="D5" s="60"/>
    </row>
    <row r="6" spans="1:4">
      <c r="A6" s="54"/>
      <c r="B6" s="53"/>
      <c r="C6" s="52"/>
      <c r="D6" s="60"/>
    </row>
    <row r="7" spans="1:4">
      <c r="A7" s="54"/>
      <c r="B7" s="53"/>
      <c r="C7" s="52"/>
      <c r="D7" s="60"/>
    </row>
    <row r="8" spans="1:4">
      <c r="A8" s="15"/>
      <c r="B8" s="42"/>
      <c r="C8" s="50"/>
    </row>
    <row r="9" spans="1:4">
      <c r="A9"/>
      <c r="B9" s="42"/>
      <c r="C9" s="50"/>
    </row>
    <row r="10" spans="1:4">
      <c r="A10" s="51"/>
      <c r="B10" s="42"/>
      <c r="C10" s="50"/>
    </row>
    <row r="11" spans="1:4">
      <c r="A11" s="51"/>
      <c r="B11" s="42"/>
      <c r="C11" s="50"/>
    </row>
    <row r="12" spans="1:4">
      <c r="A12" s="51"/>
      <c r="B12" s="42"/>
      <c r="C12" s="50"/>
    </row>
    <row r="13" spans="1:4">
      <c r="A13" s="51"/>
      <c r="B13" s="42"/>
      <c r="C13" s="50"/>
    </row>
    <row r="14" spans="1:4">
      <c r="A14" s="51"/>
      <c r="B14" s="42"/>
      <c r="C14" s="50"/>
    </row>
    <row r="15" spans="1:4">
      <c r="A15" s="51"/>
      <c r="B15" s="42"/>
      <c r="C15" s="50"/>
    </row>
    <row r="16" spans="1:4">
      <c r="A16" s="51"/>
      <c r="B16" s="42"/>
      <c r="C16" s="50"/>
    </row>
    <row r="17" spans="1:6">
      <c r="A17" s="51"/>
      <c r="B17" s="42"/>
      <c r="C17" s="50"/>
    </row>
    <row r="18" spans="1:6">
      <c r="A18" s="51"/>
      <c r="B18" s="42"/>
      <c r="C18" s="50"/>
    </row>
    <row r="19" spans="1:6">
      <c r="A19" s="51"/>
      <c r="B19" s="42"/>
      <c r="C19" s="50"/>
    </row>
    <row r="20" spans="1:6">
      <c r="A20" s="51"/>
      <c r="B20" s="42"/>
      <c r="C20" s="50"/>
    </row>
    <row r="21" spans="1:6">
      <c r="A21" s="51"/>
      <c r="B21" s="42"/>
      <c r="C21" s="50"/>
    </row>
    <row r="22" spans="1:6">
      <c r="A22" s="51"/>
      <c r="B22" s="42"/>
      <c r="C22" s="50"/>
      <c r="F22" s="498"/>
    </row>
    <row r="23" spans="1:6">
      <c r="A23" s="51"/>
      <c r="B23" s="42"/>
      <c r="C23" s="50"/>
    </row>
    <row r="24" spans="1:6">
      <c r="A24" s="51"/>
      <c r="B24" s="42"/>
      <c r="C24" s="50"/>
    </row>
    <row r="25" spans="1:6">
      <c r="A25" s="51"/>
      <c r="B25" s="42"/>
      <c r="C25" s="50"/>
    </row>
    <row r="26" spans="1:6">
      <c r="A26" s="51"/>
      <c r="B26" s="42"/>
      <c r="C26" s="50"/>
    </row>
    <row r="27" spans="1:6">
      <c r="A27" s="51"/>
      <c r="B27" s="42"/>
      <c r="C27" s="50"/>
    </row>
    <row r="28" spans="1:6">
      <c r="A28" s="51"/>
      <c r="B28" s="42"/>
      <c r="C28" s="50"/>
    </row>
    <row r="29" spans="1:6">
      <c r="A29" s="51"/>
      <c r="B29" s="42"/>
      <c r="C29" s="50"/>
    </row>
    <row r="30" spans="1:6">
      <c r="A30" s="51"/>
      <c r="B30" s="42"/>
      <c r="C30" s="50"/>
    </row>
    <row r="31" spans="1:6">
      <c r="A31" s="51"/>
      <c r="B31" s="42"/>
      <c r="C31" s="50"/>
    </row>
    <row r="32" spans="1:6">
      <c r="A32" s="51"/>
      <c r="B32" s="42"/>
      <c r="C32" s="50"/>
    </row>
    <row r="33" spans="1:3">
      <c r="A33" s="51"/>
      <c r="B33" s="42"/>
      <c r="C33" s="50"/>
    </row>
    <row r="34" spans="1:3">
      <c r="A34" s="51"/>
      <c r="B34" s="42"/>
      <c r="C34" s="50"/>
    </row>
    <row r="35" spans="1:3">
      <c r="A35" s="51"/>
      <c r="B35" s="42"/>
      <c r="C35" s="50"/>
    </row>
    <row r="36" spans="1:3">
      <c r="A36" s="51"/>
      <c r="B36" s="42"/>
      <c r="C36" s="50"/>
    </row>
    <row r="37" spans="1:3">
      <c r="A37" s="51"/>
      <c r="B37" s="42"/>
      <c r="C37" s="50"/>
    </row>
    <row r="38" spans="1:3">
      <c r="A38" s="51"/>
      <c r="B38" s="42"/>
      <c r="C38" s="50"/>
    </row>
    <row r="39" spans="1:3">
      <c r="A39" s="51"/>
      <c r="B39" s="42"/>
      <c r="C39" s="50"/>
    </row>
    <row r="40" spans="1:3">
      <c r="A40" s="51"/>
      <c r="B40" s="42"/>
      <c r="C40" s="50"/>
    </row>
    <row r="41" spans="1:3">
      <c r="A41" s="51"/>
      <c r="B41" s="42"/>
      <c r="C41" s="50"/>
    </row>
    <row r="42" spans="1:3">
      <c r="A42" s="51"/>
      <c r="B42" s="42"/>
      <c r="C42" s="50"/>
    </row>
    <row r="43" spans="1:3">
      <c r="A43" s="51"/>
      <c r="B43" s="42"/>
      <c r="C43" s="50"/>
    </row>
    <row r="44" spans="1:3">
      <c r="A44" s="51"/>
      <c r="B44" s="42"/>
      <c r="C44" s="50"/>
    </row>
    <row r="45" spans="1:3">
      <c r="A45" s="51"/>
      <c r="B45" s="42"/>
      <c r="C45" s="50"/>
    </row>
    <row r="46" spans="1:3">
      <c r="A46" s="51"/>
      <c r="B46" s="42"/>
      <c r="C46" s="50"/>
    </row>
    <row r="47" spans="1:3">
      <c r="A47" s="51"/>
      <c r="B47" s="42"/>
      <c r="C47" s="50"/>
    </row>
    <row r="48" spans="1:3">
      <c r="A48" s="51"/>
      <c r="B48" s="42"/>
      <c r="C48" s="50"/>
    </row>
    <row r="49" spans="1:10">
      <c r="A49" s="51"/>
      <c r="B49" s="42"/>
      <c r="C49" s="50"/>
    </row>
    <row r="50" spans="1:10">
      <c r="A50" s="51"/>
      <c r="B50" s="42"/>
      <c r="C50" s="50"/>
    </row>
    <row r="51" spans="1:10">
      <c r="A51" s="51"/>
      <c r="B51" s="42"/>
      <c r="C51" s="50"/>
    </row>
    <row r="52" spans="1:10">
      <c r="A52" s="51"/>
      <c r="B52" s="42"/>
      <c r="C52" s="50"/>
    </row>
    <row r="53" spans="1:10">
      <c r="A53" s="51"/>
      <c r="B53" s="42"/>
      <c r="C53" s="50"/>
    </row>
    <row r="54" spans="1:10">
      <c r="A54" s="51"/>
      <c r="B54" s="42"/>
      <c r="C54" s="50"/>
    </row>
    <row r="55" spans="1:10">
      <c r="A55" s="51"/>
      <c r="B55" s="42"/>
      <c r="C55" s="50"/>
    </row>
    <row r="56" spans="1:10">
      <c r="A56" s="51"/>
      <c r="B56" s="42"/>
      <c r="C56" s="50"/>
      <c r="F56" s="498"/>
    </row>
    <row r="57" spans="1:10">
      <c r="A57" s="51"/>
      <c r="B57" s="42"/>
      <c r="C57" s="50"/>
    </row>
    <row r="58" spans="1:10" ht="5.25" hidden="1" customHeight="1">
      <c r="A58" s="51"/>
      <c r="B58" s="42"/>
      <c r="C58" s="50"/>
    </row>
    <row r="59" spans="1:10" s="49" customFormat="1" ht="45.6" customHeight="1">
      <c r="A59" s="200" t="s">
        <v>79</v>
      </c>
      <c r="B59" s="201"/>
      <c r="C59" s="167"/>
      <c r="D59" s="269" t="s">
        <v>17</v>
      </c>
      <c r="E59" s="818" t="s">
        <v>1551</v>
      </c>
    </row>
    <row r="60" spans="1:10" s="43" customFormat="1" ht="22.5">
      <c r="A60" s="325" t="s">
        <v>253</v>
      </c>
      <c r="B60" s="224" t="s">
        <v>443</v>
      </c>
      <c r="C60" s="326"/>
      <c r="D60" s="326">
        <v>1004.2</v>
      </c>
      <c r="E60" s="29">
        <f>D60*0.7</f>
        <v>702.93999999999994</v>
      </c>
      <c r="F60" s="70"/>
      <c r="G60" s="70"/>
      <c r="I60" s="70"/>
      <c r="J60" s="70"/>
    </row>
    <row r="61" spans="1:10" s="43" customFormat="1" ht="22.5">
      <c r="A61" s="328" t="s">
        <v>254</v>
      </c>
      <c r="B61" s="224" t="s">
        <v>444</v>
      </c>
      <c r="C61" s="326"/>
      <c r="D61" s="250">
        <v>1066</v>
      </c>
      <c r="E61" s="70">
        <f>D61*0.7</f>
        <v>746.19999999999993</v>
      </c>
      <c r="F61" s="70"/>
      <c r="G61" s="70"/>
      <c r="I61" s="70"/>
      <c r="J61" s="70"/>
    </row>
    <row r="62" spans="1:10" s="49" customFormat="1" ht="38.25">
      <c r="A62" s="200" t="s">
        <v>370</v>
      </c>
      <c r="B62" s="201"/>
      <c r="C62" s="167"/>
      <c r="D62" s="269" t="s">
        <v>17</v>
      </c>
      <c r="E62" s="818" t="s">
        <v>1551</v>
      </c>
    </row>
    <row r="63" spans="1:10" s="88" customFormat="1" ht="27.75" customHeight="1">
      <c r="A63" s="969" t="s">
        <v>628</v>
      </c>
      <c r="B63" s="969"/>
      <c r="C63" s="969"/>
      <c r="D63" s="969"/>
      <c r="E63" s="824"/>
    </row>
    <row r="64" spans="1:10" s="29" customFormat="1" ht="22.5">
      <c r="A64" s="29" t="s">
        <v>385</v>
      </c>
      <c r="B64" s="282" t="s">
        <v>443</v>
      </c>
      <c r="C64" s="326"/>
      <c r="D64" s="326">
        <v>1004.2</v>
      </c>
      <c r="E64" s="70">
        <f t="shared" ref="E64:E65" si="0">D64*0.7</f>
        <v>702.93999999999994</v>
      </c>
      <c r="F64" s="70"/>
      <c r="G64" s="70"/>
      <c r="I64" s="70"/>
      <c r="J64" s="70"/>
    </row>
    <row r="65" spans="1:10" s="29" customFormat="1" ht="22.5">
      <c r="A65" s="277" t="s">
        <v>386</v>
      </c>
      <c r="B65" s="209" t="s">
        <v>444</v>
      </c>
      <c r="C65" s="250"/>
      <c r="D65" s="250">
        <v>1066</v>
      </c>
      <c r="E65" s="70">
        <f t="shared" si="0"/>
        <v>746.19999999999993</v>
      </c>
      <c r="F65" s="70"/>
      <c r="G65" s="70"/>
      <c r="I65" s="70"/>
      <c r="J65" s="70"/>
    </row>
    <row r="66" spans="1:10" s="29" customFormat="1">
      <c r="A66" s="196" t="s">
        <v>1121</v>
      </c>
      <c r="B66" s="202"/>
      <c r="C66" s="269"/>
      <c r="D66" s="269"/>
      <c r="E66" s="818"/>
    </row>
    <row r="67" spans="1:10" s="29" customFormat="1">
      <c r="A67" s="972" t="s">
        <v>1129</v>
      </c>
      <c r="B67" s="972"/>
      <c r="C67" s="972"/>
      <c r="D67" s="972"/>
    </row>
    <row r="68" spans="1:10" s="29" customFormat="1">
      <c r="A68" s="972" t="s">
        <v>1122</v>
      </c>
      <c r="B68" s="972"/>
      <c r="C68" s="972"/>
      <c r="D68" s="972"/>
    </row>
    <row r="69" spans="1:10" s="29" customFormat="1">
      <c r="A69" s="452" t="s">
        <v>1123</v>
      </c>
      <c r="B69" s="452"/>
      <c r="C69" s="452"/>
      <c r="D69" s="452"/>
    </row>
    <row r="70" spans="1:10" s="29" customFormat="1">
      <c r="A70" s="452"/>
      <c r="B70" s="452"/>
      <c r="C70" s="452"/>
      <c r="D70" s="452"/>
    </row>
    <row r="71" spans="1:10" s="29" customFormat="1">
      <c r="A71" s="452" t="s">
        <v>1124</v>
      </c>
      <c r="B71" s="452"/>
      <c r="C71" s="452"/>
      <c r="D71" s="452"/>
    </row>
    <row r="72" spans="1:10" s="29" customFormat="1">
      <c r="A72" s="452" t="s">
        <v>1125</v>
      </c>
      <c r="B72" s="452"/>
      <c r="C72" s="452"/>
      <c r="D72" s="452"/>
    </row>
    <row r="73" spans="1:10" s="29" customFormat="1">
      <c r="A73" s="452" t="s">
        <v>1126</v>
      </c>
      <c r="B73" s="452"/>
      <c r="C73" s="452"/>
      <c r="D73" s="452"/>
    </row>
    <row r="74" spans="1:10" s="29" customFormat="1" ht="31.5" customHeight="1">
      <c r="A74" s="976" t="s">
        <v>1135</v>
      </c>
      <c r="B74" s="976"/>
      <c r="C74" s="976"/>
      <c r="D74" s="976"/>
    </row>
    <row r="75" spans="1:10" s="29" customFormat="1" ht="38.25">
      <c r="A75" s="232" t="s">
        <v>274</v>
      </c>
      <c r="B75" s="233"/>
      <c r="C75" s="167"/>
      <c r="D75" s="269" t="s">
        <v>17</v>
      </c>
      <c r="E75" s="818" t="s">
        <v>1551</v>
      </c>
    </row>
    <row r="76" spans="1:10" s="145" customFormat="1">
      <c r="A76" s="136" t="s">
        <v>208</v>
      </c>
      <c r="B76" s="137" t="s">
        <v>286</v>
      </c>
      <c r="C76" s="260"/>
      <c r="D76" s="259">
        <v>453.7</v>
      </c>
      <c r="E76" s="70">
        <f t="shared" ref="E76:E80" si="1">D76*0.7</f>
        <v>317.58999999999997</v>
      </c>
      <c r="F76" s="70"/>
      <c r="G76" s="70"/>
      <c r="I76" s="70"/>
      <c r="J76" s="70"/>
    </row>
    <row r="77" spans="1:10" s="143" customFormat="1">
      <c r="A77" s="139" t="s">
        <v>209</v>
      </c>
      <c r="B77" s="141" t="s">
        <v>210</v>
      </c>
      <c r="C77" s="260"/>
      <c r="D77" s="259">
        <v>324</v>
      </c>
      <c r="E77" s="70">
        <f t="shared" si="1"/>
        <v>226.79999999999998</v>
      </c>
      <c r="F77" s="70"/>
      <c r="G77" s="70"/>
      <c r="I77" s="70"/>
      <c r="J77" s="70"/>
    </row>
    <row r="78" spans="1:10" s="143" customFormat="1" ht="12.75" customHeight="1">
      <c r="A78" s="139" t="s">
        <v>211</v>
      </c>
      <c r="B78" s="141" t="s">
        <v>212</v>
      </c>
      <c r="C78" s="260"/>
      <c r="D78" s="259">
        <v>113.3</v>
      </c>
      <c r="E78" s="70">
        <f t="shared" si="1"/>
        <v>79.309999999999988</v>
      </c>
      <c r="F78" s="70"/>
      <c r="G78" s="70"/>
      <c r="I78" s="70"/>
      <c r="J78" s="70"/>
    </row>
    <row r="79" spans="1:10" s="143" customFormat="1" ht="39.75" customHeight="1">
      <c r="A79" s="218" t="s">
        <v>213</v>
      </c>
      <c r="B79" s="121" t="s">
        <v>621</v>
      </c>
      <c r="C79" s="250"/>
      <c r="D79" s="259">
        <v>37.799999999999997</v>
      </c>
      <c r="E79" s="70">
        <f t="shared" si="1"/>
        <v>26.459999999999997</v>
      </c>
      <c r="F79" s="70"/>
      <c r="G79" s="70"/>
      <c r="I79" s="70"/>
      <c r="J79" s="70"/>
    </row>
    <row r="80" spans="1:10" s="143" customFormat="1" ht="60" customHeight="1">
      <c r="A80" s="218" t="s">
        <v>423</v>
      </c>
      <c r="B80" s="121" t="s">
        <v>450</v>
      </c>
      <c r="C80" s="254"/>
      <c r="D80" s="250">
        <v>43.2</v>
      </c>
      <c r="E80" s="70">
        <f t="shared" si="1"/>
        <v>30.24</v>
      </c>
      <c r="F80" s="70"/>
      <c r="G80" s="70"/>
      <c r="I80" s="70"/>
      <c r="J80" s="70"/>
    </row>
    <row r="81" spans="1:10" s="29" customFormat="1" ht="38.25">
      <c r="A81" s="232" t="s">
        <v>275</v>
      </c>
      <c r="B81" s="233"/>
      <c r="C81" s="167"/>
      <c r="D81" s="269" t="s">
        <v>17</v>
      </c>
      <c r="E81" s="818" t="s">
        <v>1551</v>
      </c>
      <c r="I81" s="70"/>
      <c r="J81" s="70"/>
    </row>
    <row r="82" spans="1:10" s="146" customFormat="1">
      <c r="A82" s="136" t="s">
        <v>214</v>
      </c>
      <c r="B82" s="137" t="s">
        <v>215</v>
      </c>
      <c r="C82" s="259"/>
      <c r="D82" s="259">
        <v>621</v>
      </c>
      <c r="E82" s="70">
        <f t="shared" ref="E82:E87" si="2">D82*0.7</f>
        <v>434.7</v>
      </c>
      <c r="F82" s="70"/>
      <c r="G82" s="70"/>
      <c r="I82" s="70"/>
      <c r="J82" s="70"/>
    </row>
    <row r="83" spans="1:10" s="143" customFormat="1" ht="22.5">
      <c r="A83" s="103" t="s">
        <v>216</v>
      </c>
      <c r="B83" s="301" t="s">
        <v>541</v>
      </c>
      <c r="C83" s="259"/>
      <c r="D83" s="259">
        <v>561.70000000000005</v>
      </c>
      <c r="E83" s="70">
        <f t="shared" si="2"/>
        <v>393.19</v>
      </c>
      <c r="F83" s="70"/>
      <c r="G83" s="70"/>
      <c r="I83" s="70"/>
      <c r="J83" s="70"/>
    </row>
    <row r="84" spans="1:10" s="143" customFormat="1">
      <c r="A84" s="139" t="s">
        <v>217</v>
      </c>
      <c r="B84" s="303" t="s">
        <v>218</v>
      </c>
      <c r="C84" s="267"/>
      <c r="D84" s="259">
        <v>432</v>
      </c>
      <c r="E84" s="70">
        <f t="shared" si="2"/>
        <v>302.39999999999998</v>
      </c>
      <c r="F84" s="70"/>
      <c r="G84" s="70"/>
      <c r="I84" s="70"/>
      <c r="J84" s="70"/>
    </row>
    <row r="85" spans="1:10" s="143" customFormat="1">
      <c r="A85" s="139" t="s">
        <v>219</v>
      </c>
      <c r="B85" s="303" t="s">
        <v>220</v>
      </c>
      <c r="C85" s="267"/>
      <c r="D85" s="259">
        <v>756</v>
      </c>
      <c r="E85" s="70">
        <f t="shared" si="2"/>
        <v>529.19999999999993</v>
      </c>
      <c r="F85" s="70"/>
      <c r="G85" s="70"/>
      <c r="I85" s="70"/>
      <c r="J85" s="70"/>
    </row>
    <row r="86" spans="1:10" s="143" customFormat="1">
      <c r="A86" s="304" t="s">
        <v>221</v>
      </c>
      <c r="B86" s="303" t="s">
        <v>276</v>
      </c>
      <c r="C86" s="258"/>
      <c r="D86" s="259">
        <v>129.69999999999999</v>
      </c>
      <c r="E86" s="70">
        <f t="shared" si="2"/>
        <v>90.789999999999992</v>
      </c>
      <c r="F86" s="70"/>
      <c r="G86" s="70"/>
      <c r="I86" s="70"/>
      <c r="J86" s="70"/>
    </row>
    <row r="87" spans="1:10" s="143" customFormat="1" ht="22.5">
      <c r="A87" s="218" t="s">
        <v>222</v>
      </c>
      <c r="B87" s="219" t="s">
        <v>508</v>
      </c>
      <c r="C87" s="268"/>
      <c r="D87" s="259">
        <v>194.3</v>
      </c>
      <c r="E87" s="70">
        <f t="shared" si="2"/>
        <v>136.01</v>
      </c>
      <c r="F87" s="70"/>
      <c r="G87" s="70"/>
      <c r="I87" s="70"/>
      <c r="J87" s="70"/>
    </row>
    <row r="88" spans="1:10" s="29" customFormat="1">
      <c r="A88" s="531" t="s">
        <v>1160</v>
      </c>
      <c r="B88" s="532" t="s">
        <v>1161</v>
      </c>
      <c r="C88" s="533"/>
      <c r="D88" s="533" t="s">
        <v>114</v>
      </c>
      <c r="E88" s="921" t="s">
        <v>1572</v>
      </c>
      <c r="F88" s="70" t="s">
        <v>1243</v>
      </c>
      <c r="G88" s="70"/>
      <c r="I88" s="70"/>
      <c r="J88" s="70"/>
    </row>
    <row r="89" spans="1:10" s="146" customFormat="1" ht="38.25">
      <c r="A89" s="232" t="s">
        <v>424</v>
      </c>
      <c r="B89" s="233"/>
      <c r="C89" s="272"/>
      <c r="D89" s="272" t="s">
        <v>17</v>
      </c>
      <c r="E89" s="818" t="s">
        <v>1551</v>
      </c>
      <c r="G89" s="70"/>
      <c r="I89" s="70"/>
      <c r="J89" s="70"/>
    </row>
    <row r="90" spans="1:10" s="146" customFormat="1">
      <c r="A90" s="136" t="s">
        <v>425</v>
      </c>
      <c r="B90" s="144" t="s">
        <v>1180</v>
      </c>
      <c r="C90" s="414"/>
      <c r="D90" s="414">
        <v>64.8</v>
      </c>
      <c r="E90" s="70">
        <f t="shared" ref="E90:E92" si="3">D90*0.7</f>
        <v>45.359999999999992</v>
      </c>
      <c r="F90" s="498"/>
      <c r="G90" s="70"/>
      <c r="I90" s="70"/>
      <c r="J90" s="70"/>
    </row>
    <row r="91" spans="1:10" s="146" customFormat="1">
      <c r="A91" s="334" t="s">
        <v>654</v>
      </c>
      <c r="B91" s="335" t="s">
        <v>656</v>
      </c>
      <c r="C91" s="251"/>
      <c r="D91" s="414">
        <v>144</v>
      </c>
      <c r="E91" s="70">
        <f t="shared" si="3"/>
        <v>100.8</v>
      </c>
      <c r="F91" s="70"/>
      <c r="G91" s="70"/>
      <c r="I91" s="70"/>
      <c r="J91" s="70"/>
    </row>
    <row r="92" spans="1:10" s="29" customFormat="1">
      <c r="A92" s="142" t="s">
        <v>448</v>
      </c>
      <c r="B92" s="284" t="s">
        <v>449</v>
      </c>
      <c r="C92" s="285"/>
      <c r="D92" s="415">
        <v>43.2</v>
      </c>
      <c r="E92" s="70">
        <f t="shared" si="3"/>
        <v>30.24</v>
      </c>
      <c r="F92" s="70"/>
      <c r="G92" s="70"/>
      <c r="I92" s="70"/>
      <c r="J92" s="70"/>
    </row>
    <row r="93" spans="1:10" s="58" customFormat="1" ht="38.25">
      <c r="A93" s="195" t="s">
        <v>78</v>
      </c>
      <c r="B93" s="166"/>
      <c r="C93" s="205"/>
      <c r="D93" s="275" t="s">
        <v>17</v>
      </c>
      <c r="E93" s="818" t="s">
        <v>1551</v>
      </c>
      <c r="G93" s="70"/>
      <c r="I93" s="70"/>
      <c r="J93" s="70"/>
    </row>
    <row r="94" spans="1:10" s="58" customFormat="1">
      <c r="A94" s="32" t="s">
        <v>88</v>
      </c>
      <c r="B94" s="31" t="s">
        <v>87</v>
      </c>
      <c r="C94" s="326"/>
      <c r="D94" s="326">
        <v>42.5</v>
      </c>
      <c r="E94" s="70">
        <f t="shared" ref="E94:E95" si="4">D94*0.7</f>
        <v>29.749999999999996</v>
      </c>
      <c r="F94" s="70"/>
      <c r="G94" s="70"/>
      <c r="I94" s="70"/>
      <c r="J94" s="70"/>
    </row>
    <row r="95" spans="1:10" s="29" customFormat="1">
      <c r="A95" s="73" t="s">
        <v>366</v>
      </c>
      <c r="B95" s="79" t="s">
        <v>367</v>
      </c>
      <c r="C95" s="250"/>
      <c r="D95" s="250">
        <v>30.5</v>
      </c>
      <c r="E95" s="70">
        <f t="shared" si="4"/>
        <v>21.349999999999998</v>
      </c>
      <c r="F95" s="70"/>
      <c r="G95" s="70"/>
      <c r="I95" s="70"/>
      <c r="J95" s="70"/>
    </row>
    <row r="96" spans="1:10" s="29" customFormat="1" ht="38.25">
      <c r="A96" s="195" t="s">
        <v>50</v>
      </c>
      <c r="B96" s="166"/>
      <c r="C96" s="205"/>
      <c r="D96" s="275" t="s">
        <v>17</v>
      </c>
      <c r="E96" s="818" t="s">
        <v>1551</v>
      </c>
      <c r="I96" s="70"/>
      <c r="J96" s="70"/>
    </row>
    <row r="97" spans="1:10" s="143" customFormat="1">
      <c r="A97" s="975" t="s">
        <v>1166</v>
      </c>
      <c r="B97" s="975"/>
      <c r="C97" s="975"/>
      <c r="D97" s="975"/>
      <c r="E97" s="824"/>
      <c r="I97" s="70"/>
      <c r="J97" s="70"/>
    </row>
    <row r="98" spans="1:10" s="143" customFormat="1">
      <c r="A98" s="136" t="s">
        <v>223</v>
      </c>
      <c r="B98" s="144" t="s">
        <v>224</v>
      </c>
      <c r="C98" s="24"/>
      <c r="D98" s="259">
        <v>144</v>
      </c>
      <c r="E98" s="143">
        <f>D98*0.7</f>
        <v>100.8</v>
      </c>
      <c r="F98" s="70"/>
      <c r="G98" s="70"/>
      <c r="I98" s="70"/>
      <c r="J98" s="70"/>
    </row>
    <row r="99" spans="1:10" s="143" customFormat="1">
      <c r="A99" s="139" t="s">
        <v>225</v>
      </c>
      <c r="B99" s="141" t="s">
        <v>226</v>
      </c>
      <c r="C99" s="24"/>
      <c r="D99" s="267">
        <v>169</v>
      </c>
      <c r="E99" s="143">
        <f t="shared" ref="E99:E100" si="5">D99*0.7</f>
        <v>118.3</v>
      </c>
      <c r="F99" s="70"/>
      <c r="G99" s="70"/>
      <c r="I99" s="70"/>
      <c r="J99" s="70"/>
    </row>
    <row r="100" spans="1:10" s="143" customFormat="1">
      <c r="A100" s="139" t="s">
        <v>227</v>
      </c>
      <c r="B100" s="141" t="s">
        <v>228</v>
      </c>
      <c r="C100" s="24"/>
      <c r="D100" s="267">
        <v>218.7</v>
      </c>
      <c r="E100" s="143">
        <f t="shared" si="5"/>
        <v>153.08999999999997</v>
      </c>
      <c r="F100" s="70"/>
      <c r="G100" s="70"/>
      <c r="I100" s="70"/>
      <c r="J100" s="70"/>
    </row>
    <row r="101" spans="1:10" s="143" customFormat="1">
      <c r="A101" s="529" t="s">
        <v>1235</v>
      </c>
      <c r="B101" s="530" t="s">
        <v>1236</v>
      </c>
      <c r="C101" s="521"/>
      <c r="D101" s="521">
        <v>147</v>
      </c>
      <c r="E101" s="523" t="s">
        <v>1239</v>
      </c>
    </row>
    <row r="102" spans="1:10" s="143" customFormat="1" ht="67.5">
      <c r="A102" s="264" t="s">
        <v>538</v>
      </c>
      <c r="B102" s="101" t="s">
        <v>614</v>
      </c>
      <c r="C102" s="24"/>
      <c r="D102" s="267">
        <v>254.5</v>
      </c>
      <c r="E102" s="143">
        <f t="shared" ref="E102:E103" si="6">D102*0.7</f>
        <v>178.14999999999998</v>
      </c>
      <c r="F102" s="70"/>
      <c r="G102" s="70"/>
      <c r="I102" s="70"/>
      <c r="J102" s="70"/>
    </row>
    <row r="103" spans="1:10" s="143" customFormat="1" ht="67.5">
      <c r="A103" s="264" t="s">
        <v>627</v>
      </c>
      <c r="B103" s="101" t="s">
        <v>629</v>
      </c>
      <c r="C103" s="24"/>
      <c r="D103" s="267">
        <v>366</v>
      </c>
      <c r="E103" s="143">
        <f t="shared" si="6"/>
        <v>256.2</v>
      </c>
      <c r="F103" s="70"/>
      <c r="G103" s="70"/>
      <c r="I103" s="70"/>
      <c r="J103" s="70"/>
    </row>
    <row r="104" spans="1:10" s="522" customFormat="1" ht="22.5">
      <c r="A104" s="519" t="s">
        <v>1237</v>
      </c>
      <c r="B104" s="520" t="s">
        <v>1238</v>
      </c>
      <c r="C104" s="521"/>
      <c r="D104" s="521">
        <v>120</v>
      </c>
      <c r="E104" s="523" t="s">
        <v>1239</v>
      </c>
    </row>
    <row r="105" spans="1:10" s="528" customFormat="1" ht="22.5">
      <c r="A105" s="524" t="s">
        <v>1165</v>
      </c>
      <c r="B105" s="525" t="s">
        <v>359</v>
      </c>
      <c r="C105" s="514"/>
      <c r="D105" s="922">
        <v>143.19999999999999</v>
      </c>
      <c r="E105" s="528">
        <f>D105*0.7</f>
        <v>100.23999999999998</v>
      </c>
      <c r="F105" s="527" t="s">
        <v>1234</v>
      </c>
      <c r="G105" s="527"/>
      <c r="I105" s="527"/>
      <c r="J105" s="527"/>
    </row>
    <row r="106" spans="1:10" s="143" customFormat="1">
      <c r="A106" s="975" t="s">
        <v>1560</v>
      </c>
      <c r="B106" s="975"/>
      <c r="C106" s="975"/>
      <c r="D106" s="975"/>
      <c r="F106" s="479"/>
      <c r="G106" s="479"/>
      <c r="H106" s="894"/>
      <c r="I106" s="894"/>
      <c r="J106" s="70"/>
    </row>
    <row r="107" spans="1:10" s="143" customFormat="1" ht="14.25" customHeight="1">
      <c r="A107" s="33" t="s">
        <v>229</v>
      </c>
      <c r="B107" s="17" t="s">
        <v>369</v>
      </c>
      <c r="C107" s="24"/>
      <c r="D107" s="246">
        <v>155.19999999999999</v>
      </c>
      <c r="E107" s="143">
        <f>D107*0.7</f>
        <v>108.63999999999999</v>
      </c>
      <c r="F107" s="70"/>
      <c r="G107" s="70"/>
      <c r="I107" s="70"/>
      <c r="J107" s="70"/>
    </row>
    <row r="108" spans="1:10" s="29" customFormat="1">
      <c r="A108" s="892" t="s">
        <v>1558</v>
      </c>
      <c r="B108" s="884" t="s">
        <v>230</v>
      </c>
      <c r="C108" s="893"/>
      <c r="D108" s="893">
        <v>97.3</v>
      </c>
      <c r="E108" s="528">
        <f>D108*0.7</f>
        <v>68.11</v>
      </c>
      <c r="F108" s="70" t="s">
        <v>1559</v>
      </c>
      <c r="G108" s="70"/>
      <c r="H108" s="883"/>
      <c r="I108" s="883"/>
      <c r="J108" s="70"/>
    </row>
    <row r="109" spans="1:10" s="594" customFormat="1">
      <c r="A109" s="595" t="s">
        <v>49</v>
      </c>
      <c r="B109" s="621" t="s">
        <v>230</v>
      </c>
      <c r="C109" s="602"/>
      <c r="D109" s="693">
        <v>90.2</v>
      </c>
      <c r="E109" s="522" t="s">
        <v>1239</v>
      </c>
      <c r="F109" s="891"/>
      <c r="G109" s="891"/>
      <c r="I109" s="891"/>
      <c r="J109" s="891"/>
    </row>
    <row r="110" spans="1:10" s="43" customFormat="1" ht="12.75" customHeight="1">
      <c r="A110" s="978" t="s">
        <v>1561</v>
      </c>
      <c r="B110" s="978"/>
      <c r="C110" s="978"/>
      <c r="D110" s="978"/>
      <c r="F110" s="479"/>
      <c r="G110" s="479"/>
      <c r="H110" s="894"/>
      <c r="I110" s="894"/>
      <c r="J110" s="70"/>
    </row>
    <row r="111" spans="1:10" s="882" customFormat="1">
      <c r="A111" s="877" t="s">
        <v>615</v>
      </c>
      <c r="B111" s="878" t="s">
        <v>616</v>
      </c>
      <c r="C111" s="879"/>
      <c r="D111" s="880">
        <v>823</v>
      </c>
      <c r="E111" s="523" t="s">
        <v>1239</v>
      </c>
      <c r="F111" s="881"/>
      <c r="G111" s="881"/>
      <c r="I111" s="881"/>
      <c r="J111" s="881"/>
    </row>
    <row r="112" spans="1:10" s="43" customFormat="1" ht="22.5">
      <c r="A112" s="512" t="s">
        <v>1554</v>
      </c>
      <c r="B112" s="884" t="s">
        <v>1555</v>
      </c>
      <c r="C112" s="514"/>
      <c r="D112" s="885">
        <v>823.8</v>
      </c>
      <c r="E112" s="528">
        <f t="shared" ref="E112:E117" si="7">D112*0.7</f>
        <v>576.66</v>
      </c>
      <c r="F112" s="527" t="s">
        <v>1234</v>
      </c>
      <c r="G112" s="70"/>
      <c r="H112" s="70"/>
      <c r="I112" s="883"/>
      <c r="J112" s="883"/>
    </row>
    <row r="113" spans="1:10" s="43" customFormat="1">
      <c r="A113" s="512" t="s">
        <v>1556</v>
      </c>
      <c r="B113" s="884" t="s">
        <v>1557</v>
      </c>
      <c r="C113" s="514"/>
      <c r="D113" s="526">
        <v>10.8</v>
      </c>
      <c r="E113" s="528">
        <f t="shared" si="7"/>
        <v>7.56</v>
      </c>
      <c r="F113" s="527" t="s">
        <v>1234</v>
      </c>
      <c r="G113" s="70"/>
      <c r="H113" s="70"/>
      <c r="I113" s="883"/>
      <c r="J113" s="883"/>
    </row>
    <row r="114" spans="1:10" s="43" customFormat="1">
      <c r="A114" s="365" t="s">
        <v>836</v>
      </c>
      <c r="B114" s="121" t="s">
        <v>835</v>
      </c>
      <c r="C114" s="24"/>
      <c r="D114" s="246">
        <v>72.8</v>
      </c>
      <c r="E114" s="143">
        <f>D114*0.7</f>
        <v>50.959999999999994</v>
      </c>
      <c r="F114" s="70"/>
      <c r="G114" s="70"/>
      <c r="I114" s="70"/>
      <c r="J114" s="70"/>
    </row>
    <row r="115" spans="1:10" s="43" customFormat="1" ht="12.75" customHeight="1">
      <c r="A115" s="975" t="s">
        <v>1562</v>
      </c>
      <c r="B115" s="975"/>
      <c r="C115" s="975"/>
      <c r="D115" s="975"/>
      <c r="E115" s="925"/>
      <c r="F115" s="479"/>
      <c r="G115" s="479"/>
      <c r="H115" s="894"/>
      <c r="I115" s="894"/>
      <c r="J115" s="70"/>
    </row>
    <row r="116" spans="1:10" s="29" customFormat="1" ht="22.5">
      <c r="A116" s="133" t="s">
        <v>45</v>
      </c>
      <c r="B116" s="79" t="s">
        <v>44</v>
      </c>
      <c r="C116" s="24"/>
      <c r="D116" s="923">
        <v>193</v>
      </c>
      <c r="E116" s="143">
        <f t="shared" si="7"/>
        <v>135.1</v>
      </c>
      <c r="F116" s="70"/>
      <c r="G116" s="70"/>
      <c r="I116" s="70"/>
      <c r="J116" s="70"/>
    </row>
    <row r="117" spans="1:10" s="29" customFormat="1" ht="26.25" customHeight="1">
      <c r="A117" s="133" t="s">
        <v>393</v>
      </c>
      <c r="B117" s="79" t="s">
        <v>394</v>
      </c>
      <c r="C117" s="217"/>
      <c r="D117" s="250">
        <v>366</v>
      </c>
      <c r="E117" s="143">
        <f t="shared" si="7"/>
        <v>256.2</v>
      </c>
      <c r="F117" s="70"/>
      <c r="G117" s="70"/>
      <c r="I117" s="70"/>
      <c r="J117" s="70"/>
    </row>
    <row r="118" spans="1:10" s="29" customFormat="1" ht="38.25">
      <c r="A118" s="238" t="s">
        <v>354</v>
      </c>
      <c r="B118" s="202"/>
      <c r="C118" s="272"/>
      <c r="D118" s="272" t="s">
        <v>17</v>
      </c>
      <c r="E118" s="818" t="s">
        <v>1551</v>
      </c>
    </row>
    <row r="119" spans="1:10" s="29" customFormat="1" ht="33.75">
      <c r="A119" s="173" t="s">
        <v>206</v>
      </c>
      <c r="B119" s="123" t="s">
        <v>1191</v>
      </c>
      <c r="C119" s="252"/>
      <c r="D119" s="252">
        <v>91.8</v>
      </c>
      <c r="E119" s="143">
        <f t="shared" ref="E119:E120" si="8">D119*0.7</f>
        <v>64.259999999999991</v>
      </c>
      <c r="F119" s="498"/>
      <c r="G119" s="70"/>
      <c r="I119" s="70"/>
      <c r="J119" s="70"/>
    </row>
    <row r="120" spans="1:10" s="29" customFormat="1" ht="29.25">
      <c r="A120" s="277" t="s">
        <v>388</v>
      </c>
      <c r="B120" s="209" t="s">
        <v>1127</v>
      </c>
      <c r="C120" s="278"/>
      <c r="D120" s="924">
        <v>378</v>
      </c>
      <c r="E120" s="143">
        <f t="shared" si="8"/>
        <v>264.59999999999997</v>
      </c>
      <c r="F120" s="70"/>
      <c r="G120" s="70"/>
      <c r="I120" s="70"/>
      <c r="J120" s="70"/>
    </row>
    <row r="121" spans="1:10" s="29" customFormat="1" ht="38.25">
      <c r="A121" s="195" t="s">
        <v>43</v>
      </c>
      <c r="B121" s="166"/>
      <c r="C121" s="274"/>
      <c r="D121" s="276" t="s">
        <v>17</v>
      </c>
      <c r="E121" s="818" t="s">
        <v>1551</v>
      </c>
    </row>
    <row r="122" spans="1:10" s="29" customFormat="1">
      <c r="A122" s="3" t="s">
        <v>42</v>
      </c>
      <c r="B122" s="39" t="s">
        <v>41</v>
      </c>
      <c r="C122" s="259"/>
      <c r="D122" s="326">
        <v>17.8</v>
      </c>
      <c r="E122" s="70">
        <f t="shared" ref="E122:E127" si="9">D122*0.7</f>
        <v>12.459999999999999</v>
      </c>
      <c r="F122" s="70"/>
      <c r="G122" s="70"/>
      <c r="I122" s="70"/>
      <c r="J122" s="70"/>
    </row>
    <row r="123" spans="1:10" s="43" customFormat="1">
      <c r="A123" s="34" t="s">
        <v>40</v>
      </c>
      <c r="B123" s="28" t="s">
        <v>39</v>
      </c>
      <c r="C123" s="250"/>
      <c r="D123" s="267">
        <v>32</v>
      </c>
      <c r="E123" s="70">
        <f t="shared" si="9"/>
        <v>22.4</v>
      </c>
      <c r="F123" s="70"/>
      <c r="G123" s="70"/>
      <c r="I123" s="70"/>
      <c r="J123" s="70"/>
    </row>
    <row r="124" spans="1:10" s="29" customFormat="1">
      <c r="A124" s="34" t="s">
        <v>38</v>
      </c>
      <c r="B124" s="28" t="s">
        <v>37</v>
      </c>
      <c r="C124" s="250"/>
      <c r="D124" s="267">
        <v>26.8</v>
      </c>
      <c r="E124" s="70">
        <f t="shared" si="9"/>
        <v>18.759999999999998</v>
      </c>
      <c r="F124" s="70"/>
      <c r="G124" s="70"/>
      <c r="I124" s="70"/>
      <c r="J124" s="70"/>
    </row>
    <row r="125" spans="1:10" s="29" customFormat="1">
      <c r="A125" s="33" t="s">
        <v>36</v>
      </c>
      <c r="B125" s="28" t="s">
        <v>231</v>
      </c>
      <c r="C125" s="250"/>
      <c r="D125" s="267">
        <v>44.8</v>
      </c>
      <c r="E125" s="70">
        <f t="shared" si="9"/>
        <v>31.359999999999996</v>
      </c>
      <c r="F125" s="70"/>
      <c r="G125" s="70"/>
      <c r="I125" s="70"/>
      <c r="J125" s="70"/>
    </row>
    <row r="126" spans="1:10" s="29" customFormat="1" ht="22.5">
      <c r="A126" s="33" t="s">
        <v>232</v>
      </c>
      <c r="B126" s="28" t="s">
        <v>625</v>
      </c>
      <c r="C126" s="250"/>
      <c r="D126" s="267">
        <v>53.8</v>
      </c>
      <c r="E126" s="70">
        <f t="shared" si="9"/>
        <v>37.659999999999997</v>
      </c>
      <c r="F126" s="70"/>
      <c r="G126" s="70"/>
      <c r="I126" s="70"/>
      <c r="J126" s="70"/>
    </row>
    <row r="127" spans="1:10" s="29" customFormat="1" ht="22.5">
      <c r="A127" s="133" t="s">
        <v>233</v>
      </c>
      <c r="B127" s="132" t="s">
        <v>626</v>
      </c>
      <c r="C127" s="250"/>
      <c r="D127" s="250">
        <v>32</v>
      </c>
      <c r="E127" s="70">
        <f t="shared" si="9"/>
        <v>22.4</v>
      </c>
      <c r="F127" s="70"/>
      <c r="G127" s="70"/>
      <c r="I127" s="70"/>
      <c r="J127" s="70"/>
    </row>
    <row r="128" spans="1:10" s="29" customFormat="1" ht="38.25">
      <c r="A128" s="195" t="s">
        <v>277</v>
      </c>
      <c r="B128" s="166"/>
      <c r="C128" s="198"/>
      <c r="D128" s="274" t="s">
        <v>17</v>
      </c>
      <c r="E128" s="818" t="s">
        <v>1551</v>
      </c>
      <c r="G128" s="70"/>
      <c r="I128" s="70"/>
      <c r="J128" s="70"/>
    </row>
    <row r="129" spans="1:10" s="29" customFormat="1" ht="3.75" customHeight="1">
      <c r="A129" s="3"/>
      <c r="B129" s="13"/>
      <c r="C129" s="161"/>
      <c r="D129" s="161"/>
      <c r="G129" s="70"/>
      <c r="I129" s="70"/>
      <c r="J129" s="70"/>
    </row>
    <row r="130" spans="1:10" s="29" customFormat="1" ht="57" customHeight="1">
      <c r="A130" s="29" t="s">
        <v>278</v>
      </c>
      <c r="B130" s="83" t="s">
        <v>606</v>
      </c>
      <c r="C130" s="484"/>
      <c r="D130" s="326">
        <v>48.8</v>
      </c>
      <c r="E130" s="70">
        <f t="shared" ref="E130" si="10">D130*0.7</f>
        <v>34.159999999999997</v>
      </c>
      <c r="F130" s="70"/>
      <c r="G130" s="70"/>
      <c r="I130" s="70"/>
      <c r="J130" s="70"/>
    </row>
    <row r="131" spans="1:10" s="538" customFormat="1" ht="54" customHeight="1">
      <c r="A131" s="607" t="s">
        <v>1240</v>
      </c>
      <c r="B131" s="631" t="s">
        <v>1552</v>
      </c>
      <c r="C131" s="827"/>
      <c r="D131" s="828">
        <v>41</v>
      </c>
      <c r="E131" s="536" t="s">
        <v>1322</v>
      </c>
    </row>
    <row r="132" spans="1:10" s="29" customFormat="1" ht="38.25">
      <c r="A132" s="195" t="s">
        <v>34</v>
      </c>
      <c r="B132" s="199"/>
      <c r="C132" s="206"/>
      <c r="D132" s="276" t="s">
        <v>17</v>
      </c>
      <c r="E132" s="818" t="s">
        <v>1551</v>
      </c>
      <c r="I132" s="70"/>
      <c r="J132" s="70"/>
    </row>
    <row r="133" spans="1:10" s="157" customFormat="1">
      <c r="A133" s="975" t="s">
        <v>620</v>
      </c>
      <c r="B133" s="975"/>
      <c r="C133" s="975"/>
      <c r="D133" s="975"/>
      <c r="E133" s="29"/>
      <c r="I133" s="70"/>
      <c r="J133" s="70"/>
    </row>
    <row r="134" spans="1:10" s="29" customFormat="1" ht="31.5">
      <c r="A134" s="32" t="s">
        <v>841</v>
      </c>
      <c r="B134" s="31" t="s">
        <v>909</v>
      </c>
      <c r="C134" s="259"/>
      <c r="D134" s="259">
        <v>158.30000000000001</v>
      </c>
      <c r="E134" s="70">
        <f t="shared" ref="E134:E152" si="11">D134*0.7</f>
        <v>110.81</v>
      </c>
      <c r="F134" s="70"/>
      <c r="G134" s="70"/>
      <c r="I134" s="70"/>
      <c r="J134" s="70"/>
    </row>
    <row r="135" spans="1:10" s="41" customFormat="1" ht="25.5" customHeight="1">
      <c r="A135" s="40" t="s">
        <v>842</v>
      </c>
      <c r="B135" s="39" t="s">
        <v>910</v>
      </c>
      <c r="C135" s="250"/>
      <c r="D135" s="267">
        <v>121.7</v>
      </c>
      <c r="E135" s="70">
        <f t="shared" si="11"/>
        <v>85.19</v>
      </c>
      <c r="F135" s="70"/>
      <c r="G135" s="70"/>
      <c r="I135" s="70"/>
      <c r="J135" s="70"/>
    </row>
    <row r="136" spans="1:10" s="29" customFormat="1" ht="33.75" customHeight="1">
      <c r="A136" s="40" t="s">
        <v>368</v>
      </c>
      <c r="B136" s="31" t="s">
        <v>379</v>
      </c>
      <c r="C136" s="250"/>
      <c r="D136" s="267">
        <v>450</v>
      </c>
      <c r="E136" s="70">
        <f t="shared" si="11"/>
        <v>315</v>
      </c>
      <c r="F136" s="70"/>
      <c r="G136" s="70"/>
      <c r="I136" s="70"/>
      <c r="J136" s="70"/>
    </row>
    <row r="137" spans="1:10" s="29" customFormat="1" ht="24.75" customHeight="1">
      <c r="A137" s="36" t="s">
        <v>32</v>
      </c>
      <c r="B137" s="17" t="s">
        <v>955</v>
      </c>
      <c r="C137" s="250"/>
      <c r="D137" s="267">
        <v>67.7</v>
      </c>
      <c r="E137" s="70">
        <f t="shared" si="11"/>
        <v>47.39</v>
      </c>
      <c r="F137" s="70"/>
      <c r="G137" s="70"/>
      <c r="I137" s="70"/>
      <c r="J137" s="70"/>
    </row>
    <row r="138" spans="1:10" ht="22.5">
      <c r="A138" s="40" t="s">
        <v>102</v>
      </c>
      <c r="B138" s="39" t="s">
        <v>387</v>
      </c>
      <c r="C138" s="250"/>
      <c r="D138" s="267">
        <v>67.7</v>
      </c>
      <c r="E138" s="70">
        <f t="shared" si="11"/>
        <v>47.39</v>
      </c>
      <c r="F138" s="70"/>
      <c r="G138" s="70"/>
      <c r="I138" s="70"/>
      <c r="J138" s="70"/>
    </row>
    <row r="139" spans="1:10" s="37" customFormat="1" ht="20.25">
      <c r="A139" s="18" t="s">
        <v>31</v>
      </c>
      <c r="B139" s="28" t="s">
        <v>381</v>
      </c>
      <c r="C139" s="250"/>
      <c r="D139" s="267">
        <v>278.8</v>
      </c>
      <c r="E139" s="70">
        <f t="shared" si="11"/>
        <v>195.16</v>
      </c>
      <c r="F139" s="70"/>
      <c r="G139" s="70"/>
      <c r="I139" s="70"/>
      <c r="J139" s="70"/>
    </row>
    <row r="140" spans="1:10" ht="20.25">
      <c r="A140" s="33" t="s">
        <v>30</v>
      </c>
      <c r="B140" s="28" t="s">
        <v>382</v>
      </c>
      <c r="C140" s="250"/>
      <c r="D140" s="267">
        <v>202.8</v>
      </c>
      <c r="E140" s="70">
        <f t="shared" si="11"/>
        <v>141.96</v>
      </c>
      <c r="F140" s="70"/>
      <c r="G140" s="70"/>
      <c r="I140" s="70"/>
      <c r="J140" s="70"/>
    </row>
    <row r="141" spans="1:10" s="41" customFormat="1" ht="31.5">
      <c r="A141" s="34" t="s">
        <v>29</v>
      </c>
      <c r="B141" s="28" t="s">
        <v>383</v>
      </c>
      <c r="C141" s="250"/>
      <c r="D141" s="267">
        <v>257.8</v>
      </c>
      <c r="E141" s="70">
        <f t="shared" si="11"/>
        <v>180.46</v>
      </c>
      <c r="F141" s="70"/>
      <c r="G141" s="70"/>
      <c r="I141" s="70"/>
      <c r="J141" s="70"/>
    </row>
    <row r="142" spans="1:10" s="29" customFormat="1" ht="31.5">
      <c r="A142" s="34" t="s">
        <v>28</v>
      </c>
      <c r="B142" s="28" t="s">
        <v>384</v>
      </c>
      <c r="C142" s="250"/>
      <c r="D142" s="267">
        <v>177.7</v>
      </c>
      <c r="E142" s="70">
        <f t="shared" si="11"/>
        <v>124.38999999999999</v>
      </c>
      <c r="F142" s="70"/>
      <c r="G142" s="70"/>
      <c r="I142" s="70"/>
      <c r="J142" s="70"/>
    </row>
    <row r="143" spans="1:10" s="29" customFormat="1" ht="20.25">
      <c r="A143" s="33" t="s">
        <v>524</v>
      </c>
      <c r="B143" s="28" t="s">
        <v>526</v>
      </c>
      <c r="C143" s="250"/>
      <c r="D143" s="267">
        <v>542.79999999999995</v>
      </c>
      <c r="E143" s="70">
        <f t="shared" si="11"/>
        <v>379.95999999999992</v>
      </c>
      <c r="F143" s="70"/>
      <c r="G143" s="70"/>
      <c r="I143" s="70"/>
      <c r="J143" s="70"/>
    </row>
    <row r="144" spans="1:10" s="29" customFormat="1" ht="22.5" customHeight="1">
      <c r="A144" s="133" t="s">
        <v>525</v>
      </c>
      <c r="B144" s="132" t="s">
        <v>527</v>
      </c>
      <c r="C144" s="250"/>
      <c r="D144" s="250">
        <v>475.3</v>
      </c>
      <c r="E144" s="70">
        <f t="shared" si="11"/>
        <v>332.71</v>
      </c>
      <c r="F144" s="70"/>
      <c r="G144" s="70"/>
      <c r="I144" s="70"/>
      <c r="J144" s="70"/>
    </row>
    <row r="145" spans="1:10" s="37" customFormat="1" ht="38.25">
      <c r="A145" s="195" t="s">
        <v>435</v>
      </c>
      <c r="B145" s="166"/>
      <c r="C145" s="206"/>
      <c r="D145" s="276" t="s">
        <v>17</v>
      </c>
      <c r="E145" s="818" t="s">
        <v>1551</v>
      </c>
      <c r="G145" s="70"/>
      <c r="I145" s="70"/>
      <c r="J145" s="70"/>
    </row>
    <row r="146" spans="1:10" s="29" customFormat="1" ht="78.75" customHeight="1">
      <c r="A146" s="32" t="s">
        <v>234</v>
      </c>
      <c r="B146" s="31" t="s">
        <v>539</v>
      </c>
      <c r="C146" s="259"/>
      <c r="D146" s="259">
        <v>1034</v>
      </c>
      <c r="E146" s="70">
        <f t="shared" si="11"/>
        <v>723.8</v>
      </c>
      <c r="F146" s="70"/>
      <c r="G146" s="70"/>
      <c r="I146" s="70"/>
      <c r="J146" s="70"/>
    </row>
    <row r="147" spans="1:10" s="41" customFormat="1" ht="75" customHeight="1">
      <c r="A147" s="40" t="s">
        <v>235</v>
      </c>
      <c r="B147" s="31" t="s">
        <v>540</v>
      </c>
      <c r="C147" s="250"/>
      <c r="D147" s="267">
        <v>670.2</v>
      </c>
      <c r="E147" s="70">
        <f t="shared" si="11"/>
        <v>469.14</v>
      </c>
      <c r="F147" s="70"/>
      <c r="G147" s="70"/>
      <c r="I147" s="70"/>
      <c r="J147" s="70"/>
    </row>
    <row r="148" spans="1:10" ht="40.5" customHeight="1">
      <c r="A148" s="26" t="s">
        <v>26</v>
      </c>
      <c r="B148" s="85" t="s">
        <v>403</v>
      </c>
      <c r="C148" s="250"/>
      <c r="D148" s="267">
        <v>103.7</v>
      </c>
      <c r="E148" s="70">
        <f t="shared" si="11"/>
        <v>72.59</v>
      </c>
      <c r="F148" s="70"/>
      <c r="G148" s="70"/>
      <c r="I148" s="70"/>
      <c r="J148" s="70"/>
    </row>
    <row r="149" spans="1:10" ht="36.75" customHeight="1">
      <c r="A149" s="18" t="s">
        <v>236</v>
      </c>
      <c r="B149" s="17" t="s">
        <v>237</v>
      </c>
      <c r="C149" s="250"/>
      <c r="D149" s="267">
        <v>590.20000000000005</v>
      </c>
      <c r="E149" s="70">
        <f t="shared" si="11"/>
        <v>413.14</v>
      </c>
      <c r="F149" s="70"/>
      <c r="G149" s="70"/>
      <c r="I149" s="70"/>
      <c r="J149" s="70"/>
    </row>
    <row r="150" spans="1:10" s="29" customFormat="1" ht="28.5" customHeight="1">
      <c r="A150" s="73" t="s">
        <v>238</v>
      </c>
      <c r="B150" s="79" t="s">
        <v>916</v>
      </c>
      <c r="C150" s="250"/>
      <c r="D150" s="250">
        <v>396.8</v>
      </c>
      <c r="E150" s="70">
        <f t="shared" si="11"/>
        <v>277.76</v>
      </c>
      <c r="F150" s="70"/>
      <c r="G150" s="70"/>
      <c r="I150" s="70"/>
      <c r="J150" s="70"/>
    </row>
    <row r="151" spans="1:10" s="29" customFormat="1" ht="38.25">
      <c r="A151" s="195" t="s">
        <v>24</v>
      </c>
      <c r="B151" s="166"/>
      <c r="C151" s="167"/>
      <c r="D151" s="269" t="s">
        <v>17</v>
      </c>
      <c r="E151" s="818" t="s">
        <v>1551</v>
      </c>
      <c r="G151" s="70"/>
      <c r="I151" s="70"/>
      <c r="J151" s="70"/>
    </row>
    <row r="152" spans="1:10" s="29" customFormat="1" ht="33" customHeight="1">
      <c r="A152" s="158" t="s">
        <v>205</v>
      </c>
      <c r="B152" s="159" t="s">
        <v>422</v>
      </c>
      <c r="C152" s="453"/>
      <c r="D152" s="326">
        <v>167.3</v>
      </c>
      <c r="E152" s="70">
        <f t="shared" si="11"/>
        <v>117.11</v>
      </c>
      <c r="F152" s="70"/>
      <c r="G152" s="70"/>
      <c r="I152" s="70"/>
      <c r="J152" s="70"/>
    </row>
    <row r="153" spans="1:10" s="29" customFormat="1" ht="101.25">
      <c r="A153" s="158"/>
      <c r="B153" s="165" t="s">
        <v>302</v>
      </c>
      <c r="C153" s="455"/>
      <c r="D153" s="459"/>
      <c r="F153" s="70"/>
      <c r="G153" s="70"/>
      <c r="I153" s="70"/>
      <c r="J153" s="70"/>
    </row>
    <row r="154" spans="1:10" s="149" customFormat="1" ht="102.75" customHeight="1">
      <c r="A154" s="407"/>
      <c r="B154" s="457" t="s">
        <v>303</v>
      </c>
      <c r="C154" s="458"/>
      <c r="D154" s="459"/>
      <c r="E154" s="29"/>
      <c r="F154" s="70"/>
      <c r="G154" s="70"/>
      <c r="I154" s="70"/>
      <c r="J154" s="70"/>
    </row>
    <row r="155" spans="1:10" s="149" customFormat="1" ht="20.25">
      <c r="A155" s="162" t="s">
        <v>279</v>
      </c>
      <c r="B155" s="152" t="s">
        <v>431</v>
      </c>
      <c r="C155" s="250"/>
      <c r="D155" s="267">
        <v>193</v>
      </c>
      <c r="E155" s="70">
        <f t="shared" ref="E155:E159" si="12">D155*0.7</f>
        <v>135.1</v>
      </c>
      <c r="F155" s="70"/>
      <c r="G155" s="70"/>
      <c r="I155" s="70"/>
      <c r="J155" s="70"/>
    </row>
    <row r="156" spans="1:10" s="149" customFormat="1" ht="15">
      <c r="A156" s="150" t="s">
        <v>239</v>
      </c>
      <c r="B156" s="151" t="s">
        <v>430</v>
      </c>
      <c r="C156" s="250"/>
      <c r="D156" s="267">
        <v>340.2</v>
      </c>
      <c r="E156" s="70">
        <f t="shared" si="12"/>
        <v>238.14</v>
      </c>
      <c r="F156" s="70"/>
      <c r="G156" s="70"/>
      <c r="I156" s="70"/>
      <c r="J156" s="70"/>
    </row>
    <row r="157" spans="1:10" s="149" customFormat="1" ht="24" customHeight="1">
      <c r="A157" s="150" t="s">
        <v>240</v>
      </c>
      <c r="B157" s="152" t="s">
        <v>429</v>
      </c>
      <c r="C157" s="250"/>
      <c r="D157" s="267">
        <v>426.8</v>
      </c>
      <c r="E157" s="70">
        <f t="shared" si="12"/>
        <v>298.76</v>
      </c>
      <c r="F157" s="70"/>
      <c r="G157" s="70"/>
      <c r="I157" s="70"/>
      <c r="J157" s="70"/>
    </row>
    <row r="158" spans="1:10" s="149" customFormat="1" ht="72" customHeight="1">
      <c r="A158" s="330" t="s">
        <v>241</v>
      </c>
      <c r="B158" s="329" t="s">
        <v>361</v>
      </c>
      <c r="C158" s="250"/>
      <c r="D158" s="267">
        <v>254.5</v>
      </c>
      <c r="E158" s="70">
        <f t="shared" si="12"/>
        <v>178.14999999999998</v>
      </c>
      <c r="F158" s="70"/>
      <c r="G158" s="70"/>
      <c r="I158" s="70"/>
      <c r="J158" s="70"/>
    </row>
    <row r="159" spans="1:10" s="149" customFormat="1" ht="87.75">
      <c r="A159" s="197" t="s">
        <v>242</v>
      </c>
      <c r="B159" s="164" t="s">
        <v>280</v>
      </c>
      <c r="C159" s="250"/>
      <c r="D159" s="250">
        <v>607.70000000000005</v>
      </c>
      <c r="E159" s="70">
        <f t="shared" si="12"/>
        <v>425.39</v>
      </c>
      <c r="F159" s="70"/>
      <c r="G159" s="70"/>
      <c r="I159" s="70"/>
      <c r="J159" s="70"/>
    </row>
    <row r="160" spans="1:10" s="149" customFormat="1" ht="38.25">
      <c r="A160" s="200" t="s">
        <v>1086</v>
      </c>
      <c r="B160" s="213"/>
      <c r="C160" s="210"/>
      <c r="D160" s="210"/>
      <c r="E160" s="818" t="s">
        <v>1551</v>
      </c>
      <c r="G160" s="70"/>
      <c r="I160" s="70"/>
      <c r="J160" s="70"/>
    </row>
    <row r="161" spans="1:10" s="29" customFormat="1">
      <c r="A161" s="14" t="s">
        <v>1087</v>
      </c>
      <c r="B161" s="13" t="s">
        <v>1089</v>
      </c>
      <c r="C161" s="484"/>
      <c r="D161" s="326">
        <v>274.3</v>
      </c>
      <c r="E161" s="70">
        <f t="shared" ref="E161" si="13">D161*0.7</f>
        <v>192.01</v>
      </c>
      <c r="F161" s="70"/>
      <c r="G161" s="70"/>
      <c r="I161" s="70"/>
      <c r="J161" s="70"/>
    </row>
    <row r="162" spans="1:10" s="10" customFormat="1">
      <c r="A162" s="195" t="s">
        <v>21</v>
      </c>
      <c r="B162" s="166"/>
      <c r="C162" s="167"/>
      <c r="D162" s="269" t="s">
        <v>17</v>
      </c>
      <c r="E162" s="818"/>
      <c r="G162" s="70"/>
      <c r="I162" s="70"/>
      <c r="J162" s="70"/>
    </row>
    <row r="163" spans="1:10" s="10" customFormat="1" ht="29.25">
      <c r="A163" s="40" t="s">
        <v>243</v>
      </c>
      <c r="B163" s="31" t="s">
        <v>341</v>
      </c>
      <c r="C163" s="255"/>
      <c r="D163" s="255">
        <v>129.69999999999999</v>
      </c>
      <c r="E163" s="29"/>
      <c r="F163" s="70"/>
      <c r="G163" s="70"/>
      <c r="I163" s="70"/>
      <c r="J163" s="70"/>
    </row>
    <row r="164" spans="1:10" ht="33.75">
      <c r="A164" s="40" t="s">
        <v>244</v>
      </c>
      <c r="B164" s="31" t="s">
        <v>981</v>
      </c>
      <c r="C164" s="255"/>
      <c r="D164" s="258">
        <v>40.5</v>
      </c>
      <c r="E164" s="29"/>
      <c r="F164" s="70"/>
      <c r="G164" s="70"/>
      <c r="I164" s="70"/>
      <c r="J164" s="70"/>
    </row>
    <row r="165" spans="1:10" ht="20.25">
      <c r="A165" s="18" t="s">
        <v>245</v>
      </c>
      <c r="B165" s="17" t="s">
        <v>287</v>
      </c>
      <c r="C165" s="258"/>
      <c r="D165" s="258">
        <v>81</v>
      </c>
      <c r="E165" s="29"/>
      <c r="F165" s="70"/>
      <c r="G165" s="70"/>
      <c r="I165" s="70"/>
      <c r="J165" s="70"/>
    </row>
    <row r="166" spans="1:10" ht="20.25">
      <c r="A166" s="32" t="s">
        <v>247</v>
      </c>
      <c r="B166" s="31" t="s">
        <v>288</v>
      </c>
      <c r="C166" s="257"/>
      <c r="D166" s="258">
        <v>81</v>
      </c>
      <c r="E166" s="29"/>
      <c r="F166" s="70"/>
      <c r="G166" s="70"/>
      <c r="I166" s="70"/>
      <c r="J166" s="70"/>
    </row>
    <row r="167" spans="1:10" ht="110.25">
      <c r="A167" s="18" t="s">
        <v>249</v>
      </c>
      <c r="B167" s="17" t="s">
        <v>281</v>
      </c>
      <c r="C167" s="258"/>
      <c r="D167" s="258">
        <v>142.19999999999999</v>
      </c>
      <c r="E167" s="29"/>
      <c r="F167" s="70"/>
      <c r="G167" s="70"/>
      <c r="I167" s="70"/>
      <c r="J167" s="70"/>
    </row>
    <row r="168" spans="1:10">
      <c r="A168" s="18" t="s">
        <v>282</v>
      </c>
      <c r="B168" s="17" t="s">
        <v>283</v>
      </c>
      <c r="C168" s="249"/>
      <c r="D168" s="258">
        <v>28.8</v>
      </c>
      <c r="E168" s="29"/>
      <c r="F168" s="70"/>
      <c r="G168" s="70"/>
      <c r="I168" s="70"/>
      <c r="J168" s="70"/>
    </row>
    <row r="169" spans="1:10" s="636" customFormat="1">
      <c r="A169" s="637" t="s">
        <v>1241</v>
      </c>
      <c r="B169" s="520" t="s">
        <v>1242</v>
      </c>
      <c r="C169" s="829"/>
      <c r="D169" s="926" t="s">
        <v>1573</v>
      </c>
      <c r="E169" s="536" t="s">
        <v>1322</v>
      </c>
    </row>
    <row r="170" spans="1:10" s="29" customFormat="1" ht="20.25">
      <c r="A170" s="40" t="s">
        <v>377</v>
      </c>
      <c r="B170" s="17" t="s">
        <v>1136</v>
      </c>
      <c r="C170" s="255"/>
      <c r="D170" s="258">
        <v>36</v>
      </c>
      <c r="F170" s="70"/>
      <c r="G170" s="70"/>
      <c r="I170" s="70"/>
      <c r="J170" s="70"/>
    </row>
    <row r="171" spans="1:10" s="29" customFormat="1">
      <c r="A171" s="33" t="s">
        <v>505</v>
      </c>
      <c r="B171" s="94" t="s">
        <v>506</v>
      </c>
      <c r="C171" s="305"/>
      <c r="D171" s="258">
        <v>54</v>
      </c>
      <c r="F171" s="70"/>
      <c r="G171" s="70"/>
      <c r="I171" s="70"/>
      <c r="J171" s="70"/>
    </row>
    <row r="172" spans="1:10" s="29" customFormat="1" ht="76.5">
      <c r="A172" s="33" t="s">
        <v>1091</v>
      </c>
      <c r="B172" s="17" t="s">
        <v>1093</v>
      </c>
      <c r="C172" s="305"/>
      <c r="D172" s="258">
        <v>64.8</v>
      </c>
      <c r="F172" s="70"/>
      <c r="G172" s="70"/>
      <c r="I172" s="70"/>
      <c r="J172" s="70"/>
    </row>
    <row r="173" spans="1:10" s="29" customFormat="1" ht="112.5">
      <c r="A173" s="133" t="s">
        <v>1092</v>
      </c>
      <c r="B173" s="79" t="s">
        <v>1094</v>
      </c>
      <c r="C173" s="441"/>
      <c r="D173" s="258">
        <v>1512</v>
      </c>
      <c r="F173" s="70"/>
      <c r="G173" s="70"/>
      <c r="I173" s="70"/>
      <c r="J173" s="70"/>
    </row>
    <row r="174" spans="1:10" s="156" customFormat="1" ht="8.25" customHeight="1">
      <c r="A174" s="133"/>
      <c r="B174" s="79"/>
      <c r="C174" s="256"/>
      <c r="D174" s="256"/>
      <c r="E174" s="29"/>
    </row>
    <row r="175" spans="1:10" s="156" customFormat="1">
      <c r="A175" s="153"/>
      <c r="B175" s="154"/>
      <c r="C175" s="155"/>
      <c r="D175" s="155"/>
      <c r="E175" s="29"/>
    </row>
    <row r="176" spans="1:10" s="156" customFormat="1">
      <c r="A176" s="973" t="s">
        <v>250</v>
      </c>
      <c r="B176" s="973"/>
      <c r="C176" s="971"/>
      <c r="D176" s="971"/>
      <c r="E176" s="29"/>
    </row>
    <row r="177" spans="1:5" s="156" customFormat="1" ht="62.25" customHeight="1">
      <c r="A177" s="970" t="s">
        <v>251</v>
      </c>
      <c r="B177" s="970"/>
      <c r="C177" s="970"/>
      <c r="D177" s="970"/>
      <c r="E177" s="29"/>
    </row>
    <row r="178" spans="1:5" ht="62.25" customHeight="1">
      <c r="A178" s="970" t="s">
        <v>252</v>
      </c>
      <c r="B178" s="970"/>
      <c r="C178" s="971"/>
      <c r="D178" s="971"/>
      <c r="E178" s="29"/>
    </row>
    <row r="179" spans="1:5" hidden="1">
      <c r="E179" s="29"/>
    </row>
    <row r="180" spans="1:5" hidden="1">
      <c r="E180" s="29"/>
    </row>
    <row r="181" spans="1:5" hidden="1">
      <c r="E181" s="29"/>
    </row>
    <row r="182" spans="1:5">
      <c r="E182" s="29"/>
    </row>
    <row r="183" spans="1:5">
      <c r="E183" s="29"/>
    </row>
    <row r="184" spans="1:5">
      <c r="A184" s="29"/>
      <c r="E184" s="29"/>
    </row>
    <row r="185" spans="1:5">
      <c r="E185" s="29"/>
    </row>
    <row r="186" spans="1:5">
      <c r="E186" s="29"/>
    </row>
    <row r="187" spans="1:5">
      <c r="E187" s="29"/>
    </row>
    <row r="188" spans="1:5">
      <c r="E188" s="29"/>
    </row>
    <row r="189" spans="1:5">
      <c r="E189" s="29"/>
    </row>
    <row r="190" spans="1:5">
      <c r="E190" s="29"/>
    </row>
    <row r="191" spans="1:5">
      <c r="E191" s="29"/>
    </row>
    <row r="192" spans="1:5">
      <c r="E192" s="29"/>
    </row>
    <row r="193" spans="5:5">
      <c r="E193" s="29"/>
    </row>
    <row r="194" spans="5:5">
      <c r="E194" s="29"/>
    </row>
    <row r="195" spans="5:5">
      <c r="E195" s="29"/>
    </row>
    <row r="196" spans="5:5">
      <c r="E196" s="29"/>
    </row>
    <row r="197" spans="5:5">
      <c r="E197" s="29"/>
    </row>
    <row r="198" spans="5:5">
      <c r="E198" s="29"/>
    </row>
    <row r="199" spans="5:5">
      <c r="E199" s="29"/>
    </row>
    <row r="200" spans="5:5">
      <c r="E200" s="29"/>
    </row>
    <row r="201" spans="5:5">
      <c r="E201" s="29"/>
    </row>
    <row r="202" spans="5:5">
      <c r="E202" s="29"/>
    </row>
    <row r="203" spans="5:5">
      <c r="E203" s="29"/>
    </row>
    <row r="204" spans="5:5">
      <c r="E204" s="29"/>
    </row>
    <row r="205" spans="5:5">
      <c r="E205" s="29"/>
    </row>
    <row r="206" spans="5:5">
      <c r="E206" s="29"/>
    </row>
    <row r="300" spans="1:4" s="4" customFormat="1">
      <c r="A300" s="3"/>
      <c r="B300" s="2"/>
      <c r="C300" s="1"/>
      <c r="D300" s="1"/>
    </row>
    <row r="301" spans="1:4" s="4" customFormat="1">
      <c r="A301" s="3"/>
      <c r="B301" s="2"/>
      <c r="C301" s="1"/>
      <c r="D301" s="1"/>
    </row>
    <row r="323" spans="1:4">
      <c r="B323" s="9"/>
    </row>
    <row r="324" spans="1:4">
      <c r="A324" s="7"/>
      <c r="B324" s="8"/>
      <c r="C324" s="5"/>
      <c r="D324" s="5"/>
    </row>
    <row r="325" spans="1:4">
      <c r="A325" s="7"/>
      <c r="B325" s="6"/>
      <c r="C325" s="5"/>
      <c r="D325" s="5"/>
    </row>
  </sheetData>
  <mergeCells count="12">
    <mergeCell ref="A63:D63"/>
    <mergeCell ref="A178:D178"/>
    <mergeCell ref="A67:D67"/>
    <mergeCell ref="A68:D68"/>
    <mergeCell ref="A176:D176"/>
    <mergeCell ref="A177:D177"/>
    <mergeCell ref="A97:D97"/>
    <mergeCell ref="A133:D133"/>
    <mergeCell ref="A74:D74"/>
    <mergeCell ref="A106:D106"/>
    <mergeCell ref="A110:D110"/>
    <mergeCell ref="A115:D115"/>
  </mergeCells>
  <phoneticPr fontId="85"/>
  <printOptions horizontalCentered="1"/>
  <pageMargins left="0.23622047244094499" right="0.23622047244094499" top="0.98425196850393704" bottom="0.74803040244969399" header="0.31496062992126" footer="0.31496062992126"/>
  <pageSetup scale="91" fitToHeight="12"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4" manualBreakCount="4">
    <brk id="58" max="4" man="1"/>
    <brk id="95" max="4" man="1"/>
    <brk id="131" max="4" man="1"/>
    <brk id="150"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SEE MASTER LIST" id="{DBFA9A0E-8DFF-4852-B0CB-1324C36C500D}">
            <xm:f>NOT(ISERROR(SEARCH("ERROR: SEE MASTER LIST",'H:\Users\anoda\AppData\Local\Microsoft\Windows\Temporary Internet Files\Content.Outlook\KV34HHD3\[P25_Dealer_May2016_v0.95.xlsx]TK-5210G・5310G'!#REF!)))</xm:f>
            <x14:dxf>
              <font>
                <b/>
                <i/>
                <color rgb="FFFF0000"/>
              </font>
              <fill>
                <patternFill patternType="darkUp">
                  <fgColor theme="0"/>
                  <bgColor theme="2" tint="-0.24994659260841701"/>
                </patternFill>
              </fill>
            </x14:dxf>
          </x14:cfRule>
          <xm:sqref>A148:B148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B4BD-8539-4906-BF14-B857A08C0B33}">
  <sheetPr>
    <tabColor rgb="FFFF0000"/>
  </sheetPr>
  <dimension ref="A1:F303"/>
  <sheetViews>
    <sheetView topLeftCell="A154" workbookViewId="0">
      <selection activeCell="G36" sqref="G36"/>
    </sheetView>
  </sheetViews>
  <sheetFormatPr defaultColWidth="9.140625" defaultRowHeight="12.75"/>
  <cols>
    <col min="1" max="1" width="17.140625" style="3" customWidth="1"/>
    <col min="2" max="2" width="60" style="2" customWidth="1"/>
    <col min="3" max="4" width="9.5703125" style="1" customWidth="1"/>
    <col min="5" max="5" width="9.1406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982" t="s">
        <v>1322</v>
      </c>
      <c r="B5" s="982"/>
      <c r="C5" s="563"/>
      <c r="D5" s="563"/>
    </row>
    <row r="6" spans="1:4">
      <c r="A6" s="982"/>
      <c r="B6" s="982"/>
      <c r="C6" s="563"/>
      <c r="D6" s="563"/>
    </row>
    <row r="7" spans="1:4">
      <c r="A7" s="561"/>
      <c r="B7" s="562"/>
      <c r="C7" s="563"/>
      <c r="D7" s="563"/>
    </row>
    <row r="8" spans="1:4">
      <c r="A8" s="106"/>
      <c r="B8" s="564"/>
      <c r="C8" s="565"/>
      <c r="D8" s="565"/>
    </row>
    <row r="9" spans="1:4">
      <c r="A9" s="106"/>
      <c r="B9" s="564"/>
      <c r="C9" s="565"/>
      <c r="D9" s="565"/>
    </row>
    <row r="10" spans="1:4">
      <c r="A10" s="566"/>
      <c r="B10" s="564"/>
      <c r="C10" s="565"/>
      <c r="D10" s="565"/>
    </row>
    <row r="11" spans="1:4">
      <c r="A11" s="566"/>
      <c r="B11" s="564"/>
      <c r="C11" s="565"/>
      <c r="D11" s="565"/>
    </row>
    <row r="12" spans="1:4">
      <c r="A12" s="566"/>
      <c r="B12" s="564"/>
      <c r="C12" s="565"/>
      <c r="D12" s="565"/>
    </row>
    <row r="13" spans="1:4">
      <c r="A13" s="566"/>
      <c r="B13" s="564"/>
      <c r="C13" s="565"/>
      <c r="D13" s="565"/>
    </row>
    <row r="14" spans="1:4">
      <c r="A14" s="566"/>
      <c r="B14" s="564"/>
      <c r="C14" s="565"/>
      <c r="D14" s="565"/>
    </row>
    <row r="15" spans="1:4">
      <c r="A15" s="566"/>
      <c r="B15" s="564"/>
      <c r="C15" s="565"/>
      <c r="D15" s="565"/>
    </row>
    <row r="16" spans="1:4">
      <c r="A16" s="566"/>
      <c r="B16" s="564"/>
      <c r="C16" s="565"/>
      <c r="D16" s="565"/>
    </row>
    <row r="17" spans="1:4">
      <c r="A17" s="566"/>
      <c r="B17" s="564"/>
      <c r="C17" s="565"/>
      <c r="D17" s="565"/>
    </row>
    <row r="18" spans="1:4">
      <c r="A18" s="566"/>
      <c r="B18" s="564"/>
      <c r="C18" s="565"/>
      <c r="D18" s="565"/>
    </row>
    <row r="19" spans="1:4">
      <c r="A19" s="566"/>
      <c r="B19" s="564"/>
      <c r="C19" s="565"/>
      <c r="D19" s="565"/>
    </row>
    <row r="20" spans="1:4">
      <c r="A20" s="566"/>
      <c r="B20" s="564"/>
      <c r="C20" s="565"/>
      <c r="D20" s="565"/>
    </row>
    <row r="21" spans="1:4">
      <c r="A21" s="566"/>
      <c r="B21" s="564"/>
      <c r="C21" s="565"/>
      <c r="D21" s="565"/>
    </row>
    <row r="22" spans="1:4">
      <c r="A22" s="566"/>
      <c r="B22" s="564"/>
      <c r="C22" s="565"/>
      <c r="D22" s="565"/>
    </row>
    <row r="23" spans="1:4">
      <c r="A23" s="566"/>
      <c r="B23" s="564"/>
      <c r="C23" s="565"/>
      <c r="D23" s="565"/>
    </row>
    <row r="24" spans="1:4">
      <c r="A24" s="566"/>
      <c r="B24" s="564"/>
      <c r="C24" s="565"/>
      <c r="D24" s="565"/>
    </row>
    <row r="25" spans="1:4">
      <c r="A25" s="566"/>
      <c r="B25" s="564"/>
      <c r="C25" s="565"/>
      <c r="D25" s="565"/>
    </row>
    <row r="26" spans="1:4">
      <c r="A26" s="566"/>
      <c r="B26" s="564"/>
      <c r="C26" s="565"/>
      <c r="D26" s="565"/>
    </row>
    <row r="27" spans="1:4">
      <c r="A27" s="566"/>
      <c r="B27" s="564"/>
      <c r="C27" s="565"/>
      <c r="D27" s="565"/>
    </row>
    <row r="28" spans="1:4">
      <c r="A28" s="566"/>
      <c r="B28" s="564"/>
      <c r="C28" s="565"/>
      <c r="D28" s="565"/>
    </row>
    <row r="29" spans="1:4">
      <c r="A29" s="566"/>
      <c r="B29" s="564"/>
      <c r="C29" s="565"/>
      <c r="D29" s="565"/>
    </row>
    <row r="30" spans="1:4">
      <c r="A30" s="566"/>
      <c r="B30" s="564"/>
      <c r="C30" s="565"/>
      <c r="D30" s="565"/>
    </row>
    <row r="31" spans="1:4">
      <c r="A31" s="566"/>
      <c r="B31" s="564"/>
      <c r="C31" s="565"/>
      <c r="D31" s="565"/>
    </row>
    <row r="32" spans="1:4">
      <c r="A32" s="566"/>
      <c r="B32" s="564"/>
      <c r="C32" s="565"/>
      <c r="D32" s="565"/>
    </row>
    <row r="33" spans="1:4">
      <c r="A33" s="566"/>
      <c r="B33" s="564"/>
      <c r="C33" s="565"/>
      <c r="D33" s="565"/>
    </row>
    <row r="34" spans="1:4">
      <c r="A34" s="566"/>
      <c r="B34" s="564"/>
      <c r="C34" s="565"/>
      <c r="D34" s="565"/>
    </row>
    <row r="35" spans="1:4">
      <c r="A35" s="566"/>
      <c r="B35" s="564"/>
      <c r="C35" s="565"/>
      <c r="D35" s="565"/>
    </row>
    <row r="36" spans="1:4">
      <c r="A36" s="566"/>
      <c r="B36" s="564"/>
      <c r="C36" s="565"/>
      <c r="D36" s="565"/>
    </row>
    <row r="37" spans="1:4">
      <c r="A37" s="566"/>
      <c r="B37" s="564"/>
      <c r="C37" s="565"/>
      <c r="D37" s="565"/>
    </row>
    <row r="38" spans="1:4">
      <c r="A38" s="566"/>
      <c r="B38" s="564"/>
      <c r="C38" s="565"/>
      <c r="D38" s="565"/>
    </row>
    <row r="39" spans="1:4">
      <c r="A39" s="566"/>
      <c r="B39" s="564"/>
      <c r="C39" s="565"/>
      <c r="D39" s="565"/>
    </row>
    <row r="40" spans="1:4">
      <c r="A40" s="566"/>
      <c r="B40" s="564"/>
      <c r="C40" s="565"/>
      <c r="D40" s="565"/>
    </row>
    <row r="41" spans="1:4">
      <c r="A41" s="566"/>
      <c r="B41" s="564"/>
      <c r="C41" s="565"/>
      <c r="D41" s="565"/>
    </row>
    <row r="42" spans="1:4">
      <c r="A42" s="566"/>
      <c r="B42" s="564"/>
      <c r="C42" s="565"/>
      <c r="D42" s="565"/>
    </row>
    <row r="43" spans="1:4">
      <c r="A43" s="566"/>
      <c r="B43" s="564"/>
      <c r="C43" s="565"/>
      <c r="D43" s="565"/>
    </row>
    <row r="44" spans="1:4" ht="12" customHeight="1">
      <c r="A44" s="566"/>
      <c r="B44" s="564"/>
      <c r="C44" s="565"/>
      <c r="D44" s="565"/>
    </row>
    <row r="45" spans="1:4">
      <c r="A45" s="566"/>
      <c r="B45" s="564"/>
      <c r="C45" s="565"/>
      <c r="D45" s="565"/>
    </row>
    <row r="46" spans="1:4">
      <c r="A46" s="566"/>
      <c r="B46" s="564"/>
      <c r="C46" s="565"/>
      <c r="D46" s="565"/>
    </row>
    <row r="47" spans="1:4">
      <c r="A47" s="566"/>
      <c r="B47" s="564"/>
      <c r="C47" s="565"/>
      <c r="D47" s="565"/>
    </row>
    <row r="48" spans="1:4">
      <c r="A48" s="566"/>
      <c r="B48" s="564"/>
      <c r="C48" s="565"/>
      <c r="D48" s="565"/>
    </row>
    <row r="49" spans="1:6">
      <c r="A49" s="566"/>
      <c r="B49" s="564"/>
      <c r="C49" s="565"/>
      <c r="D49" s="565"/>
    </row>
    <row r="50" spans="1:6">
      <c r="A50" s="566"/>
      <c r="B50" s="564"/>
      <c r="C50" s="565"/>
      <c r="D50" s="565"/>
    </row>
    <row r="51" spans="1:6" s="49" customFormat="1">
      <c r="A51" s="539" t="s">
        <v>79</v>
      </c>
      <c r="B51" s="540"/>
      <c r="C51" s="541"/>
      <c r="D51" s="541" t="s">
        <v>17</v>
      </c>
    </row>
    <row r="52" spans="1:6" s="135" customFormat="1" ht="11.25">
      <c r="A52" s="542" t="s">
        <v>194</v>
      </c>
      <c r="B52" s="543"/>
      <c r="C52" s="544"/>
      <c r="D52" s="544"/>
    </row>
    <row r="53" spans="1:6" s="594" customFormat="1">
      <c r="A53" s="590" t="s">
        <v>1244</v>
      </c>
      <c r="B53" s="591" t="s">
        <v>1245</v>
      </c>
      <c r="C53" s="592"/>
      <c r="D53" s="593">
        <v>700</v>
      </c>
    </row>
    <row r="54" spans="1:6" s="594" customFormat="1">
      <c r="A54" s="595" t="s">
        <v>1246</v>
      </c>
      <c r="B54" s="596" t="s">
        <v>1247</v>
      </c>
      <c r="C54" s="592"/>
      <c r="D54" s="593">
        <v>700</v>
      </c>
    </row>
    <row r="55" spans="1:6" s="594" customFormat="1">
      <c r="A55" s="597" t="s">
        <v>1248</v>
      </c>
      <c r="B55" s="598" t="s">
        <v>1249</v>
      </c>
      <c r="C55" s="599"/>
      <c r="D55" s="521">
        <v>700</v>
      </c>
    </row>
    <row r="56" spans="1:6" s="140" customFormat="1">
      <c r="A56" s="542" t="s">
        <v>198</v>
      </c>
      <c r="B56" s="545"/>
      <c r="C56" s="541"/>
      <c r="D56" s="541" t="s">
        <v>17</v>
      </c>
    </row>
    <row r="57" spans="1:6" s="538" customFormat="1">
      <c r="A57" s="600" t="s">
        <v>1250</v>
      </c>
      <c r="B57" s="601" t="s">
        <v>1245</v>
      </c>
      <c r="C57" s="602"/>
      <c r="D57" s="593">
        <v>750</v>
      </c>
      <c r="F57" s="594"/>
    </row>
    <row r="58" spans="1:6" s="538" customFormat="1">
      <c r="A58" s="600" t="s">
        <v>1251</v>
      </c>
      <c r="B58" s="601" t="s">
        <v>1247</v>
      </c>
      <c r="C58" s="602"/>
      <c r="D58" s="521">
        <v>750</v>
      </c>
    </row>
    <row r="59" spans="1:6" s="538" customFormat="1">
      <c r="A59" s="597" t="s">
        <v>1252</v>
      </c>
      <c r="B59" s="598" t="s">
        <v>1249</v>
      </c>
      <c r="C59" s="599"/>
      <c r="D59" s="521">
        <v>750</v>
      </c>
    </row>
    <row r="60" spans="1:6" s="29" customFormat="1">
      <c r="A60" s="539" t="s">
        <v>534</v>
      </c>
      <c r="B60" s="540"/>
      <c r="C60" s="541"/>
      <c r="D60" s="541" t="s">
        <v>17</v>
      </c>
    </row>
    <row r="61" spans="1:6" s="538" customFormat="1">
      <c r="A61" s="590" t="s">
        <v>1253</v>
      </c>
      <c r="B61" s="591" t="s">
        <v>1254</v>
      </c>
      <c r="C61" s="592"/>
      <c r="D61" s="593">
        <v>770</v>
      </c>
    </row>
    <row r="62" spans="1:6" s="538" customFormat="1">
      <c r="A62" s="595" t="s">
        <v>1255</v>
      </c>
      <c r="B62" s="596" t="s">
        <v>1256</v>
      </c>
      <c r="C62" s="603"/>
      <c r="D62" s="537">
        <v>770</v>
      </c>
    </row>
    <row r="63" spans="1:6" s="538" customFormat="1">
      <c r="A63" s="595" t="s">
        <v>1257</v>
      </c>
      <c r="B63" s="596" t="s">
        <v>1258</v>
      </c>
      <c r="C63" s="603"/>
      <c r="D63" s="537">
        <v>770</v>
      </c>
    </row>
    <row r="64" spans="1:6" s="29" customFormat="1">
      <c r="A64" s="539" t="s">
        <v>1259</v>
      </c>
      <c r="B64" s="540"/>
      <c r="C64" s="541"/>
      <c r="D64" s="541" t="s">
        <v>17</v>
      </c>
    </row>
    <row r="65" spans="1:4" s="29" customFormat="1">
      <c r="A65" s="590" t="s">
        <v>1260</v>
      </c>
      <c r="B65" s="591" t="s">
        <v>1261</v>
      </c>
      <c r="C65" s="602"/>
      <c r="D65" s="593">
        <v>981.7</v>
      </c>
    </row>
    <row r="66" spans="1:4" s="29" customFormat="1">
      <c r="A66" s="595" t="s">
        <v>1262</v>
      </c>
      <c r="B66" s="596" t="s">
        <v>1263</v>
      </c>
      <c r="C66" s="604"/>
      <c r="D66" s="537">
        <v>981.7</v>
      </c>
    </row>
    <row r="67" spans="1:4" s="29" customFormat="1">
      <c r="A67" s="595" t="s">
        <v>1264</v>
      </c>
      <c r="B67" s="596" t="s">
        <v>1265</v>
      </c>
      <c r="C67" s="604"/>
      <c r="D67" s="537">
        <v>981.7</v>
      </c>
    </row>
    <row r="68" spans="1:4" s="29" customFormat="1">
      <c r="A68" s="595" t="s">
        <v>1266</v>
      </c>
      <c r="B68" s="596" t="s">
        <v>1267</v>
      </c>
      <c r="C68" s="604"/>
      <c r="D68" s="537">
        <v>940.7</v>
      </c>
    </row>
    <row r="69" spans="1:4" s="29" customFormat="1">
      <c r="A69" s="595" t="s">
        <v>1268</v>
      </c>
      <c r="B69" s="596" t="s">
        <v>1269</v>
      </c>
      <c r="C69" s="604"/>
      <c r="D69" s="537">
        <v>940.7</v>
      </c>
    </row>
    <row r="70" spans="1:4" s="29" customFormat="1">
      <c r="A70" s="595" t="s">
        <v>1270</v>
      </c>
      <c r="B70" s="596" t="s">
        <v>1271</v>
      </c>
      <c r="C70" s="604"/>
      <c r="D70" s="537">
        <v>940.7</v>
      </c>
    </row>
    <row r="71" spans="1:4" s="29" customFormat="1">
      <c r="A71" s="519" t="s">
        <v>1272</v>
      </c>
      <c r="B71" s="605" t="s">
        <v>1273</v>
      </c>
      <c r="C71" s="604"/>
      <c r="D71" s="537">
        <v>919.7</v>
      </c>
    </row>
    <row r="72" spans="1:4" s="29" customFormat="1">
      <c r="A72" s="595" t="s">
        <v>1274</v>
      </c>
      <c r="B72" s="605" t="s">
        <v>1275</v>
      </c>
      <c r="C72" s="604"/>
      <c r="D72" s="537">
        <v>919.7</v>
      </c>
    </row>
    <row r="73" spans="1:4" s="29" customFormat="1">
      <c r="A73" s="595" t="s">
        <v>1276</v>
      </c>
      <c r="B73" s="605" t="s">
        <v>1277</v>
      </c>
      <c r="C73" s="604"/>
      <c r="D73" s="537">
        <v>919.7</v>
      </c>
    </row>
    <row r="74" spans="1:4" s="29" customFormat="1">
      <c r="A74" s="546" t="s">
        <v>1121</v>
      </c>
      <c r="B74" s="543"/>
      <c r="C74" s="541"/>
      <c r="D74" s="541"/>
    </row>
    <row r="75" spans="1:4" s="29" customFormat="1">
      <c r="A75" s="983" t="s">
        <v>1295</v>
      </c>
      <c r="B75" s="983"/>
      <c r="C75" s="983"/>
      <c r="D75" s="983"/>
    </row>
    <row r="76" spans="1:4" s="29" customFormat="1">
      <c r="A76" s="983" t="s">
        <v>1122</v>
      </c>
      <c r="B76" s="983"/>
      <c r="C76" s="983"/>
      <c r="D76" s="983"/>
    </row>
    <row r="77" spans="1:4" s="29" customFormat="1">
      <c r="A77" s="606" t="s">
        <v>1123</v>
      </c>
      <c r="B77" s="606"/>
      <c r="C77" s="606"/>
      <c r="D77" s="606"/>
    </row>
    <row r="78" spans="1:4" s="29" customFormat="1">
      <c r="A78" s="606"/>
      <c r="B78" s="606"/>
      <c r="C78" s="606"/>
      <c r="D78" s="606"/>
    </row>
    <row r="79" spans="1:4" s="29" customFormat="1">
      <c r="A79" s="606" t="s">
        <v>1124</v>
      </c>
      <c r="B79" s="606"/>
      <c r="C79" s="606"/>
      <c r="D79" s="606"/>
    </row>
    <row r="80" spans="1:4" s="29" customFormat="1">
      <c r="A80" s="606" t="s">
        <v>1296</v>
      </c>
      <c r="B80" s="606"/>
      <c r="C80" s="606"/>
      <c r="D80" s="606"/>
    </row>
    <row r="81" spans="1:4" s="29" customFormat="1">
      <c r="A81" s="606" t="s">
        <v>1297</v>
      </c>
      <c r="B81" s="606"/>
      <c r="C81" s="606"/>
      <c r="D81" s="606"/>
    </row>
    <row r="82" spans="1:4" s="29" customFormat="1" ht="31.5" customHeight="1">
      <c r="A82" s="984" t="s">
        <v>1135</v>
      </c>
      <c r="B82" s="984"/>
      <c r="C82" s="984"/>
      <c r="D82" s="984"/>
    </row>
    <row r="83" spans="1:4" s="29" customFormat="1">
      <c r="A83" s="547" t="s">
        <v>274</v>
      </c>
      <c r="B83" s="548"/>
      <c r="C83" s="549"/>
      <c r="D83" s="549" t="s">
        <v>17</v>
      </c>
    </row>
    <row r="84" spans="1:4" s="522" customFormat="1">
      <c r="A84" s="529" t="s">
        <v>209</v>
      </c>
      <c r="B84" s="530" t="s">
        <v>210</v>
      </c>
      <c r="C84" s="593"/>
      <c r="D84" s="537">
        <v>300</v>
      </c>
    </row>
    <row r="85" spans="1:4" s="522" customFormat="1">
      <c r="A85" s="529" t="s">
        <v>211</v>
      </c>
      <c r="B85" s="530" t="s">
        <v>212</v>
      </c>
      <c r="C85" s="593"/>
      <c r="D85" s="537">
        <v>105</v>
      </c>
    </row>
    <row r="86" spans="1:4" s="522" customFormat="1" ht="29.25">
      <c r="A86" s="607" t="s">
        <v>213</v>
      </c>
      <c r="B86" s="608" t="s">
        <v>1298</v>
      </c>
      <c r="C86" s="609"/>
      <c r="D86" s="609">
        <v>35</v>
      </c>
    </row>
    <row r="87" spans="1:4" s="522" customFormat="1" ht="61.5" customHeight="1">
      <c r="A87" s="607" t="s">
        <v>423</v>
      </c>
      <c r="B87" s="608" t="s">
        <v>1299</v>
      </c>
      <c r="C87" s="609"/>
      <c r="D87" s="609">
        <v>40</v>
      </c>
    </row>
    <row r="88" spans="1:4" s="143" customFormat="1">
      <c r="A88" s="547" t="s">
        <v>840</v>
      </c>
      <c r="B88" s="548"/>
      <c r="C88" s="549"/>
      <c r="D88" s="549" t="s">
        <v>17</v>
      </c>
    </row>
    <row r="89" spans="1:4" s="522" customFormat="1">
      <c r="A89" s="600" t="s">
        <v>838</v>
      </c>
      <c r="B89" s="601" t="s">
        <v>1278</v>
      </c>
      <c r="C89" s="593"/>
      <c r="D89" s="593">
        <v>70</v>
      </c>
    </row>
    <row r="90" spans="1:4" s="29" customFormat="1">
      <c r="A90" s="547" t="s">
        <v>424</v>
      </c>
      <c r="B90" s="548"/>
      <c r="C90" s="549"/>
      <c r="D90" s="549" t="s">
        <v>17</v>
      </c>
    </row>
    <row r="91" spans="1:4" s="612" customFormat="1">
      <c r="A91" s="610" t="s">
        <v>654</v>
      </c>
      <c r="B91" s="601" t="s">
        <v>655</v>
      </c>
      <c r="C91" s="611"/>
      <c r="D91" s="611">
        <v>134</v>
      </c>
    </row>
    <row r="92" spans="1:4" s="612" customFormat="1">
      <c r="A92" s="613" t="s">
        <v>448</v>
      </c>
      <c r="B92" s="614" t="s">
        <v>449</v>
      </c>
      <c r="C92" s="615"/>
      <c r="D92" s="615">
        <v>40</v>
      </c>
    </row>
    <row r="93" spans="1:4" s="29" customFormat="1">
      <c r="A93" s="550" t="s">
        <v>78</v>
      </c>
      <c r="B93" s="548"/>
      <c r="C93" s="551"/>
      <c r="D93" s="551" t="s">
        <v>17</v>
      </c>
    </row>
    <row r="94" spans="1:4" s="538" customFormat="1">
      <c r="A94" s="538" t="s">
        <v>77</v>
      </c>
      <c r="B94" s="616" t="s">
        <v>76</v>
      </c>
      <c r="C94" s="602"/>
      <c r="D94" s="593">
        <v>16.7</v>
      </c>
    </row>
    <row r="95" spans="1:4" s="538" customFormat="1">
      <c r="A95" s="519" t="s">
        <v>75</v>
      </c>
      <c r="B95" s="520" t="s">
        <v>74</v>
      </c>
      <c r="C95" s="617"/>
      <c r="D95" s="521">
        <v>16.7</v>
      </c>
    </row>
    <row r="96" spans="1:4" s="538" customFormat="1">
      <c r="A96" s="519" t="s">
        <v>73</v>
      </c>
      <c r="B96" s="520" t="s">
        <v>72</v>
      </c>
      <c r="C96" s="617"/>
      <c r="D96" s="521">
        <v>16.7</v>
      </c>
    </row>
    <row r="97" spans="1:4" s="618" customFormat="1">
      <c r="A97" s="519" t="s">
        <v>71</v>
      </c>
      <c r="B97" s="520" t="s">
        <v>70</v>
      </c>
      <c r="C97" s="617"/>
      <c r="D97" s="521">
        <v>16.7</v>
      </c>
    </row>
    <row r="98" spans="1:4" s="538" customFormat="1">
      <c r="A98" s="519" t="s">
        <v>69</v>
      </c>
      <c r="B98" s="520" t="s">
        <v>68</v>
      </c>
      <c r="C98" s="617"/>
      <c r="D98" s="521">
        <v>16.7</v>
      </c>
    </row>
    <row r="99" spans="1:4" s="538" customFormat="1">
      <c r="A99" s="519" t="s">
        <v>67</v>
      </c>
      <c r="B99" s="520" t="s">
        <v>66</v>
      </c>
      <c r="C99" s="617"/>
      <c r="D99" s="521">
        <v>16.7</v>
      </c>
    </row>
    <row r="100" spans="1:4" s="538" customFormat="1">
      <c r="A100" s="619" t="s">
        <v>65</v>
      </c>
      <c r="B100" s="616" t="s">
        <v>64</v>
      </c>
      <c r="C100" s="617"/>
      <c r="D100" s="521">
        <v>16.7</v>
      </c>
    </row>
    <row r="101" spans="1:4" s="538" customFormat="1">
      <c r="A101" s="519" t="s">
        <v>63</v>
      </c>
      <c r="B101" s="520" t="s">
        <v>62</v>
      </c>
      <c r="C101" s="617"/>
      <c r="D101" s="521">
        <v>16.7</v>
      </c>
    </row>
    <row r="102" spans="1:4" s="538" customFormat="1">
      <c r="A102" s="519" t="s">
        <v>61</v>
      </c>
      <c r="B102" s="520" t="s">
        <v>378</v>
      </c>
      <c r="C102" s="617"/>
      <c r="D102" s="521">
        <v>16.7</v>
      </c>
    </row>
    <row r="103" spans="1:4" s="538" customFormat="1">
      <c r="A103" s="519" t="s">
        <v>59</v>
      </c>
      <c r="B103" s="520" t="s">
        <v>58</v>
      </c>
      <c r="C103" s="617"/>
      <c r="D103" s="521">
        <v>16.7</v>
      </c>
    </row>
    <row r="104" spans="1:4" s="538" customFormat="1">
      <c r="A104" s="519" t="s">
        <v>57</v>
      </c>
      <c r="B104" s="520" t="s">
        <v>957</v>
      </c>
      <c r="C104" s="617"/>
      <c r="D104" s="521">
        <v>16.7</v>
      </c>
    </row>
    <row r="105" spans="1:4" s="538" customFormat="1">
      <c r="A105" s="519" t="s">
        <v>56</v>
      </c>
      <c r="B105" s="520" t="s">
        <v>55</v>
      </c>
      <c r="C105" s="617"/>
      <c r="D105" s="521">
        <v>16.7</v>
      </c>
    </row>
    <row r="106" spans="1:4" s="618" customFormat="1">
      <c r="A106" s="519" t="s">
        <v>54</v>
      </c>
      <c r="B106" s="520" t="s">
        <v>53</v>
      </c>
      <c r="C106" s="617"/>
      <c r="D106" s="521">
        <v>35</v>
      </c>
    </row>
    <row r="107" spans="1:4" s="618" customFormat="1">
      <c r="A107" s="519" t="s">
        <v>52</v>
      </c>
      <c r="B107" s="520" t="s">
        <v>51</v>
      </c>
      <c r="C107" s="617"/>
      <c r="D107" s="521">
        <v>43</v>
      </c>
    </row>
    <row r="108" spans="1:4" s="618" customFormat="1">
      <c r="A108" s="607" t="s">
        <v>427</v>
      </c>
      <c r="B108" s="620" t="s">
        <v>428</v>
      </c>
      <c r="C108" s="521"/>
      <c r="D108" s="521">
        <v>38</v>
      </c>
    </row>
    <row r="109" spans="1:4" s="29" customFormat="1">
      <c r="A109" s="550" t="s">
        <v>50</v>
      </c>
      <c r="B109" s="548"/>
      <c r="C109" s="551"/>
      <c r="D109" s="551" t="s">
        <v>17</v>
      </c>
    </row>
    <row r="110" spans="1:4" s="29" customFormat="1">
      <c r="A110" s="985" t="s">
        <v>1279</v>
      </c>
      <c r="B110" s="985"/>
      <c r="C110" s="985"/>
      <c r="D110" s="985"/>
    </row>
    <row r="111" spans="1:4" s="522" customFormat="1">
      <c r="A111" s="600" t="s">
        <v>223</v>
      </c>
      <c r="B111" s="601" t="s">
        <v>224</v>
      </c>
      <c r="C111" s="593"/>
      <c r="D111" s="593">
        <v>121</v>
      </c>
    </row>
    <row r="112" spans="1:4" s="522" customFormat="1">
      <c r="A112" s="529" t="s">
        <v>225</v>
      </c>
      <c r="B112" s="530" t="s">
        <v>226</v>
      </c>
      <c r="C112" s="521"/>
      <c r="D112" s="521">
        <v>142</v>
      </c>
    </row>
    <row r="113" spans="1:4" s="522" customFormat="1">
      <c r="A113" s="529" t="s">
        <v>227</v>
      </c>
      <c r="B113" s="530" t="s">
        <v>228</v>
      </c>
      <c r="C113" s="521"/>
      <c r="D113" s="521">
        <v>183</v>
      </c>
    </row>
    <row r="114" spans="1:4" s="522" customFormat="1">
      <c r="A114" s="529" t="s">
        <v>1235</v>
      </c>
      <c r="B114" s="530" t="s">
        <v>1236</v>
      </c>
      <c r="C114" s="521"/>
      <c r="D114" s="521">
        <v>147</v>
      </c>
    </row>
    <row r="115" spans="1:4" s="522" customFormat="1" ht="22.5">
      <c r="A115" s="519" t="s">
        <v>1237</v>
      </c>
      <c r="B115" s="520" t="s">
        <v>1238</v>
      </c>
      <c r="C115" s="521"/>
      <c r="D115" s="521">
        <v>120</v>
      </c>
    </row>
    <row r="116" spans="1:4" s="522" customFormat="1" ht="14.25" customHeight="1">
      <c r="A116" s="519" t="s">
        <v>229</v>
      </c>
      <c r="B116" s="520" t="s">
        <v>1300</v>
      </c>
      <c r="C116" s="521"/>
      <c r="D116" s="521">
        <v>130</v>
      </c>
    </row>
    <row r="117" spans="1:4" s="594" customFormat="1">
      <c r="A117" s="595" t="s">
        <v>49</v>
      </c>
      <c r="B117" s="621" t="s">
        <v>230</v>
      </c>
      <c r="C117" s="521"/>
      <c r="D117" s="521">
        <v>82</v>
      </c>
    </row>
    <row r="118" spans="1:4" s="594" customFormat="1">
      <c r="A118" s="595" t="s">
        <v>615</v>
      </c>
      <c r="B118" s="622" t="s">
        <v>616</v>
      </c>
      <c r="C118" s="521"/>
      <c r="D118" s="521">
        <v>745</v>
      </c>
    </row>
    <row r="119" spans="1:4" s="594" customFormat="1">
      <c r="A119" s="597" t="s">
        <v>836</v>
      </c>
      <c r="B119" s="608" t="s">
        <v>835</v>
      </c>
      <c r="C119" s="521"/>
      <c r="D119" s="521">
        <v>61</v>
      </c>
    </row>
    <row r="120" spans="1:4" s="538" customFormat="1" ht="22.5">
      <c r="A120" s="607" t="s">
        <v>45</v>
      </c>
      <c r="B120" s="620" t="s">
        <v>44</v>
      </c>
      <c r="C120" s="521"/>
      <c r="D120" s="521">
        <v>162</v>
      </c>
    </row>
    <row r="121" spans="1:4" s="538" customFormat="1" ht="26.25" customHeight="1">
      <c r="A121" s="607" t="s">
        <v>1280</v>
      </c>
      <c r="B121" s="620" t="s">
        <v>1281</v>
      </c>
      <c r="C121" s="521"/>
      <c r="D121" s="521">
        <v>307</v>
      </c>
    </row>
    <row r="122" spans="1:4" s="29" customFormat="1">
      <c r="A122" s="542" t="s">
        <v>354</v>
      </c>
      <c r="B122" s="543"/>
      <c r="C122" s="549"/>
      <c r="D122" s="549" t="s">
        <v>17</v>
      </c>
    </row>
    <row r="123" spans="1:4" s="538" customFormat="1" ht="33.75">
      <c r="A123" s="590" t="s">
        <v>206</v>
      </c>
      <c r="B123" s="623" t="s">
        <v>1301</v>
      </c>
      <c r="C123" s="624"/>
      <c r="D123" s="624">
        <v>85</v>
      </c>
    </row>
    <row r="124" spans="1:4" s="538" customFormat="1" ht="29.25">
      <c r="A124" s="625" t="s">
        <v>388</v>
      </c>
      <c r="B124" s="626" t="s">
        <v>1302</v>
      </c>
      <c r="C124" s="627"/>
      <c r="D124" s="627">
        <v>350</v>
      </c>
    </row>
    <row r="125" spans="1:4" s="29" customFormat="1">
      <c r="A125" s="550" t="s">
        <v>43</v>
      </c>
      <c r="B125" s="548"/>
      <c r="C125" s="552"/>
      <c r="D125" s="552" t="s">
        <v>17</v>
      </c>
    </row>
    <row r="126" spans="1:4" s="538" customFormat="1">
      <c r="A126" s="538" t="s">
        <v>42</v>
      </c>
      <c r="B126" s="628" t="s">
        <v>41</v>
      </c>
      <c r="C126" s="593"/>
      <c r="D126" s="593">
        <v>15</v>
      </c>
    </row>
    <row r="127" spans="1:4" s="538" customFormat="1">
      <c r="A127" s="519" t="s">
        <v>40</v>
      </c>
      <c r="B127" s="629" t="s">
        <v>39</v>
      </c>
      <c r="C127" s="521"/>
      <c r="D127" s="521">
        <v>27</v>
      </c>
    </row>
    <row r="128" spans="1:4" s="594" customFormat="1">
      <c r="A128" s="519" t="s">
        <v>38</v>
      </c>
      <c r="B128" s="629" t="s">
        <v>37</v>
      </c>
      <c r="C128" s="521"/>
      <c r="D128" s="521">
        <v>23</v>
      </c>
    </row>
    <row r="129" spans="1:4" s="538" customFormat="1">
      <c r="A129" s="519" t="s">
        <v>36</v>
      </c>
      <c r="B129" s="629" t="s">
        <v>231</v>
      </c>
      <c r="C129" s="521"/>
      <c r="D129" s="521">
        <v>38</v>
      </c>
    </row>
    <row r="130" spans="1:4" s="538" customFormat="1" ht="22.5">
      <c r="A130" s="519" t="s">
        <v>232</v>
      </c>
      <c r="B130" s="629" t="s">
        <v>1282</v>
      </c>
      <c r="C130" s="537"/>
      <c r="D130" s="521">
        <v>45</v>
      </c>
    </row>
    <row r="131" spans="1:4" s="538" customFormat="1" ht="22.5">
      <c r="A131" s="595" t="s">
        <v>233</v>
      </c>
      <c r="B131" s="622" t="s">
        <v>1283</v>
      </c>
      <c r="C131" s="537"/>
      <c r="D131" s="537">
        <v>27</v>
      </c>
    </row>
    <row r="132" spans="1:4" s="29" customFormat="1">
      <c r="A132" s="550" t="s">
        <v>277</v>
      </c>
      <c r="B132" s="548"/>
      <c r="C132" s="552"/>
      <c r="D132" s="552" t="s">
        <v>17</v>
      </c>
    </row>
    <row r="133" spans="1:4" s="538" customFormat="1" ht="51.75">
      <c r="A133" s="619" t="s">
        <v>278</v>
      </c>
      <c r="B133" s="628" t="s">
        <v>1303</v>
      </c>
      <c r="C133" s="593"/>
      <c r="D133" s="593">
        <v>41</v>
      </c>
    </row>
    <row r="134" spans="1:4" s="538" customFormat="1" ht="51.75">
      <c r="A134" s="607" t="s">
        <v>1240</v>
      </c>
      <c r="B134" s="631" t="s">
        <v>1304</v>
      </c>
      <c r="C134" s="521"/>
      <c r="D134" s="521">
        <v>41</v>
      </c>
    </row>
    <row r="135" spans="1:4" s="29" customFormat="1">
      <c r="A135" s="550" t="s">
        <v>34</v>
      </c>
      <c r="B135" s="553"/>
      <c r="C135" s="552"/>
      <c r="D135" s="552" t="s">
        <v>17</v>
      </c>
    </row>
    <row r="136" spans="1:4" s="29" customFormat="1">
      <c r="A136" s="985" t="s">
        <v>620</v>
      </c>
      <c r="B136" s="985"/>
      <c r="C136" s="985"/>
      <c r="D136" s="985"/>
    </row>
    <row r="137" spans="1:4" s="633" customFormat="1" ht="20.25">
      <c r="A137" s="632" t="s">
        <v>841</v>
      </c>
      <c r="B137" s="616" t="s">
        <v>1305</v>
      </c>
      <c r="C137" s="604"/>
      <c r="D137" s="604">
        <v>133</v>
      </c>
    </row>
    <row r="138" spans="1:4" s="538" customFormat="1">
      <c r="A138" s="619" t="s">
        <v>842</v>
      </c>
      <c r="B138" s="628" t="s">
        <v>1284</v>
      </c>
      <c r="C138" s="604"/>
      <c r="D138" s="604">
        <v>102</v>
      </c>
    </row>
    <row r="139" spans="1:4" s="634" customFormat="1" ht="20.25">
      <c r="A139" s="619" t="s">
        <v>365</v>
      </c>
      <c r="B139" s="616" t="s">
        <v>1306</v>
      </c>
      <c r="C139" s="537"/>
      <c r="D139" s="604">
        <v>352.4</v>
      </c>
    </row>
    <row r="140" spans="1:4" s="538" customFormat="1">
      <c r="A140" s="619" t="s">
        <v>32</v>
      </c>
      <c r="B140" s="520" t="s">
        <v>1285</v>
      </c>
      <c r="C140" s="635"/>
      <c r="D140" s="635">
        <v>56.7</v>
      </c>
    </row>
    <row r="141" spans="1:4" s="636" customFormat="1">
      <c r="A141" s="619" t="s">
        <v>102</v>
      </c>
      <c r="B141" s="628" t="s">
        <v>1286</v>
      </c>
      <c r="C141" s="537"/>
      <c r="D141" s="521">
        <v>56.7</v>
      </c>
    </row>
    <row r="142" spans="1:4" s="636" customFormat="1">
      <c r="A142" s="637" t="s">
        <v>31</v>
      </c>
      <c r="B142" s="629" t="s">
        <v>1078</v>
      </c>
      <c r="C142" s="537"/>
      <c r="D142" s="521">
        <v>233.7</v>
      </c>
    </row>
    <row r="143" spans="1:4" s="618" customFormat="1">
      <c r="A143" s="519" t="s">
        <v>30</v>
      </c>
      <c r="B143" s="629" t="s">
        <v>1079</v>
      </c>
      <c r="C143" s="537"/>
      <c r="D143" s="521">
        <v>170</v>
      </c>
    </row>
    <row r="144" spans="1:4" s="636" customFormat="1" ht="22.5">
      <c r="A144" s="519" t="s">
        <v>29</v>
      </c>
      <c r="B144" s="629" t="s">
        <v>1307</v>
      </c>
      <c r="C144" s="537"/>
      <c r="D144" s="521">
        <v>216</v>
      </c>
    </row>
    <row r="145" spans="1:4" s="634" customFormat="1" ht="22.5">
      <c r="A145" s="519" t="s">
        <v>28</v>
      </c>
      <c r="B145" s="629" t="s">
        <v>1308</v>
      </c>
      <c r="C145" s="537"/>
      <c r="D145" s="521">
        <v>149</v>
      </c>
    </row>
    <row r="146" spans="1:4" s="538" customFormat="1">
      <c r="A146" s="519" t="s">
        <v>524</v>
      </c>
      <c r="B146" s="629" t="s">
        <v>1287</v>
      </c>
      <c r="C146" s="638"/>
      <c r="D146" s="521">
        <v>455</v>
      </c>
    </row>
    <row r="147" spans="1:4" s="538" customFormat="1">
      <c r="A147" s="607" t="s">
        <v>525</v>
      </c>
      <c r="B147" s="631" t="s">
        <v>1288</v>
      </c>
      <c r="C147" s="521"/>
      <c r="D147" s="521">
        <v>398.4</v>
      </c>
    </row>
    <row r="148" spans="1:4" s="29" customFormat="1">
      <c r="A148" s="550" t="s">
        <v>435</v>
      </c>
      <c r="B148" s="548"/>
      <c r="C148" s="552"/>
      <c r="D148" s="552" t="s">
        <v>17</v>
      </c>
    </row>
    <row r="149" spans="1:4" s="618" customFormat="1" ht="56.25">
      <c r="A149" s="632" t="s">
        <v>234</v>
      </c>
      <c r="B149" s="616" t="s">
        <v>1309</v>
      </c>
      <c r="C149" s="638"/>
      <c r="D149" s="593">
        <v>867</v>
      </c>
    </row>
    <row r="150" spans="1:4" s="538" customFormat="1" ht="56.25">
      <c r="A150" s="619" t="s">
        <v>235</v>
      </c>
      <c r="B150" s="616" t="s">
        <v>1310</v>
      </c>
      <c r="C150" s="537"/>
      <c r="D150" s="521">
        <v>562</v>
      </c>
    </row>
    <row r="151" spans="1:4" s="634" customFormat="1" ht="20.25">
      <c r="A151" s="632" t="s">
        <v>26</v>
      </c>
      <c r="B151" s="616" t="s">
        <v>1311</v>
      </c>
      <c r="C151" s="537"/>
      <c r="D151" s="521">
        <v>86.9</v>
      </c>
    </row>
    <row r="152" spans="1:4" s="636" customFormat="1" ht="35.25" customHeight="1">
      <c r="A152" s="637" t="s">
        <v>236</v>
      </c>
      <c r="B152" s="520" t="s">
        <v>1312</v>
      </c>
      <c r="C152" s="537"/>
      <c r="D152" s="537">
        <v>535</v>
      </c>
    </row>
    <row r="153" spans="1:4" s="636" customFormat="1" ht="26.25" customHeight="1">
      <c r="A153" s="639" t="s">
        <v>238</v>
      </c>
      <c r="B153" s="640" t="s">
        <v>1313</v>
      </c>
      <c r="C153" s="638"/>
      <c r="D153" s="638">
        <v>368</v>
      </c>
    </row>
    <row r="154" spans="1:4" s="29" customFormat="1">
      <c r="A154" s="550" t="s">
        <v>24</v>
      </c>
      <c r="B154" s="548"/>
      <c r="C154" s="541"/>
      <c r="D154" s="541" t="s">
        <v>17</v>
      </c>
    </row>
    <row r="155" spans="1:4" s="538" customFormat="1" ht="31.5">
      <c r="A155" s="641" t="s">
        <v>205</v>
      </c>
      <c r="B155" s="642" t="s">
        <v>1314</v>
      </c>
      <c r="C155" s="643"/>
      <c r="D155" s="643">
        <v>155</v>
      </c>
    </row>
    <row r="156" spans="1:4" s="646" customFormat="1" ht="20.25">
      <c r="A156" s="644" t="s">
        <v>279</v>
      </c>
      <c r="B156" s="645" t="s">
        <v>1315</v>
      </c>
      <c r="C156" s="638"/>
      <c r="D156" s="593">
        <v>162</v>
      </c>
    </row>
    <row r="157" spans="1:4" s="646" customFormat="1" ht="15">
      <c r="A157" s="647" t="s">
        <v>239</v>
      </c>
      <c r="B157" s="645" t="s">
        <v>430</v>
      </c>
      <c r="C157" s="537"/>
      <c r="D157" s="521">
        <v>285</v>
      </c>
    </row>
    <row r="158" spans="1:4" s="646" customFormat="1" ht="15">
      <c r="A158" s="639" t="s">
        <v>1087</v>
      </c>
      <c r="B158" s="640" t="s">
        <v>1089</v>
      </c>
      <c r="C158" s="648"/>
      <c r="D158" s="649">
        <v>230</v>
      </c>
    </row>
    <row r="159" spans="1:4" s="29" customFormat="1">
      <c r="A159" s="554" t="s">
        <v>21</v>
      </c>
      <c r="B159" s="555"/>
      <c r="C159" s="556"/>
      <c r="D159" s="556" t="s">
        <v>17</v>
      </c>
    </row>
    <row r="160" spans="1:4" s="650" customFormat="1" ht="31.5" customHeight="1">
      <c r="A160" s="619" t="s">
        <v>243</v>
      </c>
      <c r="B160" s="616" t="s">
        <v>1316</v>
      </c>
      <c r="C160" s="593"/>
      <c r="D160" s="593">
        <v>120</v>
      </c>
    </row>
    <row r="161" spans="1:4" s="650" customFormat="1" ht="33.75">
      <c r="A161" s="619" t="s">
        <v>244</v>
      </c>
      <c r="B161" s="616" t="s">
        <v>1317</v>
      </c>
      <c r="C161" s="593"/>
      <c r="D161" s="593">
        <v>37.5</v>
      </c>
    </row>
    <row r="162" spans="1:4" s="636" customFormat="1" ht="20.25">
      <c r="A162" s="637" t="s">
        <v>245</v>
      </c>
      <c r="B162" s="520" t="s">
        <v>1318</v>
      </c>
      <c r="C162" s="537"/>
      <c r="D162" s="537">
        <v>75</v>
      </c>
    </row>
    <row r="163" spans="1:4" s="636" customFormat="1" ht="22.5" customHeight="1">
      <c r="A163" s="632" t="s">
        <v>247</v>
      </c>
      <c r="B163" s="616" t="s">
        <v>1319</v>
      </c>
      <c r="C163" s="593"/>
      <c r="D163" s="593">
        <v>75</v>
      </c>
    </row>
    <row r="164" spans="1:4" s="636" customFormat="1">
      <c r="A164" s="637" t="s">
        <v>282</v>
      </c>
      <c r="B164" s="520" t="s">
        <v>1289</v>
      </c>
      <c r="C164" s="537"/>
      <c r="D164" s="537">
        <v>27</v>
      </c>
    </row>
    <row r="165" spans="1:4" s="636" customFormat="1">
      <c r="A165" s="637" t="s">
        <v>1241</v>
      </c>
      <c r="B165" s="520" t="s">
        <v>1290</v>
      </c>
      <c r="C165" s="537"/>
      <c r="D165" s="537">
        <v>27</v>
      </c>
    </row>
    <row r="166" spans="1:4">
      <c r="A166" s="14"/>
      <c r="B166" s="13"/>
      <c r="C166" s="557"/>
      <c r="D166" s="557"/>
    </row>
    <row r="167" spans="1:4" s="156" customFormat="1">
      <c r="A167" s="558"/>
      <c r="B167" s="559"/>
      <c r="C167" s="560"/>
      <c r="D167" s="560"/>
    </row>
    <row r="168" spans="1:4" s="651" customFormat="1">
      <c r="A168" s="986" t="s">
        <v>250</v>
      </c>
      <c r="B168" s="986"/>
      <c r="C168" s="981"/>
      <c r="D168" s="981"/>
    </row>
    <row r="169" spans="1:4" s="651" customFormat="1" ht="190.5" customHeight="1">
      <c r="A169" s="979" t="s">
        <v>1320</v>
      </c>
      <c r="B169" s="979"/>
      <c r="C169" s="979"/>
      <c r="D169" s="979"/>
    </row>
    <row r="170" spans="1:4" s="651" customFormat="1">
      <c r="A170" s="980" t="s">
        <v>2</v>
      </c>
      <c r="B170" s="980"/>
      <c r="C170" s="981"/>
      <c r="D170" s="981"/>
    </row>
    <row r="171" spans="1:4" s="651" customFormat="1" ht="60.75" customHeight="1">
      <c r="A171" s="979" t="s">
        <v>1321</v>
      </c>
      <c r="B171" s="979"/>
      <c r="C171" s="981"/>
      <c r="D171" s="981"/>
    </row>
    <row r="290" spans="1:4" s="4" customFormat="1">
      <c r="A290" s="3"/>
      <c r="B290" s="2"/>
      <c r="C290" s="1"/>
      <c r="D290" s="1"/>
    </row>
    <row r="291" spans="1:4" s="4" customFormat="1">
      <c r="A291" s="3"/>
      <c r="B291" s="2"/>
      <c r="C291" s="1"/>
      <c r="D291" s="1"/>
    </row>
    <row r="301" spans="1:4">
      <c r="B301" s="9"/>
    </row>
    <row r="302" spans="1:4">
      <c r="A302" s="7"/>
      <c r="B302" s="8"/>
      <c r="C302" s="5"/>
      <c r="D302" s="5"/>
    </row>
    <row r="303" spans="1:4">
      <c r="A303" s="7"/>
      <c r="B303" s="6"/>
      <c r="C303" s="5"/>
      <c r="D303" s="5"/>
    </row>
  </sheetData>
  <mergeCells count="10">
    <mergeCell ref="A169:D169"/>
    <mergeCell ref="A170:D170"/>
    <mergeCell ref="A171:D171"/>
    <mergeCell ref="A5:B6"/>
    <mergeCell ref="A75:D75"/>
    <mergeCell ref="A76:D76"/>
    <mergeCell ref="A82:D82"/>
    <mergeCell ref="A110:D110"/>
    <mergeCell ref="A136:D136"/>
    <mergeCell ref="A168:D16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J295"/>
  <sheetViews>
    <sheetView showGridLines="0" view="pageBreakPreview" topLeftCell="A165" zoomScaleNormal="100" zoomScaleSheetLayoutView="100" zoomScalePageLayoutView="145" workbookViewId="0">
      <selection activeCell="D165" sqref="D165:D174"/>
    </sheetView>
  </sheetViews>
  <sheetFormatPr defaultColWidth="9.140625" defaultRowHeight="12.75"/>
  <cols>
    <col min="1" max="1" width="17.140625" style="3" customWidth="1"/>
    <col min="2" max="2" width="60" style="2" customWidth="1"/>
    <col min="3" max="4" width="9.5703125" style="1" customWidth="1"/>
    <col min="5" max="5" width="12.425781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ht="9.75" customHeight="1">
      <c r="A5" s="54"/>
      <c r="B5" s="53"/>
      <c r="C5" s="60"/>
      <c r="D5" s="60"/>
    </row>
    <row r="6" spans="1:4">
      <c r="A6" s="54"/>
      <c r="B6" s="53"/>
      <c r="C6" s="60"/>
      <c r="D6" s="60"/>
    </row>
    <row r="7" spans="1:4">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row>
    <row r="21" spans="1:6">
      <c r="A21" s="51"/>
      <c r="B21" s="42"/>
    </row>
    <row r="22" spans="1:6">
      <c r="A22" s="51"/>
      <c r="B22" s="42"/>
    </row>
    <row r="23" spans="1:6">
      <c r="A23" s="51"/>
      <c r="B23" s="42"/>
      <c r="F23" s="498"/>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c r="A31" s="51"/>
      <c r="B31" s="42"/>
    </row>
    <row r="32" spans="1:6">
      <c r="A32" s="51"/>
      <c r="B32" s="42"/>
    </row>
    <row r="33" spans="1:6">
      <c r="A33" s="51"/>
      <c r="B33" s="42"/>
    </row>
    <row r="34" spans="1:6">
      <c r="A34" s="51"/>
      <c r="B34" s="42"/>
    </row>
    <row r="35" spans="1:6">
      <c r="A35" s="51"/>
      <c r="B35" s="42"/>
    </row>
    <row r="36" spans="1:6">
      <c r="A36" s="51"/>
      <c r="B36" s="42"/>
    </row>
    <row r="37" spans="1:6">
      <c r="A37" s="51"/>
      <c r="B37" s="42"/>
    </row>
    <row r="38" spans="1:6">
      <c r="A38" s="51"/>
      <c r="B38" s="42"/>
    </row>
    <row r="39" spans="1:6">
      <c r="A39" s="51"/>
      <c r="B39" s="42"/>
    </row>
    <row r="40" spans="1:6">
      <c r="A40" s="51"/>
      <c r="B40" s="42"/>
    </row>
    <row r="41" spans="1:6">
      <c r="A41" s="51"/>
      <c r="B41" s="42"/>
    </row>
    <row r="42" spans="1:6">
      <c r="A42" s="300"/>
      <c r="B42" s="42"/>
      <c r="F42" s="498"/>
    </row>
    <row r="43" spans="1:6">
      <c r="A43" s="51"/>
      <c r="B43" s="42"/>
    </row>
    <row r="44" spans="1:6">
      <c r="A44" s="51"/>
      <c r="B44" s="42"/>
    </row>
    <row r="45" spans="1:6">
      <c r="A45" s="51"/>
      <c r="B45" s="42"/>
    </row>
    <row r="46" spans="1:6">
      <c r="A46" s="51"/>
      <c r="B46" s="42"/>
    </row>
    <row r="47" spans="1:6">
      <c r="A47" s="51"/>
      <c r="B47" s="42"/>
    </row>
    <row r="48" spans="1:6">
      <c r="A48" s="51"/>
      <c r="B48" s="42"/>
    </row>
    <row r="49" spans="1:10">
      <c r="A49" s="51"/>
      <c r="B49" s="42"/>
    </row>
    <row r="50" spans="1:10" ht="4.5" customHeight="1">
      <c r="A50" s="51"/>
      <c r="B50" s="42"/>
    </row>
    <row r="51" spans="1:10" s="49" customFormat="1" ht="38.25">
      <c r="A51" s="200" t="s">
        <v>79</v>
      </c>
      <c r="B51" s="201"/>
      <c r="C51" s="269"/>
      <c r="D51" s="269" t="s">
        <v>17</v>
      </c>
      <c r="E51" s="818" t="s">
        <v>1551</v>
      </c>
    </row>
    <row r="52" spans="1:10" s="29" customFormat="1">
      <c r="A52" s="136" t="s">
        <v>509</v>
      </c>
      <c r="B52" s="137" t="s">
        <v>569</v>
      </c>
      <c r="C52" s="24"/>
      <c r="D52" s="306">
        <v>720</v>
      </c>
      <c r="E52" s="70">
        <f>D52*0.7</f>
        <v>503.99999999999994</v>
      </c>
      <c r="F52" s="70"/>
      <c r="G52" s="70"/>
      <c r="H52" s="70"/>
      <c r="I52" s="70"/>
      <c r="J52" s="70"/>
    </row>
    <row r="53" spans="1:10" s="29" customFormat="1" ht="15" customHeight="1">
      <c r="A53" s="136" t="s">
        <v>510</v>
      </c>
      <c r="B53" s="137" t="s">
        <v>570</v>
      </c>
      <c r="C53" s="24"/>
      <c r="D53" s="306">
        <v>781.3</v>
      </c>
      <c r="E53" s="70">
        <f t="shared" ref="E53:E57" si="0">D53*0.7</f>
        <v>546.91</v>
      </c>
      <c r="F53" s="70"/>
      <c r="H53" s="70"/>
      <c r="I53" s="70"/>
    </row>
    <row r="54" spans="1:10" s="29" customFormat="1">
      <c r="A54" s="136" t="s">
        <v>511</v>
      </c>
      <c r="B54" s="137" t="s">
        <v>571</v>
      </c>
      <c r="C54" s="24"/>
      <c r="D54" s="306">
        <v>841.2</v>
      </c>
      <c r="E54" s="70">
        <f t="shared" si="0"/>
        <v>588.84</v>
      </c>
      <c r="F54" s="70"/>
      <c r="H54" s="70"/>
      <c r="I54" s="70"/>
    </row>
    <row r="55" spans="1:10" s="29" customFormat="1">
      <c r="A55" s="136" t="s">
        <v>512</v>
      </c>
      <c r="B55" s="137" t="s">
        <v>572</v>
      </c>
      <c r="C55" s="24"/>
      <c r="D55" s="306">
        <v>720</v>
      </c>
      <c r="E55" s="70">
        <f t="shared" si="0"/>
        <v>503.99999999999994</v>
      </c>
      <c r="F55" s="70"/>
      <c r="H55" s="70"/>
      <c r="I55" s="70"/>
    </row>
    <row r="56" spans="1:10" s="29" customFormat="1">
      <c r="A56" s="136" t="s">
        <v>513</v>
      </c>
      <c r="B56" s="137" t="s">
        <v>573</v>
      </c>
      <c r="C56" s="24"/>
      <c r="D56" s="306">
        <v>781.3</v>
      </c>
      <c r="E56" s="70">
        <f t="shared" si="0"/>
        <v>546.91</v>
      </c>
      <c r="F56" s="70"/>
      <c r="H56" s="70"/>
      <c r="I56" s="70"/>
    </row>
    <row r="57" spans="1:10" s="29" customFormat="1" ht="15" customHeight="1">
      <c r="A57" s="33" t="s">
        <v>514</v>
      </c>
      <c r="B57" s="17" t="s">
        <v>574</v>
      </c>
      <c r="C57" s="24"/>
      <c r="D57" s="306">
        <v>841.2</v>
      </c>
      <c r="E57" s="70">
        <f t="shared" si="0"/>
        <v>588.84</v>
      </c>
      <c r="F57" s="70"/>
      <c r="H57" s="70"/>
      <c r="I57" s="70"/>
    </row>
    <row r="58" spans="1:10" s="29" customFormat="1" ht="49.35" customHeight="1">
      <c r="A58" s="200" t="s">
        <v>599</v>
      </c>
      <c r="B58" s="201"/>
      <c r="C58" s="269"/>
      <c r="D58" s="269" t="s">
        <v>17</v>
      </c>
      <c r="E58" s="818" t="s">
        <v>1551</v>
      </c>
      <c r="H58" s="70"/>
      <c r="I58" s="70"/>
    </row>
    <row r="59" spans="1:10" s="29" customFormat="1" ht="13.5" customHeight="1">
      <c r="A59" s="418" t="s">
        <v>595</v>
      </c>
      <c r="B59" s="137" t="s">
        <v>603</v>
      </c>
      <c r="C59" s="24"/>
      <c r="D59" s="306">
        <v>1020.3</v>
      </c>
      <c r="E59" s="70">
        <f t="shared" ref="E59:E60" si="1">D59*0.7</f>
        <v>714.20999999999992</v>
      </c>
      <c r="F59" s="70"/>
      <c r="H59" s="70"/>
      <c r="I59" s="70"/>
    </row>
    <row r="60" spans="1:10" s="29" customFormat="1" ht="13.5" customHeight="1">
      <c r="A60" s="418" t="s">
        <v>596</v>
      </c>
      <c r="B60" s="137" t="s">
        <v>604</v>
      </c>
      <c r="C60" s="24"/>
      <c r="D60" s="306">
        <v>1020.3</v>
      </c>
      <c r="E60" s="70">
        <f t="shared" si="1"/>
        <v>714.20999999999992</v>
      </c>
      <c r="F60" s="70"/>
      <c r="H60" s="70"/>
      <c r="I60" s="70"/>
    </row>
    <row r="61" spans="1:10" s="29" customFormat="1" ht="38.25">
      <c r="A61" s="200" t="s">
        <v>600</v>
      </c>
      <c r="B61" s="201"/>
      <c r="C61" s="269"/>
      <c r="D61" s="269" t="s">
        <v>17</v>
      </c>
      <c r="E61" s="818" t="s">
        <v>1551</v>
      </c>
      <c r="F61" s="70"/>
      <c r="H61" s="70"/>
      <c r="I61" s="70"/>
    </row>
    <row r="62" spans="1:10" s="49" customFormat="1">
      <c r="A62" s="418" t="s">
        <v>640</v>
      </c>
      <c r="B62" s="137" t="s">
        <v>635</v>
      </c>
      <c r="C62" s="24"/>
      <c r="D62" s="306">
        <v>981.4</v>
      </c>
      <c r="E62" s="70">
        <f t="shared" ref="E62:E65" si="2">D62*0.7</f>
        <v>686.9799999999999</v>
      </c>
      <c r="F62" s="70"/>
      <c r="H62" s="70"/>
      <c r="I62" s="70"/>
    </row>
    <row r="63" spans="1:10" s="48" customFormat="1">
      <c r="A63" s="419" t="s">
        <v>641</v>
      </c>
      <c r="B63" s="77" t="s">
        <v>636</v>
      </c>
      <c r="C63" s="24"/>
      <c r="D63" s="306">
        <v>981.4</v>
      </c>
      <c r="E63" s="70">
        <f t="shared" si="2"/>
        <v>686.9799999999999</v>
      </c>
      <c r="F63" s="70"/>
      <c r="H63" s="70"/>
      <c r="I63" s="70"/>
    </row>
    <row r="64" spans="1:10" s="48" customFormat="1">
      <c r="A64" s="420" t="s">
        <v>769</v>
      </c>
      <c r="B64" s="94" t="s">
        <v>770</v>
      </c>
      <c r="C64" s="24"/>
      <c r="D64" s="306">
        <v>937.1</v>
      </c>
      <c r="E64" s="70">
        <f t="shared" si="2"/>
        <v>655.97</v>
      </c>
      <c r="F64" s="70"/>
      <c r="H64" s="70"/>
      <c r="I64" s="70"/>
    </row>
    <row r="65" spans="1:9" s="48" customFormat="1">
      <c r="A65" s="421" t="s">
        <v>771</v>
      </c>
      <c r="B65" s="48" t="s">
        <v>772</v>
      </c>
      <c r="C65" s="217"/>
      <c r="D65" s="488">
        <v>937.1</v>
      </c>
      <c r="E65" s="70">
        <f t="shared" si="2"/>
        <v>655.97</v>
      </c>
      <c r="F65" s="70"/>
      <c r="H65" s="70"/>
      <c r="I65" s="70"/>
    </row>
    <row r="66" spans="1:9" s="49" customFormat="1" ht="38.25">
      <c r="A66" s="200" t="s">
        <v>370</v>
      </c>
      <c r="B66" s="201"/>
      <c r="C66" s="269"/>
      <c r="D66" s="269" t="s">
        <v>17</v>
      </c>
      <c r="E66" s="818" t="s">
        <v>1551</v>
      </c>
      <c r="F66" s="70"/>
      <c r="H66" s="70"/>
      <c r="I66" s="70"/>
    </row>
    <row r="67" spans="1:9" s="88" customFormat="1" ht="24.75" customHeight="1">
      <c r="A67" s="227"/>
      <c r="B67" s="216" t="s">
        <v>543</v>
      </c>
      <c r="C67" s="228"/>
      <c r="D67" s="228"/>
      <c r="E67" s="830"/>
      <c r="F67" s="70"/>
      <c r="H67" s="70"/>
      <c r="I67" s="70"/>
    </row>
    <row r="68" spans="1:9" s="29" customFormat="1">
      <c r="A68" s="29" t="s">
        <v>545</v>
      </c>
      <c r="B68" s="31" t="s">
        <v>569</v>
      </c>
      <c r="C68" s="35"/>
      <c r="D68" s="306">
        <v>720</v>
      </c>
      <c r="E68" s="70">
        <f t="shared" ref="E68:E73" si="3">D68*0.7</f>
        <v>503.99999999999994</v>
      </c>
      <c r="F68" s="70"/>
      <c r="H68" s="70"/>
      <c r="I68" s="70"/>
    </row>
    <row r="69" spans="1:9" s="29" customFormat="1">
      <c r="A69" s="33" t="s">
        <v>544</v>
      </c>
      <c r="B69" s="137" t="s">
        <v>570</v>
      </c>
      <c r="C69" s="35"/>
      <c r="D69" s="306">
        <v>781.3</v>
      </c>
      <c r="E69" s="70">
        <f t="shared" si="3"/>
        <v>546.91</v>
      </c>
      <c r="F69" s="70"/>
      <c r="H69" s="70"/>
      <c r="I69" s="70"/>
    </row>
    <row r="70" spans="1:9" s="29" customFormat="1">
      <c r="A70" s="33" t="s">
        <v>546</v>
      </c>
      <c r="B70" s="119" t="s">
        <v>571</v>
      </c>
      <c r="C70" s="35"/>
      <c r="D70" s="306">
        <v>841.2</v>
      </c>
      <c r="E70" s="70">
        <f t="shared" si="3"/>
        <v>588.84</v>
      </c>
      <c r="F70" s="70"/>
      <c r="H70" s="70"/>
      <c r="I70" s="70"/>
    </row>
    <row r="71" spans="1:9" s="29" customFormat="1">
      <c r="A71" s="33" t="s">
        <v>547</v>
      </c>
      <c r="B71" s="141" t="s">
        <v>572</v>
      </c>
      <c r="C71" s="35"/>
      <c r="D71" s="306">
        <v>720</v>
      </c>
      <c r="E71" s="70">
        <f t="shared" si="3"/>
        <v>503.99999999999994</v>
      </c>
      <c r="F71" s="70"/>
      <c r="H71" s="70"/>
      <c r="I71" s="70"/>
    </row>
    <row r="72" spans="1:9" s="29" customFormat="1">
      <c r="A72" s="33" t="s">
        <v>548</v>
      </c>
      <c r="B72" s="194" t="s">
        <v>573</v>
      </c>
      <c r="C72" s="35"/>
      <c r="D72" s="306">
        <v>781.3</v>
      </c>
      <c r="E72" s="70">
        <f t="shared" si="3"/>
        <v>546.91</v>
      </c>
      <c r="F72" s="70"/>
      <c r="H72" s="70"/>
      <c r="I72" s="70"/>
    </row>
    <row r="73" spans="1:9" s="29" customFormat="1">
      <c r="A73" s="133" t="s">
        <v>549</v>
      </c>
      <c r="B73" s="266" t="s">
        <v>574</v>
      </c>
      <c r="C73" s="35"/>
      <c r="D73" s="306">
        <v>841.2</v>
      </c>
      <c r="E73" s="70">
        <f t="shared" si="3"/>
        <v>588.84</v>
      </c>
      <c r="F73" s="70"/>
      <c r="H73" s="70"/>
      <c r="I73" s="70"/>
    </row>
    <row r="74" spans="1:9" s="48" customFormat="1">
      <c r="A74" s="116" t="s">
        <v>908</v>
      </c>
      <c r="B74" s="116"/>
      <c r="C74" s="116"/>
      <c r="D74" s="116"/>
      <c r="H74" s="70"/>
      <c r="I74" s="70"/>
    </row>
    <row r="75" spans="1:9" s="48" customFormat="1" ht="3.75" customHeight="1">
      <c r="H75" s="70"/>
      <c r="I75" s="70"/>
    </row>
    <row r="76" spans="1:9" s="49" customFormat="1" ht="38.25">
      <c r="A76" s="196" t="s">
        <v>1121</v>
      </c>
      <c r="B76" s="202"/>
      <c r="C76" s="269"/>
      <c r="D76" s="269"/>
      <c r="E76" s="818" t="s">
        <v>1551</v>
      </c>
      <c r="H76" s="70"/>
      <c r="I76" s="70"/>
    </row>
    <row r="77" spans="1:9" s="48" customFormat="1" ht="12" customHeight="1">
      <c r="A77" s="972" t="s">
        <v>1129</v>
      </c>
      <c r="B77" s="972"/>
      <c r="C77" s="972"/>
      <c r="D77" s="972"/>
      <c r="H77" s="70"/>
      <c r="I77" s="70"/>
    </row>
    <row r="78" spans="1:9" s="48" customFormat="1" ht="12" customHeight="1">
      <c r="A78" s="972" t="s">
        <v>1122</v>
      </c>
      <c r="B78" s="972"/>
      <c r="C78" s="972"/>
      <c r="D78" s="972"/>
      <c r="H78" s="70"/>
      <c r="I78" s="70"/>
    </row>
    <row r="79" spans="1:9" s="48" customFormat="1">
      <c r="A79" s="452" t="s">
        <v>1123</v>
      </c>
      <c r="B79" s="452"/>
      <c r="C79" s="452"/>
      <c r="D79" s="452"/>
      <c r="H79" s="70"/>
      <c r="I79" s="70"/>
    </row>
    <row r="80" spans="1:9" s="48" customFormat="1">
      <c r="A80" s="452"/>
      <c r="B80" s="452"/>
      <c r="C80" s="452"/>
      <c r="D80" s="452"/>
      <c r="H80" s="70"/>
      <c r="I80" s="70"/>
    </row>
    <row r="81" spans="1:9" s="48" customFormat="1">
      <c r="A81" s="452" t="s">
        <v>1124</v>
      </c>
      <c r="B81" s="452"/>
      <c r="C81" s="452"/>
      <c r="D81" s="452"/>
      <c r="H81" s="70"/>
      <c r="I81" s="70"/>
    </row>
    <row r="82" spans="1:9" s="48" customFormat="1">
      <c r="A82" s="452" t="s">
        <v>1125</v>
      </c>
      <c r="B82" s="452"/>
      <c r="C82" s="452"/>
      <c r="D82" s="452"/>
      <c r="H82" s="70"/>
      <c r="I82" s="70"/>
    </row>
    <row r="83" spans="1:9" s="48" customFormat="1">
      <c r="A83" s="452" t="s">
        <v>1126</v>
      </c>
      <c r="B83" s="452"/>
      <c r="C83" s="452"/>
      <c r="D83" s="452"/>
      <c r="H83" s="70"/>
      <c r="I83" s="70"/>
    </row>
    <row r="84" spans="1:9" s="48" customFormat="1" ht="31.5" customHeight="1">
      <c r="A84" s="976" t="s">
        <v>1135</v>
      </c>
      <c r="B84" s="976"/>
      <c r="C84" s="976"/>
      <c r="D84" s="976"/>
      <c r="H84" s="70"/>
      <c r="I84" s="70"/>
    </row>
    <row r="85" spans="1:9" s="29" customFormat="1" ht="38.25">
      <c r="A85" s="232" t="s">
        <v>461</v>
      </c>
      <c r="B85" s="233"/>
      <c r="C85" s="272"/>
      <c r="D85" s="272" t="s">
        <v>17</v>
      </c>
      <c r="E85" s="818" t="s">
        <v>1551</v>
      </c>
      <c r="H85" s="70"/>
      <c r="I85" s="70"/>
    </row>
    <row r="86" spans="1:9" s="145" customFormat="1">
      <c r="A86" s="136" t="s">
        <v>462</v>
      </c>
      <c r="B86" s="137" t="s">
        <v>463</v>
      </c>
      <c r="C86" s="291"/>
      <c r="D86" s="291">
        <v>172.8</v>
      </c>
      <c r="E86" s="70">
        <f t="shared" ref="E86:E94" si="4">D86*0.7</f>
        <v>120.96</v>
      </c>
      <c r="F86" s="70"/>
      <c r="H86" s="70"/>
      <c r="I86" s="70"/>
    </row>
    <row r="87" spans="1:9" s="143" customFormat="1">
      <c r="A87" s="139" t="s">
        <v>464</v>
      </c>
      <c r="B87" s="141" t="s">
        <v>210</v>
      </c>
      <c r="C87" s="291"/>
      <c r="D87" s="291">
        <v>135</v>
      </c>
      <c r="E87" s="70">
        <f t="shared" si="4"/>
        <v>94.5</v>
      </c>
      <c r="F87" s="70"/>
      <c r="H87" s="70"/>
      <c r="I87" s="70"/>
    </row>
    <row r="88" spans="1:9" s="143" customFormat="1" ht="29.25">
      <c r="A88" s="218" t="s">
        <v>465</v>
      </c>
      <c r="B88" s="121" t="s">
        <v>622</v>
      </c>
      <c r="C88" s="292"/>
      <c r="D88" s="291">
        <v>37.799999999999997</v>
      </c>
      <c r="E88" s="70">
        <f t="shared" si="4"/>
        <v>26.459999999999997</v>
      </c>
      <c r="F88" s="70"/>
      <c r="H88" s="70"/>
      <c r="I88" s="70"/>
    </row>
    <row r="89" spans="1:9" s="143" customFormat="1">
      <c r="A89" s="338" t="s">
        <v>653</v>
      </c>
      <c r="B89" s="339" t="s">
        <v>655</v>
      </c>
      <c r="C89" s="340"/>
      <c r="D89" s="291">
        <v>108</v>
      </c>
      <c r="E89" s="70">
        <f t="shared" si="4"/>
        <v>75.599999999999994</v>
      </c>
      <c r="F89" s="70"/>
      <c r="H89" s="70"/>
      <c r="I89" s="70"/>
    </row>
    <row r="90" spans="1:9" s="146" customFormat="1">
      <c r="A90" s="139" t="s">
        <v>466</v>
      </c>
      <c r="B90" s="141" t="s">
        <v>1181</v>
      </c>
      <c r="C90" s="417"/>
      <c r="D90" s="291">
        <v>45</v>
      </c>
      <c r="E90" s="70">
        <f t="shared" si="4"/>
        <v>31.499999999999996</v>
      </c>
      <c r="F90" s="498"/>
      <c r="H90" s="70"/>
      <c r="I90" s="70"/>
    </row>
    <row r="91" spans="1:9" s="143" customFormat="1">
      <c r="A91" s="136" t="s">
        <v>467</v>
      </c>
      <c r="B91" s="144" t="s">
        <v>449</v>
      </c>
      <c r="C91" s="291"/>
      <c r="D91" s="291">
        <v>43.2</v>
      </c>
      <c r="E91" s="70">
        <f t="shared" si="4"/>
        <v>30.24</v>
      </c>
      <c r="F91" s="70"/>
      <c r="H91" s="70"/>
      <c r="I91" s="70"/>
    </row>
    <row r="92" spans="1:9" s="143" customFormat="1" ht="56.25">
      <c r="A92" s="264" t="s">
        <v>468</v>
      </c>
      <c r="B92" s="293" t="s">
        <v>469</v>
      </c>
      <c r="C92" s="286"/>
      <c r="D92" s="291">
        <v>486</v>
      </c>
      <c r="E92" s="70">
        <f t="shared" si="4"/>
        <v>340.2</v>
      </c>
      <c r="F92" s="70"/>
      <c r="H92" s="70"/>
      <c r="I92" s="70"/>
    </row>
    <row r="93" spans="1:9" s="143" customFormat="1" ht="57" customHeight="1">
      <c r="A93" s="33" t="s">
        <v>470</v>
      </c>
      <c r="B93" s="17" t="s">
        <v>471</v>
      </c>
      <c r="C93" s="296"/>
      <c r="D93" s="291">
        <v>43.2</v>
      </c>
      <c r="E93" s="70">
        <f t="shared" si="4"/>
        <v>30.24</v>
      </c>
      <c r="F93" s="70"/>
      <c r="H93" s="70"/>
      <c r="I93" s="70"/>
    </row>
    <row r="94" spans="1:9" s="143" customFormat="1" ht="38.25" customHeight="1">
      <c r="A94" s="133" t="s">
        <v>590</v>
      </c>
      <c r="B94" s="79" t="s">
        <v>591</v>
      </c>
      <c r="C94" s="290"/>
      <c r="D94" s="927">
        <v>108</v>
      </c>
      <c r="E94" s="70">
        <f t="shared" si="4"/>
        <v>75.599999999999994</v>
      </c>
      <c r="F94" s="70"/>
      <c r="H94" s="70"/>
      <c r="I94" s="70"/>
    </row>
    <row r="95" spans="1:9" s="29" customFormat="1" ht="38.25">
      <c r="A95" s="195" t="s">
        <v>78</v>
      </c>
      <c r="B95" s="166"/>
      <c r="C95" s="295"/>
      <c r="D95" s="295" t="s">
        <v>17</v>
      </c>
      <c r="E95" s="818" t="s">
        <v>1551</v>
      </c>
      <c r="F95" s="70"/>
      <c r="H95" s="70"/>
      <c r="I95" s="70"/>
    </row>
    <row r="96" spans="1:9" s="29" customFormat="1">
      <c r="A96" s="3" t="s">
        <v>65</v>
      </c>
      <c r="B96" s="31" t="s">
        <v>112</v>
      </c>
      <c r="C96" s="416"/>
      <c r="D96" s="306">
        <v>20</v>
      </c>
      <c r="E96" s="70">
        <f t="shared" ref="E96:E97" si="5">D96*0.7</f>
        <v>14</v>
      </c>
      <c r="F96" s="70"/>
      <c r="H96" s="70"/>
      <c r="I96" s="70"/>
    </row>
    <row r="97" spans="1:9" s="29" customFormat="1">
      <c r="A97" s="34" t="s">
        <v>63</v>
      </c>
      <c r="B97" s="17" t="s">
        <v>111</v>
      </c>
      <c r="C97" s="416"/>
      <c r="D97" s="306">
        <v>20</v>
      </c>
      <c r="E97" s="70">
        <f t="shared" si="5"/>
        <v>14</v>
      </c>
      <c r="F97" s="70"/>
      <c r="H97" s="70"/>
      <c r="I97" s="70"/>
    </row>
    <row r="98" spans="1:9" s="29" customFormat="1" ht="38.25">
      <c r="A98" s="195" t="s">
        <v>1167</v>
      </c>
      <c r="B98" s="166"/>
      <c r="C98" s="295"/>
      <c r="D98" s="295" t="s">
        <v>17</v>
      </c>
      <c r="E98" s="818" t="s">
        <v>1551</v>
      </c>
      <c r="F98" s="70"/>
      <c r="H98" s="70"/>
      <c r="I98" s="70"/>
    </row>
    <row r="99" spans="1:9" s="29" customFormat="1">
      <c r="A99" s="34" t="s">
        <v>61</v>
      </c>
      <c r="B99" s="17" t="s">
        <v>60</v>
      </c>
      <c r="C99" s="417"/>
      <c r="D99" s="488">
        <v>20</v>
      </c>
      <c r="E99" s="70">
        <f t="shared" ref="E99:E116" si="6">D99*0.7</f>
        <v>14</v>
      </c>
      <c r="F99" s="70"/>
      <c r="H99" s="70"/>
      <c r="I99" s="70"/>
    </row>
    <row r="100" spans="1:9" s="37" customFormat="1">
      <c r="A100" s="34" t="s">
        <v>59</v>
      </c>
      <c r="B100" s="17" t="s">
        <v>110</v>
      </c>
      <c r="C100" s="416"/>
      <c r="D100" s="488">
        <v>20</v>
      </c>
      <c r="E100" s="70">
        <f t="shared" si="6"/>
        <v>14</v>
      </c>
      <c r="F100" s="70"/>
      <c r="H100" s="70"/>
      <c r="I100" s="70"/>
    </row>
    <row r="101" spans="1:9" s="29" customFormat="1">
      <c r="A101" s="34" t="s">
        <v>57</v>
      </c>
      <c r="B101" s="17" t="s">
        <v>958</v>
      </c>
      <c r="C101" s="416"/>
      <c r="D101" s="488">
        <v>20</v>
      </c>
      <c r="E101" s="70">
        <f t="shared" si="6"/>
        <v>14</v>
      </c>
      <c r="F101" s="70"/>
      <c r="H101" s="70"/>
      <c r="I101" s="70"/>
    </row>
    <row r="102" spans="1:9" s="29" customFormat="1">
      <c r="A102" s="34" t="s">
        <v>56</v>
      </c>
      <c r="B102" s="17" t="s">
        <v>109</v>
      </c>
      <c r="C102" s="416"/>
      <c r="D102" s="488">
        <v>20</v>
      </c>
      <c r="E102" s="70">
        <f t="shared" si="6"/>
        <v>14</v>
      </c>
      <c r="F102" s="70"/>
      <c r="H102" s="70"/>
      <c r="I102" s="70"/>
    </row>
    <row r="103" spans="1:9" s="29" customFormat="1">
      <c r="A103" s="36" t="s">
        <v>77</v>
      </c>
      <c r="B103" s="31" t="s">
        <v>76</v>
      </c>
      <c r="C103" s="416"/>
      <c r="D103" s="488">
        <v>20</v>
      </c>
      <c r="E103" s="70">
        <f t="shared" si="6"/>
        <v>14</v>
      </c>
      <c r="F103" s="70"/>
      <c r="H103" s="70"/>
      <c r="I103" s="70"/>
    </row>
    <row r="104" spans="1:9" s="29" customFormat="1">
      <c r="A104" s="34" t="s">
        <v>75</v>
      </c>
      <c r="B104" s="17" t="s">
        <v>74</v>
      </c>
      <c r="C104" s="416"/>
      <c r="D104" s="488">
        <v>20</v>
      </c>
      <c r="E104" s="70">
        <f t="shared" si="6"/>
        <v>14</v>
      </c>
      <c r="F104" s="70"/>
      <c r="H104" s="70"/>
      <c r="I104" s="70"/>
    </row>
    <row r="105" spans="1:9" s="29" customFormat="1">
      <c r="A105" s="34" t="s">
        <v>73</v>
      </c>
      <c r="B105" s="17" t="s">
        <v>72</v>
      </c>
      <c r="C105" s="416"/>
      <c r="D105" s="488">
        <v>20</v>
      </c>
      <c r="E105" s="70">
        <f t="shared" si="6"/>
        <v>14</v>
      </c>
      <c r="F105" s="70"/>
      <c r="H105" s="70"/>
      <c r="I105" s="70"/>
    </row>
    <row r="106" spans="1:9" s="29" customFormat="1">
      <c r="A106" s="34" t="s">
        <v>71</v>
      </c>
      <c r="B106" s="17" t="s">
        <v>70</v>
      </c>
      <c r="C106" s="416"/>
      <c r="D106" s="488">
        <v>20</v>
      </c>
      <c r="E106" s="70">
        <f t="shared" si="6"/>
        <v>14</v>
      </c>
      <c r="F106" s="70"/>
      <c r="H106" s="70"/>
      <c r="I106" s="70"/>
    </row>
    <row r="107" spans="1:9" s="29" customFormat="1">
      <c r="A107" s="34" t="s">
        <v>69</v>
      </c>
      <c r="B107" s="17" t="s">
        <v>68</v>
      </c>
      <c r="C107" s="416"/>
      <c r="D107" s="488">
        <v>20</v>
      </c>
      <c r="E107" s="70">
        <f t="shared" si="6"/>
        <v>14</v>
      </c>
      <c r="F107" s="70"/>
      <c r="H107" s="70"/>
      <c r="I107" s="70"/>
    </row>
    <row r="108" spans="1:9" s="29" customFormat="1">
      <c r="A108" s="72" t="s">
        <v>67</v>
      </c>
      <c r="B108" s="79" t="s">
        <v>66</v>
      </c>
      <c r="C108" s="416"/>
      <c r="D108" s="488">
        <v>20</v>
      </c>
      <c r="E108" s="70">
        <f t="shared" si="6"/>
        <v>14</v>
      </c>
      <c r="F108" s="70"/>
      <c r="H108" s="70"/>
      <c r="I108" s="70"/>
    </row>
    <row r="109" spans="1:9" s="20" customFormat="1" ht="15">
      <c r="A109" s="516" t="s">
        <v>139</v>
      </c>
      <c r="B109" s="517" t="s">
        <v>118</v>
      </c>
      <c r="C109" s="652"/>
      <c r="D109" s="488">
        <v>16.7</v>
      </c>
      <c r="E109" s="70">
        <f t="shared" si="6"/>
        <v>11.69</v>
      </c>
      <c r="F109" s="70" t="s">
        <v>1234</v>
      </c>
      <c r="H109" s="70"/>
      <c r="I109" s="70"/>
    </row>
    <row r="110" spans="1:9" s="20" customFormat="1" ht="15">
      <c r="A110" s="516" t="s">
        <v>138</v>
      </c>
      <c r="B110" s="517" t="s">
        <v>117</v>
      </c>
      <c r="C110" s="652"/>
      <c r="D110" s="488">
        <v>16.7</v>
      </c>
      <c r="E110" s="70">
        <f t="shared" si="6"/>
        <v>11.69</v>
      </c>
      <c r="F110" s="20" t="s">
        <v>1234</v>
      </c>
      <c r="G110" s="70"/>
      <c r="H110" s="70"/>
      <c r="I110" s="70"/>
    </row>
    <row r="111" spans="1:9" s="20" customFormat="1" ht="15">
      <c r="A111" s="516" t="s">
        <v>137</v>
      </c>
      <c r="B111" s="518" t="s">
        <v>116</v>
      </c>
      <c r="C111" s="652"/>
      <c r="D111" s="488">
        <v>16.7</v>
      </c>
      <c r="E111" s="70">
        <f t="shared" si="6"/>
        <v>11.69</v>
      </c>
      <c r="F111" s="20" t="s">
        <v>1234</v>
      </c>
      <c r="G111" s="70"/>
      <c r="H111" s="70"/>
      <c r="I111" s="70"/>
    </row>
    <row r="112" spans="1:9" s="20" customFormat="1" ht="15">
      <c r="A112" s="516" t="s">
        <v>136</v>
      </c>
      <c r="B112" s="517" t="s">
        <v>135</v>
      </c>
      <c r="C112" s="652"/>
      <c r="D112" s="488">
        <v>16.7</v>
      </c>
      <c r="E112" s="70">
        <f t="shared" si="6"/>
        <v>11.69</v>
      </c>
      <c r="F112" s="20" t="s">
        <v>1234</v>
      </c>
      <c r="G112" s="70"/>
      <c r="H112" s="70"/>
      <c r="I112" s="70"/>
    </row>
    <row r="113" spans="1:10" s="20" customFormat="1" ht="15">
      <c r="A113" s="516" t="s">
        <v>134</v>
      </c>
      <c r="B113" s="517" t="s">
        <v>133</v>
      </c>
      <c r="C113" s="652"/>
      <c r="D113" s="488">
        <v>16.7</v>
      </c>
      <c r="E113" s="70">
        <f t="shared" si="6"/>
        <v>11.69</v>
      </c>
      <c r="F113" s="20" t="s">
        <v>1234</v>
      </c>
      <c r="G113" s="70"/>
      <c r="H113" s="70"/>
      <c r="I113" s="70"/>
    </row>
    <row r="114" spans="1:10" s="20" customFormat="1" ht="15">
      <c r="A114" s="516" t="s">
        <v>191</v>
      </c>
      <c r="B114" s="517" t="s">
        <v>115</v>
      </c>
      <c r="C114" s="652"/>
      <c r="D114" s="488">
        <v>16.7</v>
      </c>
      <c r="E114" s="70">
        <f t="shared" si="6"/>
        <v>11.69</v>
      </c>
      <c r="F114" s="20" t="s">
        <v>1234</v>
      </c>
      <c r="G114" s="70"/>
      <c r="H114" s="70"/>
      <c r="I114" s="70"/>
    </row>
    <row r="115" spans="1:10" s="29" customFormat="1">
      <c r="A115" s="34" t="s">
        <v>54</v>
      </c>
      <c r="B115" s="17" t="s">
        <v>53</v>
      </c>
      <c r="C115" s="416"/>
      <c r="D115" s="488">
        <v>41.8</v>
      </c>
      <c r="E115" s="70">
        <f t="shared" si="6"/>
        <v>29.259999999999994</v>
      </c>
      <c r="F115" s="70"/>
      <c r="H115" s="70"/>
      <c r="I115" s="70"/>
    </row>
    <row r="116" spans="1:10" s="29" customFormat="1">
      <c r="A116" s="72" t="s">
        <v>52</v>
      </c>
      <c r="B116" s="79" t="s">
        <v>51</v>
      </c>
      <c r="C116" s="485"/>
      <c r="D116" s="488">
        <v>51.2</v>
      </c>
      <c r="E116" s="70">
        <f t="shared" si="6"/>
        <v>35.839999999999996</v>
      </c>
      <c r="F116" s="70"/>
      <c r="H116" s="70"/>
      <c r="I116" s="70"/>
    </row>
    <row r="117" spans="1:10" s="29" customFormat="1" ht="3.75" customHeight="1">
      <c r="A117" s="3"/>
      <c r="B117" s="13"/>
      <c r="C117" s="486"/>
      <c r="D117" s="294"/>
      <c r="E117" s="70"/>
      <c r="F117" s="70"/>
      <c r="H117" s="70"/>
      <c r="I117" s="70"/>
    </row>
    <row r="118" spans="1:10" s="29" customFormat="1" ht="38.25">
      <c r="A118" s="195" t="s">
        <v>50</v>
      </c>
      <c r="B118" s="166"/>
      <c r="C118" s="295"/>
      <c r="D118" s="295" t="s">
        <v>17</v>
      </c>
      <c r="E118" s="818" t="s">
        <v>1551</v>
      </c>
      <c r="F118" s="70"/>
      <c r="H118" s="70"/>
      <c r="I118" s="70"/>
    </row>
    <row r="119" spans="1:10" s="29" customFormat="1">
      <c r="A119" s="172" t="s">
        <v>518</v>
      </c>
      <c r="B119" s="44" t="s">
        <v>645</v>
      </c>
      <c r="C119" s="417"/>
      <c r="D119" s="488">
        <v>160.19999999999999</v>
      </c>
      <c r="E119" s="70">
        <f t="shared" ref="E119:E137" si="7">D119*0.7</f>
        <v>112.13999999999999</v>
      </c>
      <c r="F119" s="70"/>
      <c r="H119" s="70"/>
      <c r="I119" s="70"/>
    </row>
    <row r="120" spans="1:10" s="143" customFormat="1">
      <c r="A120" s="32" t="s">
        <v>632</v>
      </c>
      <c r="B120" s="31" t="s">
        <v>646</v>
      </c>
      <c r="C120" s="417"/>
      <c r="D120" s="488">
        <v>121.3</v>
      </c>
      <c r="E120" s="70">
        <f t="shared" si="7"/>
        <v>84.91</v>
      </c>
      <c r="F120" s="70"/>
      <c r="H120" s="70"/>
      <c r="I120" s="70"/>
    </row>
    <row r="121" spans="1:10" s="143" customFormat="1">
      <c r="A121" s="18" t="s">
        <v>773</v>
      </c>
      <c r="B121" s="17" t="s">
        <v>647</v>
      </c>
      <c r="C121" s="417"/>
      <c r="D121" s="488">
        <v>77</v>
      </c>
      <c r="E121" s="70">
        <f t="shared" si="7"/>
        <v>53.9</v>
      </c>
      <c r="F121" s="70"/>
      <c r="H121" s="70"/>
      <c r="I121" s="70"/>
    </row>
    <row r="122" spans="1:10" s="143" customFormat="1">
      <c r="A122" s="18" t="s">
        <v>106</v>
      </c>
      <c r="B122" s="28" t="s">
        <v>648</v>
      </c>
      <c r="C122" s="417"/>
      <c r="D122" s="488">
        <v>97.3</v>
      </c>
      <c r="E122" s="70">
        <f t="shared" si="7"/>
        <v>68.11</v>
      </c>
      <c r="F122" s="70"/>
      <c r="H122" s="70"/>
      <c r="I122" s="70"/>
    </row>
    <row r="123" spans="1:10" s="143" customFormat="1" ht="25.5" customHeight="1">
      <c r="A123" s="14" t="s">
        <v>551</v>
      </c>
      <c r="B123" s="83" t="s">
        <v>649</v>
      </c>
      <c r="C123" s="487"/>
      <c r="D123" s="488">
        <v>197</v>
      </c>
      <c r="E123" s="70">
        <f t="shared" si="7"/>
        <v>137.89999999999998</v>
      </c>
      <c r="F123" s="70"/>
      <c r="H123" s="70"/>
      <c r="I123" s="70"/>
    </row>
    <row r="124" spans="1:10" s="143" customFormat="1">
      <c r="A124" s="69" t="s">
        <v>108</v>
      </c>
      <c r="B124" s="28" t="s">
        <v>107</v>
      </c>
      <c r="C124" s="417"/>
      <c r="D124" s="488">
        <v>65.7</v>
      </c>
      <c r="E124" s="70">
        <f t="shared" si="7"/>
        <v>45.99</v>
      </c>
      <c r="F124" s="70"/>
      <c r="H124" s="70"/>
      <c r="I124" s="70"/>
    </row>
    <row r="125" spans="1:10" s="143" customFormat="1">
      <c r="A125" s="989" t="s">
        <v>1560</v>
      </c>
      <c r="B125" s="989"/>
      <c r="C125" s="989"/>
      <c r="D125" s="989"/>
      <c r="E125" s="928"/>
      <c r="F125" s="479"/>
      <c r="G125" s="479"/>
      <c r="H125" s="894"/>
      <c r="I125" s="894"/>
      <c r="J125" s="70"/>
    </row>
    <row r="126" spans="1:10" s="143" customFormat="1" ht="22.5">
      <c r="A126" s="32" t="s">
        <v>301</v>
      </c>
      <c r="B126" s="28" t="s">
        <v>642</v>
      </c>
      <c r="C126" s="417"/>
      <c r="D126" s="488">
        <v>58.8</v>
      </c>
      <c r="E126" s="70">
        <f t="shared" si="7"/>
        <v>41.16</v>
      </c>
      <c r="F126" s="70"/>
      <c r="H126" s="70"/>
      <c r="I126" s="70"/>
    </row>
    <row r="127" spans="1:10" s="143" customFormat="1" ht="22.5">
      <c r="A127" s="32" t="s">
        <v>300</v>
      </c>
      <c r="B127" s="28" t="s">
        <v>618</v>
      </c>
      <c r="C127" s="417"/>
      <c r="D127" s="488">
        <v>75.7</v>
      </c>
      <c r="E127" s="70">
        <f t="shared" si="7"/>
        <v>52.99</v>
      </c>
      <c r="F127" s="70"/>
      <c r="H127" s="70"/>
      <c r="I127" s="70"/>
    </row>
    <row r="128" spans="1:10" s="43" customFormat="1" ht="12.75" customHeight="1">
      <c r="A128" s="978" t="s">
        <v>1561</v>
      </c>
      <c r="B128" s="978"/>
      <c r="C128" s="978"/>
      <c r="D128" s="978"/>
      <c r="E128" s="925"/>
      <c r="F128" s="479"/>
      <c r="G128" s="479"/>
      <c r="H128" s="894"/>
      <c r="I128" s="894"/>
      <c r="J128" s="70"/>
    </row>
    <row r="129" spans="1:10" s="43" customFormat="1" ht="22.5">
      <c r="A129" s="32" t="s">
        <v>105</v>
      </c>
      <c r="B129" s="28" t="s">
        <v>420</v>
      </c>
      <c r="C129" s="417"/>
      <c r="D129" s="488">
        <v>226.8</v>
      </c>
      <c r="E129" s="70">
        <f t="shared" si="7"/>
        <v>158.76</v>
      </c>
      <c r="F129" s="70"/>
      <c r="H129" s="70"/>
      <c r="I129" s="70"/>
    </row>
    <row r="130" spans="1:10" s="29" customFormat="1" ht="22.5">
      <c r="A130" s="32" t="s">
        <v>47</v>
      </c>
      <c r="B130" s="28" t="s">
        <v>46</v>
      </c>
      <c r="C130" s="417"/>
      <c r="D130" s="488">
        <v>346.7</v>
      </c>
      <c r="E130" s="70">
        <f t="shared" si="7"/>
        <v>242.68999999999997</v>
      </c>
      <c r="F130" s="70"/>
      <c r="H130" s="70"/>
      <c r="I130" s="70"/>
    </row>
    <row r="131" spans="1:10" s="43" customFormat="1">
      <c r="A131" s="632" t="s">
        <v>617</v>
      </c>
      <c r="B131" s="629" t="s">
        <v>619</v>
      </c>
      <c r="C131" s="886"/>
      <c r="D131" s="887">
        <v>823</v>
      </c>
      <c r="E131" s="498" t="s">
        <v>1239</v>
      </c>
      <c r="F131" s="70"/>
      <c r="H131" s="70"/>
      <c r="I131" s="70"/>
    </row>
    <row r="132" spans="1:10" s="43" customFormat="1" ht="22.5">
      <c r="A132" s="512" t="s">
        <v>1554</v>
      </c>
      <c r="B132" s="884" t="s">
        <v>1555</v>
      </c>
      <c r="C132" s="514"/>
      <c r="D132" s="885">
        <v>823.8</v>
      </c>
      <c r="E132" s="528">
        <f t="shared" ref="E132:E133" si="8">D132*0.7</f>
        <v>576.66</v>
      </c>
      <c r="F132" s="527" t="s">
        <v>1234</v>
      </c>
      <c r="G132" s="70"/>
      <c r="H132" s="70"/>
      <c r="I132" s="883"/>
      <c r="J132" s="883"/>
    </row>
    <row r="133" spans="1:10" s="43" customFormat="1">
      <c r="A133" s="512" t="s">
        <v>1556</v>
      </c>
      <c r="B133" s="884" t="s">
        <v>1557</v>
      </c>
      <c r="C133" s="514"/>
      <c r="D133" s="526">
        <v>10.8</v>
      </c>
      <c r="E133" s="528">
        <f t="shared" si="8"/>
        <v>7.56</v>
      </c>
      <c r="F133" s="527" t="s">
        <v>1234</v>
      </c>
      <c r="G133" s="70"/>
      <c r="H133" s="70"/>
      <c r="I133" s="883"/>
      <c r="J133" s="883"/>
    </row>
    <row r="134" spans="1:10" s="43" customFormat="1">
      <c r="A134" s="342" t="s">
        <v>836</v>
      </c>
      <c r="B134" s="368" t="s">
        <v>835</v>
      </c>
      <c r="C134" s="417"/>
      <c r="D134" s="506">
        <v>72.8</v>
      </c>
      <c r="E134" s="70">
        <f t="shared" si="7"/>
        <v>50.959999999999994</v>
      </c>
      <c r="F134" s="70"/>
      <c r="H134" s="70"/>
      <c r="I134" s="70"/>
    </row>
    <row r="135" spans="1:10" s="43" customFormat="1" ht="12.75" customHeight="1">
      <c r="A135" s="978" t="s">
        <v>1562</v>
      </c>
      <c r="B135" s="978"/>
      <c r="C135" s="978"/>
      <c r="D135" s="978"/>
      <c r="E135" s="925"/>
      <c r="F135" s="479"/>
      <c r="G135" s="479"/>
      <c r="H135" s="894"/>
      <c r="I135" s="894"/>
      <c r="J135" s="70"/>
    </row>
    <row r="136" spans="1:10" s="29" customFormat="1" ht="26.25" customHeight="1">
      <c r="A136" s="283" t="s">
        <v>104</v>
      </c>
      <c r="B136" s="132" t="s">
        <v>613</v>
      </c>
      <c r="C136" s="417"/>
      <c r="D136" s="488">
        <v>142</v>
      </c>
      <c r="E136" s="70">
        <f t="shared" si="7"/>
        <v>99.399999999999991</v>
      </c>
      <c r="F136" s="70"/>
      <c r="H136" s="70"/>
      <c r="I136" s="70"/>
    </row>
    <row r="137" spans="1:10" s="29" customFormat="1" ht="25.5" customHeight="1">
      <c r="A137" s="133" t="s">
        <v>472</v>
      </c>
      <c r="B137" s="79" t="s">
        <v>473</v>
      </c>
      <c r="C137" s="485"/>
      <c r="D137" s="488">
        <v>366</v>
      </c>
      <c r="E137" s="70">
        <f t="shared" si="7"/>
        <v>256.2</v>
      </c>
      <c r="F137" s="70"/>
      <c r="H137" s="70"/>
      <c r="I137" s="70"/>
    </row>
    <row r="138" spans="1:10" s="29" customFormat="1" ht="38.25">
      <c r="A138" s="195" t="s">
        <v>43</v>
      </c>
      <c r="B138" s="166"/>
      <c r="C138" s="297"/>
      <c r="D138" s="297" t="s">
        <v>17</v>
      </c>
      <c r="E138" s="818" t="s">
        <v>1551</v>
      </c>
      <c r="F138" s="70"/>
      <c r="H138" s="70"/>
      <c r="I138" s="70"/>
    </row>
    <row r="139" spans="1:10" s="29" customFormat="1">
      <c r="A139" s="3" t="s">
        <v>42</v>
      </c>
      <c r="B139" s="39" t="s">
        <v>41</v>
      </c>
      <c r="C139" s="485"/>
      <c r="D139" s="306">
        <v>17.8</v>
      </c>
      <c r="E139" s="70">
        <f t="shared" ref="E139:E146" si="9">D139*0.7</f>
        <v>12.459999999999999</v>
      </c>
      <c r="F139" s="70"/>
      <c r="H139" s="70"/>
      <c r="I139" s="70"/>
    </row>
    <row r="140" spans="1:10" s="29" customFormat="1">
      <c r="A140" s="34" t="s">
        <v>40</v>
      </c>
      <c r="B140" s="28" t="s">
        <v>39</v>
      </c>
      <c r="C140" s="417"/>
      <c r="D140" s="491">
        <v>32</v>
      </c>
      <c r="E140" s="70">
        <f t="shared" si="9"/>
        <v>22.4</v>
      </c>
      <c r="F140" s="70"/>
      <c r="H140" s="70"/>
      <c r="I140" s="70"/>
    </row>
    <row r="141" spans="1:10" s="43" customFormat="1">
      <c r="A141" s="18" t="s">
        <v>474</v>
      </c>
      <c r="B141" s="17" t="s">
        <v>475</v>
      </c>
      <c r="C141" s="417"/>
      <c r="D141" s="491">
        <v>59.5</v>
      </c>
      <c r="E141" s="70">
        <f t="shared" si="9"/>
        <v>41.65</v>
      </c>
      <c r="F141" s="70"/>
      <c r="H141" s="70"/>
      <c r="I141" s="70"/>
    </row>
    <row r="142" spans="1:10" s="29" customFormat="1">
      <c r="A142" s="18" t="s">
        <v>476</v>
      </c>
      <c r="B142" s="17" t="s">
        <v>477</v>
      </c>
      <c r="C142" s="417"/>
      <c r="D142" s="491">
        <v>59.5</v>
      </c>
      <c r="E142" s="70">
        <f t="shared" si="9"/>
        <v>41.65</v>
      </c>
      <c r="F142" s="70"/>
      <c r="H142" s="70"/>
      <c r="I142" s="70"/>
    </row>
    <row r="143" spans="1:10" s="29" customFormat="1">
      <c r="A143" s="18" t="s">
        <v>478</v>
      </c>
      <c r="B143" s="17" t="s">
        <v>681</v>
      </c>
      <c r="C143" s="417"/>
      <c r="D143" s="491">
        <v>59.5</v>
      </c>
      <c r="E143" s="70">
        <f t="shared" si="9"/>
        <v>41.65</v>
      </c>
      <c r="F143" s="70"/>
      <c r="H143" s="70"/>
      <c r="I143" s="70"/>
    </row>
    <row r="144" spans="1:10" s="29" customFormat="1">
      <c r="A144" s="32" t="s">
        <v>480</v>
      </c>
      <c r="B144" s="28" t="s">
        <v>481</v>
      </c>
      <c r="C144" s="417"/>
      <c r="D144" s="491">
        <v>32</v>
      </c>
      <c r="E144" s="70">
        <f t="shared" si="9"/>
        <v>22.4</v>
      </c>
      <c r="F144" s="70"/>
      <c r="H144" s="70"/>
      <c r="I144" s="70"/>
    </row>
    <row r="145" spans="1:9" s="29" customFormat="1">
      <c r="A145" s="32" t="s">
        <v>482</v>
      </c>
      <c r="B145" s="28" t="s">
        <v>483</v>
      </c>
      <c r="C145" s="417"/>
      <c r="D145" s="491">
        <v>32</v>
      </c>
      <c r="E145" s="70">
        <f t="shared" si="9"/>
        <v>22.4</v>
      </c>
      <c r="F145" s="70"/>
      <c r="H145" s="70"/>
      <c r="I145" s="70"/>
    </row>
    <row r="146" spans="1:9" s="29" customFormat="1">
      <c r="A146" s="14" t="s">
        <v>484</v>
      </c>
      <c r="B146" s="132" t="s">
        <v>485</v>
      </c>
      <c r="C146" s="485"/>
      <c r="D146" s="488">
        <v>32</v>
      </c>
      <c r="E146" s="70">
        <f t="shared" si="9"/>
        <v>22.4</v>
      </c>
      <c r="F146" s="70"/>
      <c r="H146" s="70"/>
      <c r="I146" s="70"/>
    </row>
    <row r="147" spans="1:9" s="29" customFormat="1" ht="38.25">
      <c r="A147" s="195" t="s">
        <v>277</v>
      </c>
      <c r="B147" s="166"/>
      <c r="C147" s="198"/>
      <c r="D147" s="274" t="s">
        <v>17</v>
      </c>
      <c r="E147" s="818" t="s">
        <v>1551</v>
      </c>
      <c r="F147" s="70"/>
      <c r="H147" s="70"/>
      <c r="I147" s="70"/>
    </row>
    <row r="148" spans="1:9" s="29" customFormat="1" ht="72">
      <c r="A148" s="29" t="s">
        <v>650</v>
      </c>
      <c r="B148" s="83" t="s">
        <v>1163</v>
      </c>
      <c r="C148" s="485"/>
      <c r="D148" s="489">
        <v>48.8</v>
      </c>
      <c r="E148" s="70">
        <f>D148*0.7</f>
        <v>34.159999999999997</v>
      </c>
      <c r="F148" s="70"/>
      <c r="H148" s="70"/>
      <c r="I148" s="70"/>
    </row>
    <row r="149" spans="1:9" s="29" customFormat="1" ht="38.25">
      <c r="A149" s="195" t="s">
        <v>34</v>
      </c>
      <c r="B149" s="199"/>
      <c r="C149" s="297"/>
      <c r="D149" s="297" t="s">
        <v>17</v>
      </c>
      <c r="E149" s="818" t="s">
        <v>1551</v>
      </c>
      <c r="F149" s="70"/>
      <c r="H149" s="70"/>
      <c r="I149" s="70"/>
    </row>
    <row r="150" spans="1:9" s="29" customFormat="1">
      <c r="A150" s="975" t="s">
        <v>620</v>
      </c>
      <c r="B150" s="975"/>
      <c r="C150" s="975"/>
      <c r="D150" s="975"/>
      <c r="E150" s="830"/>
      <c r="F150" s="70"/>
      <c r="H150" s="70"/>
      <c r="I150" s="70"/>
    </row>
    <row r="151" spans="1:9" ht="31.5">
      <c r="A151" s="33" t="s">
        <v>33</v>
      </c>
      <c r="B151" s="17" t="s">
        <v>623</v>
      </c>
      <c r="C151" s="417"/>
      <c r="D151" s="488">
        <v>450</v>
      </c>
      <c r="E151" s="70">
        <f t="shared" ref="E151:E159" si="10">D151*0.7</f>
        <v>315</v>
      </c>
      <c r="F151" s="70"/>
      <c r="H151" s="70"/>
      <c r="I151" s="70"/>
    </row>
    <row r="152" spans="1:9" s="29" customFormat="1" ht="31.5">
      <c r="A152" s="32" t="s">
        <v>841</v>
      </c>
      <c r="B152" s="31" t="s">
        <v>909</v>
      </c>
      <c r="C152" s="417"/>
      <c r="D152" s="488">
        <v>158.30000000000001</v>
      </c>
      <c r="E152" s="70">
        <f t="shared" si="10"/>
        <v>110.81</v>
      </c>
      <c r="F152" s="70"/>
      <c r="H152" s="70"/>
      <c r="I152" s="70"/>
    </row>
    <row r="153" spans="1:9" s="29" customFormat="1" ht="22.5">
      <c r="A153" s="40" t="s">
        <v>842</v>
      </c>
      <c r="B153" s="39" t="s">
        <v>910</v>
      </c>
      <c r="C153" s="417"/>
      <c r="D153" s="488">
        <v>121.7</v>
      </c>
      <c r="E153" s="70">
        <f t="shared" si="10"/>
        <v>85.19</v>
      </c>
      <c r="F153" s="70"/>
      <c r="H153" s="70"/>
      <c r="I153" s="70"/>
    </row>
    <row r="154" spans="1:9" ht="20.25">
      <c r="A154" s="36" t="s">
        <v>32</v>
      </c>
      <c r="B154" s="17" t="s">
        <v>955</v>
      </c>
      <c r="C154" s="417"/>
      <c r="D154" s="488">
        <v>67.7</v>
      </c>
      <c r="E154" s="70">
        <f t="shared" si="10"/>
        <v>47.39</v>
      </c>
      <c r="F154" s="70"/>
      <c r="H154" s="70"/>
      <c r="I154" s="70"/>
    </row>
    <row r="155" spans="1:9" s="37" customFormat="1" ht="22.5">
      <c r="A155" s="34" t="s">
        <v>30</v>
      </c>
      <c r="B155" s="28" t="s">
        <v>552</v>
      </c>
      <c r="C155" s="417"/>
      <c r="D155" s="488">
        <v>202.8</v>
      </c>
      <c r="E155" s="70">
        <f t="shared" si="10"/>
        <v>141.96</v>
      </c>
      <c r="F155" s="70"/>
      <c r="H155" s="70"/>
      <c r="I155" s="70"/>
    </row>
    <row r="156" spans="1:9" ht="33.75">
      <c r="A156" s="133" t="s">
        <v>29</v>
      </c>
      <c r="B156" s="132" t="s">
        <v>575</v>
      </c>
      <c r="C156" s="487"/>
      <c r="D156" s="488">
        <v>257.8</v>
      </c>
      <c r="E156" s="70">
        <f t="shared" si="10"/>
        <v>180.46</v>
      </c>
      <c r="F156" s="70"/>
      <c r="H156" s="70"/>
      <c r="I156" s="70"/>
    </row>
    <row r="157" spans="1:9" s="41" customFormat="1" ht="33.75">
      <c r="A157" s="33" t="s">
        <v>28</v>
      </c>
      <c r="B157" s="28" t="s">
        <v>576</v>
      </c>
      <c r="C157" s="417"/>
      <c r="D157" s="488">
        <v>177.7</v>
      </c>
      <c r="E157" s="70">
        <f t="shared" si="10"/>
        <v>124.38999999999999</v>
      </c>
      <c r="F157" s="70"/>
      <c r="H157" s="70"/>
      <c r="I157" s="70"/>
    </row>
    <row r="158" spans="1:9" s="29" customFormat="1" ht="22.5">
      <c r="A158" s="33" t="s">
        <v>524</v>
      </c>
      <c r="B158" s="28" t="s">
        <v>553</v>
      </c>
      <c r="C158" s="417"/>
      <c r="D158" s="488">
        <v>542.79999999999995</v>
      </c>
      <c r="E158" s="70">
        <f t="shared" si="10"/>
        <v>379.95999999999992</v>
      </c>
      <c r="F158" s="70"/>
      <c r="H158" s="70"/>
      <c r="I158" s="70"/>
    </row>
    <row r="159" spans="1:9" s="29" customFormat="1" ht="22.5">
      <c r="A159" s="133" t="s">
        <v>525</v>
      </c>
      <c r="B159" s="132" t="s">
        <v>554</v>
      </c>
      <c r="C159" s="485"/>
      <c r="D159" s="488">
        <v>475.3</v>
      </c>
      <c r="E159" s="70">
        <f t="shared" si="10"/>
        <v>332.71</v>
      </c>
      <c r="F159" s="70"/>
      <c r="H159" s="70"/>
      <c r="I159" s="70"/>
    </row>
    <row r="160" spans="1:9" s="29" customFormat="1" ht="27" customHeight="1">
      <c r="A160" s="195" t="s">
        <v>27</v>
      </c>
      <c r="B160" s="166"/>
      <c r="C160" s="167"/>
      <c r="D160" s="167" t="s">
        <v>17</v>
      </c>
      <c r="E160" s="818" t="s">
        <v>1551</v>
      </c>
      <c r="F160" s="70"/>
      <c r="H160" s="70"/>
      <c r="I160" s="70"/>
    </row>
    <row r="161" spans="1:9" s="29" customFormat="1" ht="24" customHeight="1">
      <c r="A161" s="29" t="s">
        <v>26</v>
      </c>
      <c r="B161" s="83" t="s">
        <v>583</v>
      </c>
      <c r="C161" s="485"/>
      <c r="D161" s="489">
        <v>103.7</v>
      </c>
      <c r="E161" s="70">
        <f>D161*0.7</f>
        <v>72.59</v>
      </c>
      <c r="F161" s="70"/>
      <c r="H161" s="70"/>
      <c r="I161" s="70"/>
    </row>
    <row r="162" spans="1:9" s="29" customFormat="1" ht="38.25">
      <c r="A162" s="195" t="s">
        <v>24</v>
      </c>
      <c r="B162" s="166"/>
      <c r="C162" s="297"/>
      <c r="D162" s="297" t="s">
        <v>17</v>
      </c>
      <c r="E162" s="818" t="s">
        <v>1551</v>
      </c>
      <c r="F162" s="70"/>
      <c r="H162" s="70"/>
      <c r="I162" s="70"/>
    </row>
    <row r="163" spans="1:9" s="143" customFormat="1" ht="36.75" customHeight="1">
      <c r="A163" s="158" t="s">
        <v>458</v>
      </c>
      <c r="B163" s="159" t="s">
        <v>459</v>
      </c>
      <c r="C163" s="367"/>
      <c r="D163" s="370">
        <v>167.3</v>
      </c>
      <c r="E163" s="70">
        <f t="shared" ref="E163:E166" si="11">D163*0.7</f>
        <v>117.11</v>
      </c>
      <c r="F163" s="70"/>
      <c r="H163" s="70"/>
      <c r="I163" s="70"/>
    </row>
    <row r="164" spans="1:9" s="143" customFormat="1" ht="38.25">
      <c r="A164" s="32" t="s">
        <v>236</v>
      </c>
      <c r="B164" s="31" t="s">
        <v>460</v>
      </c>
      <c r="C164" s="485"/>
      <c r="D164" s="370">
        <v>590.20000000000005</v>
      </c>
      <c r="E164" s="70">
        <f t="shared" si="11"/>
        <v>413.14</v>
      </c>
      <c r="F164" s="70"/>
      <c r="H164" s="70"/>
      <c r="I164" s="70"/>
    </row>
    <row r="165" spans="1:9" s="143" customFormat="1" ht="29.25" customHeight="1">
      <c r="A165" s="18" t="s">
        <v>238</v>
      </c>
      <c r="B165" s="17" t="s">
        <v>917</v>
      </c>
      <c r="C165" s="403"/>
      <c r="D165" s="370">
        <v>396.8</v>
      </c>
      <c r="E165" s="70">
        <f t="shared" si="11"/>
        <v>277.76</v>
      </c>
      <c r="F165" s="70"/>
      <c r="H165" s="70"/>
      <c r="I165" s="70"/>
    </row>
    <row r="166" spans="1:9" s="149" customFormat="1" ht="13.5" customHeight="1">
      <c r="A166" s="143" t="s">
        <v>279</v>
      </c>
      <c r="B166" s="329" t="s">
        <v>515</v>
      </c>
      <c r="C166" s="485"/>
      <c r="D166" s="929">
        <v>193</v>
      </c>
      <c r="E166" s="70">
        <f t="shared" si="11"/>
        <v>135.1</v>
      </c>
      <c r="F166" s="70"/>
      <c r="H166" s="70"/>
      <c r="I166" s="70"/>
    </row>
    <row r="167" spans="1:9" s="29" customFormat="1">
      <c r="A167" s="195" t="s">
        <v>21</v>
      </c>
      <c r="B167" s="166"/>
      <c r="C167" s="269"/>
      <c r="D167" s="269" t="s">
        <v>17</v>
      </c>
      <c r="E167" s="818"/>
      <c r="F167" s="70"/>
      <c r="H167" s="70"/>
      <c r="I167" s="70"/>
    </row>
    <row r="168" spans="1:9" s="10" customFormat="1">
      <c r="A168" s="40" t="s">
        <v>91</v>
      </c>
      <c r="B168" s="31" t="s">
        <v>90</v>
      </c>
      <c r="C168" s="35"/>
      <c r="D168" s="35">
        <v>16.2</v>
      </c>
      <c r="E168" s="70"/>
      <c r="F168" s="70"/>
      <c r="H168" s="70"/>
      <c r="I168" s="70"/>
    </row>
    <row r="169" spans="1:9" s="10" customFormat="1">
      <c r="A169" s="33" t="s">
        <v>20</v>
      </c>
      <c r="B169" s="17" t="s">
        <v>89</v>
      </c>
      <c r="C169" s="27"/>
      <c r="D169" s="35">
        <v>18</v>
      </c>
      <c r="E169" s="70"/>
      <c r="F169" s="70"/>
      <c r="H169" s="70"/>
      <c r="I169" s="70"/>
    </row>
    <row r="170" spans="1:9" s="10" customFormat="1" ht="32.25" customHeight="1">
      <c r="A170" s="40" t="s">
        <v>243</v>
      </c>
      <c r="B170" s="31" t="s">
        <v>341</v>
      </c>
      <c r="C170" s="298"/>
      <c r="D170" s="35">
        <v>129.69999999999999</v>
      </c>
      <c r="E170" s="70"/>
      <c r="F170" s="70"/>
      <c r="H170" s="70"/>
      <c r="I170" s="70"/>
    </row>
    <row r="171" spans="1:9" s="10" customFormat="1" ht="33.75">
      <c r="A171" s="33" t="s">
        <v>488</v>
      </c>
      <c r="B171" s="17" t="s">
        <v>982</v>
      </c>
      <c r="C171" s="27"/>
      <c r="D171" s="35">
        <v>40.5</v>
      </c>
      <c r="E171" s="70"/>
      <c r="F171" s="70"/>
      <c r="H171" s="70"/>
      <c r="I171" s="70"/>
    </row>
    <row r="172" spans="1:9" s="10" customFormat="1">
      <c r="A172" s="33" t="s">
        <v>489</v>
      </c>
      <c r="B172" s="17" t="s">
        <v>1177</v>
      </c>
      <c r="C172" s="27"/>
      <c r="D172" s="35">
        <v>27</v>
      </c>
      <c r="E172" s="70"/>
      <c r="F172" s="70"/>
      <c r="H172" s="70"/>
      <c r="I172" s="70"/>
    </row>
    <row r="173" spans="1:9" ht="20.25">
      <c r="A173" s="33" t="s">
        <v>550</v>
      </c>
      <c r="B173" s="17" t="s">
        <v>581</v>
      </c>
      <c r="C173" s="27"/>
      <c r="D173" s="35">
        <v>36</v>
      </c>
      <c r="E173" s="70"/>
      <c r="F173" s="70"/>
      <c r="H173" s="70"/>
      <c r="I173" s="70"/>
    </row>
    <row r="174" spans="1:9">
      <c r="A174" s="33" t="s">
        <v>652</v>
      </c>
      <c r="B174" s="17" t="s">
        <v>1162</v>
      </c>
      <c r="C174" s="27"/>
      <c r="D174" s="35">
        <v>28.8</v>
      </c>
      <c r="E174" s="70"/>
      <c r="F174" s="70"/>
      <c r="H174" s="70"/>
      <c r="I174" s="70"/>
    </row>
    <row r="175" spans="1:9" s="156" customFormat="1">
      <c r="A175" s="987" t="s">
        <v>490</v>
      </c>
      <c r="B175" s="987"/>
      <c r="C175" s="988"/>
      <c r="D175" s="988"/>
    </row>
    <row r="176" spans="1:9" s="156" customFormat="1" ht="196.5" customHeight="1">
      <c r="A176" s="970" t="s">
        <v>491</v>
      </c>
      <c r="B176" s="970"/>
      <c r="C176" s="970"/>
      <c r="D176" s="970"/>
    </row>
    <row r="281" spans="1:4">
      <c r="A281"/>
      <c r="B281"/>
      <c r="C281"/>
      <c r="D281"/>
    </row>
    <row r="282" spans="1:4" s="4" customFormat="1">
      <c r="A282" s="3"/>
      <c r="B282" s="2"/>
      <c r="C282" s="1"/>
      <c r="D282" s="1"/>
    </row>
    <row r="283" spans="1:4" s="4" customFormat="1">
      <c r="A283" s="3"/>
      <c r="B283" s="2"/>
      <c r="C283" s="1"/>
      <c r="D283" s="1"/>
    </row>
    <row r="293" spans="1:4" s="280" customFormat="1">
      <c r="A293" s="3"/>
      <c r="B293" s="9"/>
      <c r="C293" s="1"/>
      <c r="D293" s="1"/>
    </row>
    <row r="294" spans="1:4" s="280" customFormat="1">
      <c r="A294" s="7"/>
      <c r="B294" s="8"/>
      <c r="C294" s="5"/>
      <c r="D294" s="5"/>
    </row>
    <row r="295" spans="1:4" s="280" customFormat="1">
      <c r="A295" s="7"/>
      <c r="B295" s="6"/>
      <c r="C295" s="5"/>
      <c r="D295" s="5"/>
    </row>
  </sheetData>
  <mergeCells count="9">
    <mergeCell ref="A77:D77"/>
    <mergeCell ref="A78:D78"/>
    <mergeCell ref="A175:D175"/>
    <mergeCell ref="A150:D150"/>
    <mergeCell ref="A176:D176"/>
    <mergeCell ref="A84:D84"/>
    <mergeCell ref="A125:D125"/>
    <mergeCell ref="A128:D128"/>
    <mergeCell ref="A135:D135"/>
  </mergeCells>
  <printOptions horizontalCentered="1"/>
  <pageMargins left="0.23622047244094499" right="0.23622047244094499" top="0.98425196850393704" bottom="0.74803040244969399" header="0.31496062992126" footer="0.31496062992126"/>
  <pageSetup scale="94" fitToWidth="6"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146" max="16383" man="1"/>
    <brk id="17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6"/>
  <sheetViews>
    <sheetView showGridLines="0" view="pageBreakPreview" topLeftCell="A121" zoomScaleNormal="100" zoomScaleSheetLayoutView="100" zoomScalePageLayoutView="115" workbookViewId="0">
      <selection activeCell="D122" sqref="D122:D134"/>
    </sheetView>
  </sheetViews>
  <sheetFormatPr defaultColWidth="9.140625" defaultRowHeight="12.75"/>
  <cols>
    <col min="1" max="1" width="17.5703125" style="3" customWidth="1"/>
    <col min="2" max="2" width="66.42578125" style="2" customWidth="1"/>
    <col min="3" max="4" width="9.5703125" style="1" customWidth="1"/>
    <col min="5" max="5" width="13.42578125" customWidth="1"/>
  </cols>
  <sheetData>
    <row r="1" spans="1:4">
      <c r="A1" s="57"/>
      <c r="B1" s="56"/>
      <c r="C1" s="61"/>
      <c r="D1" s="61"/>
    </row>
    <row r="2" spans="1:4">
      <c r="A2" s="54"/>
      <c r="B2" s="53"/>
      <c r="C2" s="60"/>
      <c r="D2" s="60"/>
    </row>
    <row r="3" spans="1:4">
      <c r="A3" s="54"/>
      <c r="B3" s="53"/>
      <c r="C3" s="60"/>
      <c r="D3" s="60"/>
    </row>
    <row r="4" spans="1:4">
      <c r="A4" s="54"/>
      <c r="B4" s="53"/>
      <c r="C4" s="60"/>
      <c r="D4" s="60"/>
    </row>
    <row r="5" spans="1:4">
      <c r="A5" s="54"/>
      <c r="B5" s="53"/>
      <c r="C5" s="60"/>
      <c r="D5" s="60"/>
    </row>
    <row r="6" spans="1:4">
      <c r="A6" s="54"/>
      <c r="B6" s="53"/>
      <c r="C6" s="60"/>
      <c r="D6" s="60"/>
    </row>
    <row r="7" spans="1:4" ht="9" customHeight="1">
      <c r="A7" s="54"/>
      <c r="B7" s="53"/>
      <c r="C7" s="60"/>
      <c r="D7" s="60"/>
    </row>
    <row r="8" spans="1:4">
      <c r="A8" s="15"/>
      <c r="B8" s="42"/>
    </row>
    <row r="9" spans="1:4">
      <c r="A9"/>
      <c r="B9" s="42"/>
    </row>
    <row r="10" spans="1:4">
      <c r="A10" s="51"/>
      <c r="B10" s="42"/>
    </row>
    <row r="11" spans="1:4">
      <c r="A11" s="51"/>
      <c r="B11" s="42"/>
    </row>
    <row r="12" spans="1:4">
      <c r="A12" s="51"/>
      <c r="B12" s="42"/>
    </row>
    <row r="13" spans="1:4">
      <c r="A13" s="51"/>
      <c r="B13" s="42"/>
    </row>
    <row r="14" spans="1:4">
      <c r="A14" s="51"/>
      <c r="B14" s="42"/>
    </row>
    <row r="15" spans="1:4">
      <c r="A15" s="51"/>
      <c r="B15" s="42"/>
    </row>
    <row r="16" spans="1:4">
      <c r="A16" s="51"/>
      <c r="B16" s="42"/>
    </row>
    <row r="17" spans="1:6">
      <c r="A17" s="51"/>
      <c r="B17" s="42"/>
    </row>
    <row r="18" spans="1:6">
      <c r="A18" s="51"/>
      <c r="B18" s="42"/>
    </row>
    <row r="19" spans="1:6">
      <c r="A19" s="51"/>
      <c r="B19" s="42"/>
    </row>
    <row r="20" spans="1:6">
      <c r="A20" s="51"/>
      <c r="B20" s="42"/>
    </row>
    <row r="21" spans="1:6">
      <c r="A21" s="51"/>
      <c r="B21" s="42"/>
      <c r="F21" s="498"/>
    </row>
    <row r="22" spans="1:6">
      <c r="A22" s="51"/>
      <c r="B22" s="42"/>
    </row>
    <row r="23" spans="1:6">
      <c r="A23" s="51"/>
      <c r="B23" s="42"/>
    </row>
    <row r="24" spans="1:6">
      <c r="A24" s="51"/>
      <c r="B24" s="42"/>
    </row>
    <row r="25" spans="1:6">
      <c r="A25" s="51"/>
      <c r="B25" s="42"/>
    </row>
    <row r="26" spans="1:6">
      <c r="A26" s="51"/>
      <c r="B26" s="42"/>
    </row>
    <row r="27" spans="1:6">
      <c r="A27" s="51"/>
      <c r="B27" s="42"/>
    </row>
    <row r="28" spans="1:6">
      <c r="A28" s="51"/>
      <c r="B28" s="42"/>
    </row>
    <row r="29" spans="1:6">
      <c r="A29" s="51"/>
      <c r="B29" s="42"/>
    </row>
    <row r="30" spans="1:6">
      <c r="A30" s="51"/>
      <c r="B30" s="42"/>
    </row>
    <row r="31" spans="1:6">
      <c r="A31" s="51"/>
      <c r="B31" s="42"/>
    </row>
    <row r="32" spans="1:6">
      <c r="A32" s="51"/>
      <c r="B32" s="42"/>
    </row>
    <row r="33" spans="1:6">
      <c r="A33" s="51"/>
      <c r="B33" s="42"/>
    </row>
    <row r="34" spans="1:6">
      <c r="A34" s="51"/>
      <c r="B34" s="42"/>
    </row>
    <row r="35" spans="1:6">
      <c r="A35" s="51"/>
      <c r="B35" s="42"/>
    </row>
    <row r="36" spans="1:6">
      <c r="A36" s="51"/>
      <c r="B36" s="42"/>
    </row>
    <row r="37" spans="1:6">
      <c r="A37" s="51"/>
      <c r="B37" s="42"/>
    </row>
    <row r="38" spans="1:6">
      <c r="A38" s="51"/>
      <c r="B38" s="42"/>
    </row>
    <row r="39" spans="1:6" ht="3.75" customHeight="1">
      <c r="A39" s="51"/>
      <c r="B39" s="42"/>
    </row>
    <row r="40" spans="1:6">
      <c r="A40" s="51"/>
      <c r="B40" s="42"/>
    </row>
    <row r="41" spans="1:6">
      <c r="A41" s="300"/>
      <c r="B41" s="42"/>
    </row>
    <row r="42" spans="1:6">
      <c r="A42" s="51"/>
      <c r="B42" s="42"/>
      <c r="F42" s="498"/>
    </row>
    <row r="43" spans="1:6">
      <c r="A43" s="51"/>
      <c r="B43" s="42"/>
    </row>
    <row r="44" spans="1:6">
      <c r="A44" s="51"/>
      <c r="B44" s="42"/>
    </row>
    <row r="45" spans="1:6">
      <c r="A45" s="51"/>
      <c r="B45" s="42"/>
    </row>
    <row r="46" spans="1:6">
      <c r="A46" s="51"/>
      <c r="B46" s="42"/>
    </row>
    <row r="47" spans="1:6">
      <c r="A47" s="51"/>
      <c r="B47" s="42"/>
    </row>
    <row r="48" spans="1:6">
      <c r="A48" s="51"/>
      <c r="B48" s="42"/>
    </row>
    <row r="49" spans="1:10">
      <c r="A49" s="51"/>
      <c r="B49" s="42"/>
    </row>
    <row r="50" spans="1:10">
      <c r="A50" s="51"/>
      <c r="B50" s="42"/>
      <c r="E50" s="49"/>
    </row>
    <row r="51" spans="1:10" s="49" customFormat="1" ht="47.45" customHeight="1">
      <c r="A51" s="200" t="s">
        <v>79</v>
      </c>
      <c r="B51" s="201"/>
      <c r="C51" s="269"/>
      <c r="D51" s="269" t="s">
        <v>17</v>
      </c>
      <c r="E51" s="818" t="s">
        <v>1551</v>
      </c>
    </row>
    <row r="52" spans="1:10" s="29" customFormat="1">
      <c r="A52" s="336" t="s">
        <v>663</v>
      </c>
      <c r="B52" s="341" t="s">
        <v>664</v>
      </c>
      <c r="C52" s="357"/>
      <c r="D52" s="358">
        <v>1034</v>
      </c>
      <c r="E52" s="49">
        <f>D52*0.7</f>
        <v>723.8</v>
      </c>
      <c r="F52" s="70"/>
      <c r="G52" s="70"/>
      <c r="H52" s="70"/>
      <c r="I52" s="70"/>
      <c r="J52" s="70"/>
    </row>
    <row r="53" spans="1:10" s="29" customFormat="1" ht="47.45" customHeight="1">
      <c r="A53" s="200" t="s">
        <v>599</v>
      </c>
      <c r="B53" s="201"/>
      <c r="C53" s="269"/>
      <c r="D53" s="269" t="s">
        <v>17</v>
      </c>
      <c r="E53" s="818" t="s">
        <v>1551</v>
      </c>
      <c r="F53" s="70"/>
      <c r="G53" s="70"/>
      <c r="H53" s="70"/>
      <c r="I53" s="70"/>
      <c r="J53" s="70"/>
    </row>
    <row r="54" spans="1:10" s="29" customFormat="1" ht="15" customHeight="1">
      <c r="A54" s="653" t="s">
        <v>1170</v>
      </c>
      <c r="B54" s="654" t="s">
        <v>1172</v>
      </c>
      <c r="C54" s="655"/>
      <c r="D54" s="656">
        <v>1253</v>
      </c>
      <c r="E54" s="831">
        <f>D54*0.7</f>
        <v>877.09999999999991</v>
      </c>
      <c r="F54" s="70" t="s">
        <v>1243</v>
      </c>
      <c r="G54" s="70"/>
      <c r="H54" s="70"/>
      <c r="I54" s="70"/>
      <c r="J54" s="70"/>
    </row>
    <row r="55" spans="1:10" s="49" customFormat="1" ht="38.25">
      <c r="A55" s="200" t="s">
        <v>370</v>
      </c>
      <c r="B55" s="201"/>
      <c r="C55" s="269"/>
      <c r="D55" s="269" t="s">
        <v>17</v>
      </c>
      <c r="E55" s="818" t="s">
        <v>1551</v>
      </c>
      <c r="F55" s="70"/>
      <c r="G55" s="70"/>
      <c r="I55" s="70"/>
      <c r="J55" s="70"/>
    </row>
    <row r="56" spans="1:10" s="88" customFormat="1" ht="24.75" customHeight="1">
      <c r="A56" s="227"/>
      <c r="B56" s="216" t="s">
        <v>543</v>
      </c>
      <c r="C56" s="228"/>
      <c r="D56" s="228"/>
      <c r="E56" s="826"/>
      <c r="F56" s="70"/>
      <c r="G56" s="70"/>
      <c r="I56" s="70"/>
      <c r="J56" s="70"/>
    </row>
    <row r="57" spans="1:10" s="29" customFormat="1">
      <c r="A57" s="33" t="s">
        <v>911</v>
      </c>
      <c r="B57" s="119" t="s">
        <v>664</v>
      </c>
      <c r="C57" s="357"/>
      <c r="D57" s="344">
        <v>1034</v>
      </c>
      <c r="E57" s="49">
        <f>D57*0.7</f>
        <v>723.8</v>
      </c>
      <c r="F57" s="70"/>
      <c r="G57" s="70"/>
      <c r="I57" s="70"/>
      <c r="J57" s="70"/>
    </row>
    <row r="58" spans="1:10" s="48" customFormat="1">
      <c r="A58" s="116" t="s">
        <v>908</v>
      </c>
      <c r="B58" s="116"/>
      <c r="C58" s="116"/>
      <c r="D58" s="116"/>
      <c r="F58" s="70"/>
      <c r="G58" s="70"/>
      <c r="I58" s="70"/>
      <c r="J58" s="70"/>
    </row>
    <row r="59" spans="1:10" s="48" customFormat="1" ht="3" customHeight="1">
      <c r="F59" s="70"/>
      <c r="G59" s="70"/>
      <c r="I59" s="70"/>
      <c r="J59" s="70"/>
    </row>
    <row r="60" spans="1:10" s="49" customFormat="1">
      <c r="A60" s="196" t="s">
        <v>1121</v>
      </c>
      <c r="B60" s="202"/>
      <c r="C60" s="269"/>
      <c r="D60" s="269"/>
      <c r="E60" s="138"/>
      <c r="F60" s="70"/>
      <c r="G60" s="70"/>
      <c r="I60" s="70"/>
      <c r="J60" s="70"/>
    </row>
    <row r="61" spans="1:10" s="48" customFormat="1" ht="12" customHeight="1">
      <c r="A61" s="972" t="s">
        <v>1129</v>
      </c>
      <c r="B61" s="972"/>
      <c r="C61" s="972"/>
      <c r="D61" s="972"/>
      <c r="E61" s="138"/>
      <c r="F61" s="70"/>
      <c r="G61" s="70"/>
      <c r="I61" s="70"/>
      <c r="J61" s="70"/>
    </row>
    <row r="62" spans="1:10" s="48" customFormat="1" ht="12" customHeight="1">
      <c r="A62" s="972" t="s">
        <v>1122</v>
      </c>
      <c r="B62" s="972"/>
      <c r="C62" s="972"/>
      <c r="D62" s="972"/>
      <c r="E62" s="138"/>
      <c r="F62" s="70"/>
      <c r="G62" s="70"/>
      <c r="I62" s="70"/>
      <c r="J62" s="70"/>
    </row>
    <row r="63" spans="1:10" s="48" customFormat="1">
      <c r="A63" s="452" t="s">
        <v>1123</v>
      </c>
      <c r="B63" s="452"/>
      <c r="C63" s="452"/>
      <c r="D63" s="452"/>
      <c r="E63" s="138"/>
      <c r="F63" s="70"/>
      <c r="G63" s="70"/>
      <c r="I63" s="70"/>
      <c r="J63" s="70"/>
    </row>
    <row r="64" spans="1:10" s="48" customFormat="1">
      <c r="A64" s="452"/>
      <c r="B64" s="452"/>
      <c r="C64" s="452"/>
      <c r="D64" s="452"/>
      <c r="E64" s="138"/>
      <c r="F64" s="70"/>
      <c r="G64" s="70"/>
      <c r="I64" s="70"/>
      <c r="J64" s="70"/>
    </row>
    <row r="65" spans="1:10" s="48" customFormat="1">
      <c r="A65" s="452" t="s">
        <v>1124</v>
      </c>
      <c r="B65" s="452"/>
      <c r="C65" s="452"/>
      <c r="D65" s="452"/>
      <c r="E65" s="138"/>
      <c r="F65" s="70"/>
      <c r="G65" s="70"/>
      <c r="I65" s="70"/>
      <c r="J65" s="70"/>
    </row>
    <row r="66" spans="1:10" s="48" customFormat="1">
      <c r="A66" s="452" t="s">
        <v>1125</v>
      </c>
      <c r="B66" s="452"/>
      <c r="C66" s="452"/>
      <c r="D66" s="452"/>
      <c r="E66" s="138"/>
      <c r="F66" s="70"/>
      <c r="G66" s="70"/>
      <c r="I66" s="70"/>
      <c r="J66" s="70"/>
    </row>
    <row r="67" spans="1:10" s="48" customFormat="1">
      <c r="A67" s="452" t="s">
        <v>1126</v>
      </c>
      <c r="B67" s="452"/>
      <c r="C67" s="452"/>
      <c r="D67" s="452"/>
      <c r="E67" s="138"/>
      <c r="F67" s="70"/>
      <c r="G67" s="70"/>
      <c r="I67" s="70"/>
      <c r="J67" s="70"/>
    </row>
    <row r="68" spans="1:10" s="48" customFormat="1" ht="31.5" customHeight="1">
      <c r="A68" s="976" t="s">
        <v>1135</v>
      </c>
      <c r="B68" s="976"/>
      <c r="C68" s="976"/>
      <c r="D68" s="976"/>
      <c r="E68" s="138"/>
      <c r="F68" s="70"/>
      <c r="G68" s="70"/>
      <c r="I68" s="70"/>
      <c r="J68" s="70"/>
    </row>
    <row r="69" spans="1:10" s="29" customFormat="1" ht="38.25">
      <c r="A69" s="232" t="s">
        <v>461</v>
      </c>
      <c r="B69" s="233"/>
      <c r="C69" s="272"/>
      <c r="D69" s="272" t="s">
        <v>17</v>
      </c>
      <c r="E69" s="818" t="s">
        <v>1551</v>
      </c>
      <c r="F69" s="70"/>
      <c r="G69" s="70"/>
      <c r="I69" s="70"/>
      <c r="J69" s="70"/>
    </row>
    <row r="70" spans="1:10" s="145" customFormat="1">
      <c r="A70" s="136" t="s">
        <v>462</v>
      </c>
      <c r="B70" s="137" t="s">
        <v>463</v>
      </c>
      <c r="C70" s="291"/>
      <c r="D70" s="291">
        <v>172.8</v>
      </c>
      <c r="E70" s="832">
        <f t="shared" ref="E70:E83" si="0">D70*0.7</f>
        <v>120.96</v>
      </c>
      <c r="F70" s="70"/>
      <c r="G70" s="70"/>
      <c r="I70" s="70"/>
      <c r="J70" s="70"/>
    </row>
    <row r="71" spans="1:10" s="143" customFormat="1">
      <c r="A71" s="139" t="s">
        <v>464</v>
      </c>
      <c r="B71" s="141" t="s">
        <v>210</v>
      </c>
      <c r="C71" s="291"/>
      <c r="D71" s="291">
        <v>135</v>
      </c>
      <c r="E71" s="832">
        <f t="shared" si="0"/>
        <v>94.5</v>
      </c>
      <c r="F71" s="70"/>
      <c r="G71" s="70"/>
      <c r="I71" s="70"/>
      <c r="J71" s="70"/>
    </row>
    <row r="72" spans="1:10" s="143" customFormat="1" ht="29.25">
      <c r="A72" s="218" t="s">
        <v>465</v>
      </c>
      <c r="B72" s="121" t="s">
        <v>622</v>
      </c>
      <c r="C72" s="292"/>
      <c r="D72" s="291">
        <v>37.799999999999997</v>
      </c>
      <c r="E72" s="832">
        <f t="shared" si="0"/>
        <v>26.459999999999997</v>
      </c>
      <c r="F72" s="70"/>
      <c r="G72" s="70"/>
      <c r="I72" s="70"/>
      <c r="J72" s="70"/>
    </row>
    <row r="73" spans="1:10" s="143" customFormat="1">
      <c r="A73" s="218" t="s">
        <v>665</v>
      </c>
      <c r="B73" s="121" t="s">
        <v>1180</v>
      </c>
      <c r="C73" s="504"/>
      <c r="D73" s="291">
        <v>45</v>
      </c>
      <c r="E73" s="832">
        <f t="shared" si="0"/>
        <v>31.499999999999996</v>
      </c>
      <c r="F73" s="498"/>
      <c r="G73" s="70"/>
      <c r="I73" s="70"/>
      <c r="J73" s="70"/>
    </row>
    <row r="74" spans="1:10" s="143" customFormat="1">
      <c r="A74" s="407" t="s">
        <v>653</v>
      </c>
      <c r="B74" s="408" t="s">
        <v>666</v>
      </c>
      <c r="C74" s="409"/>
      <c r="D74" s="291">
        <v>108</v>
      </c>
      <c r="E74" s="832">
        <f t="shared" si="0"/>
        <v>75.599999999999994</v>
      </c>
      <c r="F74" s="70"/>
      <c r="G74" s="70"/>
      <c r="I74" s="70"/>
      <c r="J74" s="70"/>
    </row>
    <row r="75" spans="1:10" s="143" customFormat="1">
      <c r="A75" s="136" t="s">
        <v>467</v>
      </c>
      <c r="B75" s="144" t="s">
        <v>449</v>
      </c>
      <c r="C75" s="291"/>
      <c r="D75" s="291">
        <v>43.2</v>
      </c>
      <c r="E75" s="832">
        <f t="shared" si="0"/>
        <v>30.24</v>
      </c>
      <c r="F75" s="70"/>
      <c r="G75" s="70"/>
      <c r="I75" s="70"/>
      <c r="J75" s="70"/>
    </row>
    <row r="76" spans="1:10" s="143" customFormat="1" ht="56.25">
      <c r="A76" s="264" t="s">
        <v>468</v>
      </c>
      <c r="B76" s="293" t="s">
        <v>469</v>
      </c>
      <c r="C76" s="286"/>
      <c r="D76" s="291">
        <v>486</v>
      </c>
      <c r="E76" s="832">
        <f t="shared" si="0"/>
        <v>340.2</v>
      </c>
      <c r="F76" s="70"/>
      <c r="G76" s="70"/>
      <c r="I76" s="70"/>
      <c r="J76" s="70"/>
    </row>
    <row r="77" spans="1:10" s="143" customFormat="1" ht="57" customHeight="1">
      <c r="A77" s="33" t="s">
        <v>470</v>
      </c>
      <c r="B77" s="17" t="s">
        <v>471</v>
      </c>
      <c r="C77" s="296"/>
      <c r="D77" s="291">
        <v>43.2</v>
      </c>
      <c r="E77" s="832">
        <f t="shared" si="0"/>
        <v>30.24</v>
      </c>
      <c r="F77" s="70"/>
      <c r="G77" s="70"/>
      <c r="I77" s="70"/>
      <c r="J77" s="70"/>
    </row>
    <row r="78" spans="1:10" s="143" customFormat="1" ht="33.75">
      <c r="A78" s="133" t="s">
        <v>590</v>
      </c>
      <c r="B78" s="79" t="s">
        <v>591</v>
      </c>
      <c r="C78" s="290"/>
      <c r="D78" s="927">
        <v>108</v>
      </c>
      <c r="E78" s="832">
        <f t="shared" si="0"/>
        <v>75.599999999999994</v>
      </c>
      <c r="F78" s="70"/>
      <c r="G78" s="70"/>
      <c r="I78" s="70"/>
      <c r="J78" s="70"/>
    </row>
    <row r="79" spans="1:10" s="29" customFormat="1" ht="38.25">
      <c r="A79" s="195" t="s">
        <v>78</v>
      </c>
      <c r="B79" s="166"/>
      <c r="C79" s="295"/>
      <c r="D79" s="295" t="s">
        <v>17</v>
      </c>
      <c r="E79" s="818" t="s">
        <v>1551</v>
      </c>
      <c r="F79" s="70"/>
      <c r="G79" s="70"/>
      <c r="I79" s="70"/>
      <c r="J79" s="70"/>
    </row>
    <row r="80" spans="1:10" s="29" customFormat="1">
      <c r="A80" s="342" t="s">
        <v>88</v>
      </c>
      <c r="B80" s="160" t="s">
        <v>87</v>
      </c>
      <c r="C80" s="289"/>
      <c r="D80" s="367">
        <v>42.5</v>
      </c>
      <c r="E80" s="832">
        <f t="shared" si="0"/>
        <v>29.749999999999996</v>
      </c>
      <c r="F80" s="70"/>
      <c r="G80" s="70"/>
      <c r="I80" s="70"/>
      <c r="J80" s="70"/>
    </row>
    <row r="81" spans="1:10" s="29" customFormat="1">
      <c r="A81" s="342" t="s">
        <v>86</v>
      </c>
      <c r="B81" s="160" t="s">
        <v>85</v>
      </c>
      <c r="C81" s="344"/>
      <c r="D81" s="344">
        <v>30.5</v>
      </c>
      <c r="E81" s="832">
        <f t="shared" si="0"/>
        <v>21.349999999999998</v>
      </c>
      <c r="F81" s="70"/>
      <c r="G81" s="70"/>
      <c r="I81" s="70"/>
      <c r="J81" s="70"/>
    </row>
    <row r="82" spans="1:10" s="29" customFormat="1">
      <c r="A82" s="342" t="s">
        <v>84</v>
      </c>
      <c r="B82" s="160" t="s">
        <v>83</v>
      </c>
      <c r="C82" s="344"/>
      <c r="D82" s="344">
        <v>42.5</v>
      </c>
      <c r="E82" s="832">
        <f t="shared" si="0"/>
        <v>29.749999999999996</v>
      </c>
      <c r="F82" s="70"/>
      <c r="G82" s="70"/>
      <c r="I82" s="70"/>
      <c r="J82" s="70"/>
    </row>
    <row r="83" spans="1:10" s="37" customFormat="1">
      <c r="A83" s="343" t="s">
        <v>844</v>
      </c>
      <c r="B83" s="226" t="s">
        <v>81</v>
      </c>
      <c r="C83" s="289"/>
      <c r="D83" s="490">
        <v>30.5</v>
      </c>
      <c r="E83" s="832">
        <f t="shared" si="0"/>
        <v>21.349999999999998</v>
      </c>
      <c r="F83" s="70"/>
      <c r="G83" s="70"/>
      <c r="I83" s="70"/>
      <c r="J83" s="70"/>
    </row>
    <row r="84" spans="1:10" s="29" customFormat="1" ht="3.75" customHeight="1">
      <c r="A84" s="3"/>
      <c r="B84" s="13"/>
      <c r="C84" s="289"/>
      <c r="D84" s="358"/>
      <c r="E84" s="37"/>
      <c r="F84" s="70"/>
      <c r="G84" s="70"/>
      <c r="I84" s="70"/>
      <c r="J84" s="70"/>
    </row>
    <row r="85" spans="1:10" s="29" customFormat="1" ht="38.25">
      <c r="A85" s="195" t="s">
        <v>50</v>
      </c>
      <c r="B85" s="166"/>
      <c r="C85" s="295"/>
      <c r="D85" s="295" t="s">
        <v>17</v>
      </c>
      <c r="E85" s="818" t="s">
        <v>1551</v>
      </c>
      <c r="F85" s="70"/>
      <c r="G85" s="70"/>
      <c r="I85" s="70"/>
      <c r="J85" s="70"/>
    </row>
    <row r="86" spans="1:10" s="29" customFormat="1">
      <c r="A86" s="172" t="s">
        <v>518</v>
      </c>
      <c r="B86" s="44" t="s">
        <v>645</v>
      </c>
      <c r="C86" s="417"/>
      <c r="D86" s="344">
        <v>160.19999999999999</v>
      </c>
      <c r="E86" s="70">
        <f t="shared" ref="E86:E104" si="1">D86*0.7</f>
        <v>112.13999999999999</v>
      </c>
      <c r="F86" s="70"/>
      <c r="H86" s="70"/>
      <c r="I86" s="70"/>
    </row>
    <row r="87" spans="1:10" s="143" customFormat="1">
      <c r="A87" s="32" t="s">
        <v>632</v>
      </c>
      <c r="B87" s="31" t="s">
        <v>646</v>
      </c>
      <c r="C87" s="417"/>
      <c r="D87" s="344">
        <v>121.3</v>
      </c>
      <c r="E87" s="70">
        <f t="shared" si="1"/>
        <v>84.91</v>
      </c>
      <c r="F87" s="70"/>
      <c r="H87" s="70"/>
      <c r="I87" s="70"/>
    </row>
    <row r="88" spans="1:10" s="143" customFormat="1">
      <c r="A88" s="18" t="s">
        <v>773</v>
      </c>
      <c r="B88" s="17" t="s">
        <v>647</v>
      </c>
      <c r="C88" s="417"/>
      <c r="D88" s="344">
        <v>77</v>
      </c>
      <c r="E88" s="70">
        <f t="shared" si="1"/>
        <v>53.9</v>
      </c>
      <c r="F88" s="70"/>
      <c r="H88" s="70"/>
      <c r="I88" s="70"/>
    </row>
    <row r="89" spans="1:10" s="143" customFormat="1">
      <c r="A89" s="18" t="s">
        <v>106</v>
      </c>
      <c r="B89" s="28" t="s">
        <v>648</v>
      </c>
      <c r="C89" s="417"/>
      <c r="D89" s="344">
        <v>97.3</v>
      </c>
      <c r="E89" s="70">
        <f t="shared" si="1"/>
        <v>68.11</v>
      </c>
      <c r="F89" s="70"/>
      <c r="H89" s="70"/>
      <c r="I89" s="70"/>
    </row>
    <row r="90" spans="1:10" s="143" customFormat="1" ht="25.5" customHeight="1">
      <c r="A90" s="14" t="s">
        <v>551</v>
      </c>
      <c r="B90" s="83" t="s">
        <v>649</v>
      </c>
      <c r="C90" s="487"/>
      <c r="D90" s="344">
        <v>197</v>
      </c>
      <c r="E90" s="70">
        <f t="shared" si="1"/>
        <v>137.89999999999998</v>
      </c>
      <c r="F90" s="70"/>
      <c r="H90" s="70"/>
      <c r="I90" s="70"/>
    </row>
    <row r="91" spans="1:10" s="143" customFormat="1">
      <c r="A91" s="69" t="s">
        <v>108</v>
      </c>
      <c r="B91" s="28" t="s">
        <v>107</v>
      </c>
      <c r="C91" s="417"/>
      <c r="D91" s="344">
        <v>65.7</v>
      </c>
      <c r="E91" s="70">
        <f t="shared" si="1"/>
        <v>45.99</v>
      </c>
      <c r="F91" s="70"/>
      <c r="H91" s="70"/>
      <c r="I91" s="70"/>
    </row>
    <row r="92" spans="1:10" s="143" customFormat="1">
      <c r="A92" s="989" t="s">
        <v>1560</v>
      </c>
      <c r="B92" s="989"/>
      <c r="C92" s="989"/>
      <c r="D92" s="989"/>
      <c r="E92" s="928"/>
      <c r="F92" s="479"/>
      <c r="G92" s="479"/>
      <c r="H92" s="894"/>
      <c r="I92" s="894"/>
      <c r="J92" s="70"/>
    </row>
    <row r="93" spans="1:10" s="143" customFormat="1" ht="22.5">
      <c r="A93" s="32" t="s">
        <v>301</v>
      </c>
      <c r="B93" s="28" t="s">
        <v>642</v>
      </c>
      <c r="C93" s="417"/>
      <c r="D93" s="344">
        <v>58.8</v>
      </c>
      <c r="E93" s="70">
        <f t="shared" si="1"/>
        <v>41.16</v>
      </c>
      <c r="F93" s="70"/>
      <c r="H93" s="70"/>
      <c r="I93" s="70"/>
    </row>
    <row r="94" spans="1:10" s="143" customFormat="1" ht="22.5">
      <c r="A94" s="32" t="s">
        <v>300</v>
      </c>
      <c r="B94" s="28" t="s">
        <v>618</v>
      </c>
      <c r="C94" s="417"/>
      <c r="D94" s="490">
        <v>75.7</v>
      </c>
      <c r="E94" s="70">
        <f t="shared" si="1"/>
        <v>52.99</v>
      </c>
      <c r="F94" s="70"/>
      <c r="H94" s="70"/>
      <c r="I94" s="70"/>
    </row>
    <row r="95" spans="1:10" s="43" customFormat="1" ht="12.75" customHeight="1">
      <c r="A95" s="978" t="s">
        <v>1561</v>
      </c>
      <c r="B95" s="978"/>
      <c r="C95" s="978"/>
      <c r="D95" s="978"/>
      <c r="E95" s="925"/>
      <c r="F95" s="479"/>
      <c r="G95" s="479"/>
      <c r="H95" s="894"/>
      <c r="I95" s="894"/>
      <c r="J95" s="70"/>
    </row>
    <row r="96" spans="1:10" s="43" customFormat="1" ht="22.5">
      <c r="A96" s="32" t="s">
        <v>105</v>
      </c>
      <c r="B96" s="28" t="s">
        <v>420</v>
      </c>
      <c r="C96" s="417"/>
      <c r="D96" s="344">
        <v>226.8</v>
      </c>
      <c r="E96" s="70">
        <f t="shared" si="1"/>
        <v>158.76</v>
      </c>
      <c r="F96" s="70"/>
      <c r="H96" s="70"/>
      <c r="I96" s="70"/>
    </row>
    <row r="97" spans="1:10" s="29" customFormat="1" ht="22.5">
      <c r="A97" s="32" t="s">
        <v>47</v>
      </c>
      <c r="B97" s="28" t="s">
        <v>46</v>
      </c>
      <c r="C97" s="417"/>
      <c r="D97" s="344">
        <v>346.7</v>
      </c>
      <c r="E97" s="70">
        <f t="shared" si="1"/>
        <v>242.68999999999997</v>
      </c>
      <c r="F97" s="70"/>
      <c r="H97" s="70"/>
      <c r="I97" s="70"/>
    </row>
    <row r="98" spans="1:10" s="43" customFormat="1">
      <c r="A98" s="632" t="s">
        <v>617</v>
      </c>
      <c r="B98" s="629" t="s">
        <v>619</v>
      </c>
      <c r="C98" s="886"/>
      <c r="D98" s="887">
        <v>823</v>
      </c>
      <c r="E98" s="498" t="s">
        <v>1239</v>
      </c>
      <c r="F98" s="70"/>
      <c r="H98" s="70"/>
      <c r="I98" s="70"/>
    </row>
    <row r="99" spans="1:10" s="43" customFormat="1" ht="22.5">
      <c r="A99" s="512" t="s">
        <v>1554</v>
      </c>
      <c r="B99" s="884" t="s">
        <v>1555</v>
      </c>
      <c r="C99" s="514"/>
      <c r="D99" s="885">
        <v>823.8</v>
      </c>
      <c r="E99" s="528">
        <f t="shared" ref="E99:E100" si="2">D99*0.7</f>
        <v>576.66</v>
      </c>
      <c r="F99" s="527" t="s">
        <v>1234</v>
      </c>
      <c r="G99" s="70"/>
      <c r="H99" s="70"/>
      <c r="I99" s="883"/>
      <c r="J99" s="883"/>
    </row>
    <row r="100" spans="1:10" s="43" customFormat="1">
      <c r="A100" s="512" t="s">
        <v>1556</v>
      </c>
      <c r="B100" s="884" t="s">
        <v>1557</v>
      </c>
      <c r="C100" s="514"/>
      <c r="D100" s="526">
        <v>10.8</v>
      </c>
      <c r="E100" s="528">
        <f t="shared" si="2"/>
        <v>7.56</v>
      </c>
      <c r="F100" s="527" t="s">
        <v>1234</v>
      </c>
      <c r="G100" s="70"/>
      <c r="H100" s="70"/>
      <c r="I100" s="883"/>
      <c r="J100" s="883"/>
    </row>
    <row r="101" spans="1:10" s="43" customFormat="1">
      <c r="A101" s="342" t="s">
        <v>836</v>
      </c>
      <c r="B101" s="368" t="s">
        <v>835</v>
      </c>
      <c r="C101" s="417"/>
      <c r="D101" s="417">
        <v>72.8</v>
      </c>
      <c r="E101" s="70">
        <f t="shared" si="1"/>
        <v>50.959999999999994</v>
      </c>
      <c r="F101" s="70"/>
      <c r="H101" s="70"/>
      <c r="I101" s="70"/>
    </row>
    <row r="102" spans="1:10" s="43" customFormat="1" ht="12.75" customHeight="1">
      <c r="A102" s="978" t="s">
        <v>1562</v>
      </c>
      <c r="B102" s="978"/>
      <c r="C102" s="978"/>
      <c r="D102" s="978"/>
      <c r="E102" s="925"/>
      <c r="F102" s="479"/>
      <c r="G102" s="479"/>
      <c r="H102" s="894"/>
      <c r="I102" s="894"/>
      <c r="J102" s="70"/>
    </row>
    <row r="103" spans="1:10" s="29" customFormat="1" ht="26.25" customHeight="1">
      <c r="A103" s="283" t="s">
        <v>104</v>
      </c>
      <c r="B103" s="132" t="s">
        <v>613</v>
      </c>
      <c r="C103" s="417"/>
      <c r="D103" s="344">
        <v>142</v>
      </c>
      <c r="E103" s="70">
        <f t="shared" si="1"/>
        <v>99.399999999999991</v>
      </c>
      <c r="F103" s="70"/>
      <c r="H103" s="70"/>
      <c r="I103" s="70"/>
    </row>
    <row r="104" spans="1:10" s="29" customFormat="1" ht="25.5" customHeight="1">
      <c r="A104" s="133" t="s">
        <v>472</v>
      </c>
      <c r="B104" s="79" t="s">
        <v>473</v>
      </c>
      <c r="C104" s="485"/>
      <c r="D104" s="490">
        <v>366</v>
      </c>
      <c r="E104" s="70">
        <f t="shared" si="1"/>
        <v>256.2</v>
      </c>
      <c r="F104" s="70"/>
      <c r="H104" s="70"/>
      <c r="I104" s="70"/>
    </row>
    <row r="105" spans="1:10" s="29" customFormat="1" ht="38.25">
      <c r="A105" s="195" t="s">
        <v>43</v>
      </c>
      <c r="B105" s="166"/>
      <c r="C105" s="297"/>
      <c r="D105" s="297" t="s">
        <v>17</v>
      </c>
      <c r="E105" s="818" t="s">
        <v>1551</v>
      </c>
      <c r="F105" s="70"/>
      <c r="G105" s="70"/>
      <c r="I105" s="70"/>
      <c r="J105" s="70"/>
    </row>
    <row r="106" spans="1:10" s="29" customFormat="1">
      <c r="A106" s="29" t="s">
        <v>42</v>
      </c>
      <c r="B106" s="39" t="s">
        <v>41</v>
      </c>
      <c r="C106" s="289"/>
      <c r="D106" s="367">
        <v>17.8</v>
      </c>
      <c r="E106" s="832">
        <f t="shared" ref="E106:E109" si="3">D106*0.7</f>
        <v>12.459999999999999</v>
      </c>
      <c r="F106" s="70"/>
      <c r="G106" s="70"/>
      <c r="I106" s="70"/>
      <c r="J106" s="70"/>
    </row>
    <row r="107" spans="1:10" s="29" customFormat="1">
      <c r="A107" s="34" t="s">
        <v>40</v>
      </c>
      <c r="B107" s="28" t="s">
        <v>39</v>
      </c>
      <c r="C107" s="344"/>
      <c r="D107" s="344">
        <v>32</v>
      </c>
      <c r="E107" s="832">
        <f t="shared" si="3"/>
        <v>22.4</v>
      </c>
      <c r="F107" s="70"/>
      <c r="G107" s="70"/>
      <c r="I107" s="70"/>
      <c r="J107" s="70"/>
    </row>
    <row r="108" spans="1:10" s="29" customFormat="1">
      <c r="A108" s="18" t="s">
        <v>478</v>
      </c>
      <c r="B108" s="17" t="s">
        <v>681</v>
      </c>
      <c r="C108" s="344"/>
      <c r="D108" s="344">
        <v>59.5</v>
      </c>
      <c r="E108" s="832">
        <f t="shared" si="3"/>
        <v>41.65</v>
      </c>
      <c r="F108" s="70"/>
      <c r="G108" s="70"/>
      <c r="I108" s="70"/>
      <c r="J108" s="70"/>
    </row>
    <row r="109" spans="1:10" s="29" customFormat="1">
      <c r="A109" s="14" t="s">
        <v>484</v>
      </c>
      <c r="B109" s="132" t="s">
        <v>485</v>
      </c>
      <c r="C109" s="289"/>
      <c r="D109" s="490">
        <v>32</v>
      </c>
      <c r="E109" s="832">
        <f t="shared" si="3"/>
        <v>22.4</v>
      </c>
      <c r="F109" s="70"/>
      <c r="G109" s="70"/>
      <c r="I109" s="70"/>
      <c r="J109" s="70"/>
    </row>
    <row r="110" spans="1:10" s="29" customFormat="1" ht="38.25">
      <c r="A110" s="195" t="s">
        <v>34</v>
      </c>
      <c r="B110" s="199"/>
      <c r="C110" s="297"/>
      <c r="D110" s="297" t="s">
        <v>17</v>
      </c>
      <c r="E110" s="818" t="s">
        <v>1551</v>
      </c>
      <c r="F110" s="70"/>
      <c r="G110" s="70"/>
      <c r="I110" s="70"/>
      <c r="J110" s="70"/>
    </row>
    <row r="111" spans="1:10" s="29" customFormat="1">
      <c r="A111" s="975" t="s">
        <v>620</v>
      </c>
      <c r="B111" s="975"/>
      <c r="C111" s="975"/>
      <c r="D111" s="975"/>
      <c r="E111" s="833"/>
      <c r="F111" s="70"/>
      <c r="G111" s="70"/>
      <c r="I111" s="70"/>
      <c r="J111" s="70"/>
    </row>
    <row r="112" spans="1:10" ht="20.25">
      <c r="A112" s="33" t="s">
        <v>33</v>
      </c>
      <c r="B112" s="17" t="s">
        <v>915</v>
      </c>
      <c r="C112" s="289"/>
      <c r="D112" s="344">
        <v>450</v>
      </c>
      <c r="E112" s="832">
        <f t="shared" ref="E112:E127" si="4">D112*0.7</f>
        <v>315</v>
      </c>
      <c r="F112" s="70"/>
      <c r="G112" s="70"/>
      <c r="I112" s="70"/>
      <c r="J112" s="70"/>
    </row>
    <row r="113" spans="1:10" s="29" customFormat="1" ht="31.5">
      <c r="A113" s="32" t="s">
        <v>841</v>
      </c>
      <c r="B113" s="31" t="s">
        <v>909</v>
      </c>
      <c r="C113" s="344"/>
      <c r="D113" s="344">
        <v>158.30000000000001</v>
      </c>
      <c r="E113" s="832">
        <f t="shared" si="4"/>
        <v>110.81</v>
      </c>
      <c r="F113" s="70"/>
      <c r="G113" s="70"/>
      <c r="I113" s="70"/>
      <c r="J113" s="70"/>
    </row>
    <row r="114" spans="1:10" s="29" customFormat="1" ht="22.5">
      <c r="A114" s="40" t="s">
        <v>842</v>
      </c>
      <c r="B114" s="39" t="s">
        <v>910</v>
      </c>
      <c r="C114" s="344"/>
      <c r="D114" s="344">
        <v>121.7</v>
      </c>
      <c r="E114" s="832">
        <f t="shared" si="4"/>
        <v>85.19</v>
      </c>
      <c r="F114" s="70"/>
      <c r="G114" s="70"/>
      <c r="I114" s="70"/>
      <c r="J114" s="70"/>
    </row>
    <row r="115" spans="1:10" ht="20.25">
      <c r="A115" s="36" t="s">
        <v>32</v>
      </c>
      <c r="B115" s="17" t="s">
        <v>955</v>
      </c>
      <c r="C115" s="344"/>
      <c r="D115" s="344">
        <v>67.7</v>
      </c>
      <c r="E115" s="832">
        <f t="shared" si="4"/>
        <v>47.39</v>
      </c>
      <c r="F115" s="70"/>
      <c r="G115" s="70"/>
      <c r="I115" s="70"/>
      <c r="J115" s="70"/>
    </row>
    <row r="116" spans="1:10" s="37" customFormat="1" ht="22.5">
      <c r="A116" s="34" t="s">
        <v>30</v>
      </c>
      <c r="B116" s="28" t="s">
        <v>552</v>
      </c>
      <c r="C116" s="344"/>
      <c r="D116" s="344">
        <v>202.8</v>
      </c>
      <c r="E116" s="832">
        <f t="shared" si="4"/>
        <v>141.96</v>
      </c>
      <c r="F116" s="70"/>
      <c r="G116" s="70"/>
      <c r="I116" s="70"/>
      <c r="J116" s="70"/>
    </row>
    <row r="117" spans="1:10" ht="33.75">
      <c r="A117" s="133" t="s">
        <v>29</v>
      </c>
      <c r="B117" s="132" t="s">
        <v>575</v>
      </c>
      <c r="C117" s="344"/>
      <c r="D117" s="344">
        <v>257.8</v>
      </c>
      <c r="E117" s="832">
        <f t="shared" si="4"/>
        <v>180.46</v>
      </c>
      <c r="F117" s="70"/>
      <c r="G117" s="70"/>
      <c r="I117" s="70"/>
      <c r="J117" s="70"/>
    </row>
    <row r="118" spans="1:10" s="41" customFormat="1" ht="33.75">
      <c r="A118" s="33" t="s">
        <v>28</v>
      </c>
      <c r="B118" s="28" t="s">
        <v>576</v>
      </c>
      <c r="C118" s="344"/>
      <c r="D118" s="344">
        <v>177.7</v>
      </c>
      <c r="E118" s="832">
        <f t="shared" si="4"/>
        <v>124.38999999999999</v>
      </c>
      <c r="F118" s="70"/>
      <c r="G118" s="70"/>
      <c r="I118" s="70"/>
      <c r="J118" s="70"/>
    </row>
    <row r="119" spans="1:10" s="29" customFormat="1" ht="22.5">
      <c r="A119" s="33" t="s">
        <v>524</v>
      </c>
      <c r="B119" s="28" t="s">
        <v>553</v>
      </c>
      <c r="C119" s="344"/>
      <c r="D119" s="344">
        <v>542.79999999999995</v>
      </c>
      <c r="E119" s="832">
        <f t="shared" si="4"/>
        <v>379.95999999999992</v>
      </c>
      <c r="F119" s="70"/>
      <c r="G119" s="70"/>
      <c r="I119" s="70"/>
      <c r="J119" s="70"/>
    </row>
    <row r="120" spans="1:10" s="29" customFormat="1" ht="22.5">
      <c r="A120" s="133" t="s">
        <v>525</v>
      </c>
      <c r="B120" s="132" t="s">
        <v>554</v>
      </c>
      <c r="C120" s="289"/>
      <c r="D120" s="490">
        <v>475.3</v>
      </c>
      <c r="E120" s="832">
        <f t="shared" si="4"/>
        <v>332.71</v>
      </c>
      <c r="F120" s="70"/>
      <c r="G120" s="70"/>
      <c r="I120" s="70"/>
      <c r="J120" s="70"/>
    </row>
    <row r="121" spans="1:10" s="29" customFormat="1" ht="42" customHeight="1">
      <c r="A121" s="195" t="s">
        <v>27</v>
      </c>
      <c r="B121" s="166"/>
      <c r="C121" s="167"/>
      <c r="D121" s="167" t="s">
        <v>17</v>
      </c>
      <c r="E121" s="818" t="s">
        <v>1551</v>
      </c>
      <c r="F121" s="70"/>
      <c r="G121" s="70"/>
      <c r="I121" s="70"/>
      <c r="J121" s="70"/>
    </row>
    <row r="122" spans="1:10" s="29" customFormat="1" ht="24" customHeight="1">
      <c r="A122" s="29" t="s">
        <v>26</v>
      </c>
      <c r="B122" s="83" t="s">
        <v>583</v>
      </c>
      <c r="C122" s="289"/>
      <c r="D122" s="358">
        <v>103.7</v>
      </c>
      <c r="E122" s="832">
        <f t="shared" si="4"/>
        <v>72.59</v>
      </c>
      <c r="F122" s="70"/>
      <c r="G122" s="70"/>
      <c r="I122" s="70"/>
      <c r="J122" s="70"/>
    </row>
    <row r="123" spans="1:10" s="29" customFormat="1" ht="38.25">
      <c r="A123" s="195" t="s">
        <v>24</v>
      </c>
      <c r="B123" s="166"/>
      <c r="C123" s="297"/>
      <c r="D123" s="297" t="s">
        <v>17</v>
      </c>
      <c r="E123" s="818" t="s">
        <v>1551</v>
      </c>
      <c r="F123" s="70"/>
      <c r="G123" s="70"/>
      <c r="I123" s="70"/>
      <c r="J123" s="70"/>
    </row>
    <row r="124" spans="1:10" s="29" customFormat="1" ht="31.5">
      <c r="A124" s="158" t="s">
        <v>458</v>
      </c>
      <c r="B124" s="159" t="s">
        <v>459</v>
      </c>
      <c r="C124" s="367"/>
      <c r="D124" s="370">
        <v>167.3</v>
      </c>
      <c r="E124" s="832">
        <f t="shared" si="4"/>
        <v>117.11</v>
      </c>
      <c r="F124" s="70"/>
      <c r="G124" s="70"/>
      <c r="I124" s="70"/>
      <c r="J124" s="70"/>
    </row>
    <row r="125" spans="1:10" s="29" customFormat="1" ht="38.25">
      <c r="A125" s="32" t="s">
        <v>236</v>
      </c>
      <c r="B125" s="31" t="s">
        <v>460</v>
      </c>
      <c r="C125" s="289"/>
      <c r="D125" s="370">
        <v>590.20000000000005</v>
      </c>
      <c r="E125" s="832">
        <f t="shared" si="4"/>
        <v>413.14</v>
      </c>
      <c r="F125" s="70"/>
      <c r="G125" s="70"/>
      <c r="I125" s="70"/>
      <c r="J125" s="70"/>
    </row>
    <row r="126" spans="1:10" s="29" customFormat="1" ht="38.25">
      <c r="A126" s="18" t="s">
        <v>238</v>
      </c>
      <c r="B126" s="17" t="s">
        <v>917</v>
      </c>
      <c r="C126" s="296"/>
      <c r="D126" s="370">
        <v>396.8</v>
      </c>
      <c r="E126" s="832">
        <f t="shared" si="4"/>
        <v>277.76</v>
      </c>
      <c r="F126" s="70"/>
      <c r="G126" s="70"/>
      <c r="I126" s="70"/>
      <c r="J126" s="70"/>
    </row>
    <row r="127" spans="1:10" s="149" customFormat="1" ht="15.75" customHeight="1">
      <c r="A127" s="147" t="s">
        <v>279</v>
      </c>
      <c r="B127" s="329" t="s">
        <v>515</v>
      </c>
      <c r="C127" s="289"/>
      <c r="D127" s="370">
        <v>193</v>
      </c>
      <c r="E127" s="832">
        <f t="shared" si="4"/>
        <v>135.1</v>
      </c>
      <c r="F127" s="70"/>
      <c r="G127" s="70"/>
      <c r="I127" s="70"/>
      <c r="J127" s="70"/>
    </row>
    <row r="128" spans="1:10" s="29" customFormat="1">
      <c r="A128" s="195" t="s">
        <v>21</v>
      </c>
      <c r="B128" s="166"/>
      <c r="C128" s="269"/>
      <c r="D128" s="269" t="s">
        <v>17</v>
      </c>
      <c r="E128" s="818"/>
      <c r="F128" s="70"/>
      <c r="G128" s="70"/>
      <c r="I128" s="70"/>
      <c r="J128" s="70"/>
    </row>
    <row r="129" spans="1:10" s="10" customFormat="1">
      <c r="A129" s="40" t="s">
        <v>91</v>
      </c>
      <c r="B129" s="31" t="s">
        <v>90</v>
      </c>
      <c r="C129" s="35"/>
      <c r="D129" s="35">
        <v>16.2</v>
      </c>
      <c r="F129" s="70"/>
      <c r="G129" s="70"/>
      <c r="I129" s="70"/>
      <c r="J129" s="70"/>
    </row>
    <row r="130" spans="1:10" s="10" customFormat="1">
      <c r="A130" s="33" t="s">
        <v>20</v>
      </c>
      <c r="B130" s="17" t="s">
        <v>89</v>
      </c>
      <c r="C130" s="27"/>
      <c r="D130" s="35">
        <v>18</v>
      </c>
      <c r="F130" s="70"/>
      <c r="G130" s="70"/>
      <c r="I130" s="70"/>
      <c r="J130" s="70"/>
    </row>
    <row r="131" spans="1:10" s="10" customFormat="1" ht="32.25" customHeight="1">
      <c r="A131" s="40" t="s">
        <v>243</v>
      </c>
      <c r="B131" s="31" t="s">
        <v>341</v>
      </c>
      <c r="C131" s="298"/>
      <c r="D131" s="35">
        <v>129.69999999999999</v>
      </c>
      <c r="E131"/>
      <c r="F131" s="70"/>
      <c r="G131" s="70"/>
      <c r="I131" s="70"/>
      <c r="J131" s="70"/>
    </row>
    <row r="132" spans="1:10" s="10" customFormat="1" ht="33.75">
      <c r="A132" s="33" t="s">
        <v>488</v>
      </c>
      <c r="B132" s="17" t="s">
        <v>982</v>
      </c>
      <c r="C132" s="27"/>
      <c r="D132" s="35">
        <v>40.5</v>
      </c>
      <c r="E132"/>
      <c r="F132" s="70"/>
      <c r="G132" s="70"/>
      <c r="I132" s="70"/>
      <c r="J132" s="70"/>
    </row>
    <row r="133" spans="1:10" s="10" customFormat="1">
      <c r="A133" s="33" t="s">
        <v>489</v>
      </c>
      <c r="B133" s="17" t="s">
        <v>1177</v>
      </c>
      <c r="C133" s="27"/>
      <c r="D133" s="35">
        <v>27</v>
      </c>
      <c r="E133"/>
      <c r="F133" s="70"/>
      <c r="G133" s="70"/>
      <c r="I133" s="70"/>
      <c r="J133" s="70"/>
    </row>
    <row r="134" spans="1:10" s="10" customFormat="1" ht="20.25">
      <c r="A134" s="33" t="s">
        <v>550</v>
      </c>
      <c r="B134" s="17" t="s">
        <v>581</v>
      </c>
      <c r="C134" s="27"/>
      <c r="D134" s="35">
        <v>36</v>
      </c>
      <c r="E134"/>
      <c r="F134" s="70"/>
      <c r="G134" s="70"/>
      <c r="I134" s="70"/>
      <c r="J134" s="70"/>
    </row>
    <row r="135" spans="1:10" s="156" customFormat="1">
      <c r="A135" s="987" t="s">
        <v>490</v>
      </c>
      <c r="B135" s="987"/>
      <c r="C135" s="988"/>
      <c r="D135" s="988"/>
    </row>
    <row r="136" spans="1:10" s="156" customFormat="1" ht="196.5" customHeight="1">
      <c r="A136" s="970" t="s">
        <v>491</v>
      </c>
      <c r="B136" s="970"/>
      <c r="C136" s="970"/>
      <c r="D136" s="970"/>
    </row>
  </sheetData>
  <autoFilter ref="A1:A136" xr:uid="{00000000-0001-0000-0900-000000000000}"/>
  <mergeCells count="9">
    <mergeCell ref="A61:D61"/>
    <mergeCell ref="A62:D62"/>
    <mergeCell ref="A111:D111"/>
    <mergeCell ref="A135:D135"/>
    <mergeCell ref="A136:D136"/>
    <mergeCell ref="A68:D68"/>
    <mergeCell ref="A92:D92"/>
    <mergeCell ref="A95:D95"/>
    <mergeCell ref="A102:D102"/>
  </mergeCells>
  <printOptions horizontalCentered="1"/>
  <pageMargins left="0.23622047244094499" right="0.23622047244094499" top="0.98425196850393704" bottom="0.74803040244969399" header="0.31496062992126" footer="0.31496062992126"/>
  <pageSetup scale="89" fitToWidth="6" fitToHeight="6" orientation="portrait" r:id="rId1"/>
  <headerFooter alignWithMargins="0">
    <oddHeader>&amp;L&amp;8Land Mobile Radio Price Guide
&amp;KFF0000CONFIDENTIAL PRICE LIST - DO NOT DISTRIBUTE&amp;RNovember 2022</oddHeader>
    <oddFooter>&amp;L&amp;8Copyright © 2022 JVCKENWOOD Corporation &amp;C&amp;8Page &amp;P of &amp;N&amp;R&amp;8&amp;A</oddFooter>
  </headerFooter>
  <rowBreaks count="2" manualBreakCount="2">
    <brk id="54" max="4" man="1"/>
    <brk id="127"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71BF7C27B7346A89380D85291C31E" ma:contentTypeVersion="8" ma:contentTypeDescription="Create a new document." ma:contentTypeScope="" ma:versionID="5613ffa7f19cb9eeb5e1f45bb4cc9968">
  <xsd:schema xmlns:xsd="http://www.w3.org/2001/XMLSchema" xmlns:xs="http://www.w3.org/2001/XMLSchema" xmlns:p="http://schemas.microsoft.com/office/2006/metadata/properties" xmlns:ns3="06038367-f4f8-4c23-af96-e9c27e0a02ad" targetNamespace="http://schemas.microsoft.com/office/2006/metadata/properties" ma:root="true" ma:fieldsID="09ee69b72a60835387fa6d084b260c22" ns3:_="">
    <xsd:import namespace="06038367-f4f8-4c23-af96-e9c27e0a02ad"/>
    <xsd:element name="properties">
      <xsd:complexType>
        <xsd:sequence>
          <xsd:element name="documentManagement">
            <xsd:complexType>
              <xsd:all>
                <xsd:element ref="ns3:MediaServiceMetadata" minOccurs="0"/>
                <xsd:element ref="ns3:MediaServiceFastMetadata"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8367-f4f8-4c23-af96-e9c27e0a0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038367-f4f8-4c23-af96-e9c27e0a02ad" xsi:nil="true"/>
  </documentManagement>
</p:properties>
</file>

<file path=customXml/itemProps1.xml><?xml version="1.0" encoding="utf-8"?>
<ds:datastoreItem xmlns:ds="http://schemas.openxmlformats.org/officeDocument/2006/customXml" ds:itemID="{9EEF4D01-735F-4D58-B452-F2EC865D09CD}">
  <ds:schemaRefs>
    <ds:schemaRef ds:uri="http://schemas.microsoft.com/sharepoint/v3/contenttype/forms"/>
  </ds:schemaRefs>
</ds:datastoreItem>
</file>

<file path=customXml/itemProps2.xml><?xml version="1.0" encoding="utf-8"?>
<ds:datastoreItem xmlns:ds="http://schemas.openxmlformats.org/officeDocument/2006/customXml" ds:itemID="{B778F4C0-1189-49AE-BC17-AE6DD6E9B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8367-f4f8-4c23-af96-e9c27e0a02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F3F335-9C8A-466E-9FD2-C3BAF0A2623E}">
  <ds:schemaRefs>
    <ds:schemaRef ds:uri="06038367-f4f8-4c23-af96-e9c27e0a02ad"/>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58</vt:i4>
      </vt:variant>
    </vt:vector>
  </HeadingPairs>
  <TitlesOfParts>
    <vt:vector size="96" baseType="lpstr">
      <vt:lpstr>Title Page</vt:lpstr>
      <vt:lpstr>Table of Contents</vt:lpstr>
      <vt:lpstr>KPT-300LMC</vt:lpstr>
      <vt:lpstr>KPG-180AP</vt:lpstr>
      <vt:lpstr>NX-5200・5300</vt:lpstr>
      <vt:lpstr>NX-5400</vt:lpstr>
      <vt:lpstr>NX-5200S 5300S</vt:lpstr>
      <vt:lpstr>NX-3200・3300</vt:lpstr>
      <vt:lpstr>NX-3400</vt:lpstr>
      <vt:lpstr>NX-3220・3320</vt:lpstr>
      <vt:lpstr>NX-3420</vt:lpstr>
      <vt:lpstr>NX-1200NV・1300NU</vt:lpstr>
      <vt:lpstr>NX-1200NV・1300NU (K3_K6)</vt:lpstr>
      <vt:lpstr>NX-1200DV・1300DU</vt:lpstr>
      <vt:lpstr>NX-1200DV・1300DU (K3_K6)</vt:lpstr>
      <vt:lpstr>NX-205G・305G</vt:lpstr>
      <vt:lpstr>NX-210G</vt:lpstr>
      <vt:lpstr>NX-1200AV・1300AU</vt:lpstr>
      <vt:lpstr>NX-1202AV・1302AU</vt:lpstr>
      <vt:lpstr>PKT-23</vt:lpstr>
      <vt:lpstr>NX-5700・5800・5900</vt:lpstr>
      <vt:lpstr>NX-5700H･5800H</vt:lpstr>
      <vt:lpstr>NX-5600H</vt:lpstr>
      <vt:lpstr>NX-5000 Mobile Accessories</vt:lpstr>
      <vt:lpstr>Mobile Workpage</vt:lpstr>
      <vt:lpstr>NX-5700S NX5800S</vt:lpstr>
      <vt:lpstr>NX-3720HG・3820HG</vt:lpstr>
      <vt:lpstr>NX-3920G・3921G</vt:lpstr>
      <vt:lpstr>NX-700 800</vt:lpstr>
      <vt:lpstr>TK-7180 8180</vt:lpstr>
      <vt:lpstr>TK-7360HV TK8360HU</vt:lpstr>
      <vt:lpstr>TK-7302HV 8302HU</vt:lpstr>
      <vt:lpstr>NX-1700HNV・1800HNU</vt:lpstr>
      <vt:lpstr>NX-1700HDV・1800HDU</vt:lpstr>
      <vt:lpstr>NX-1700HAV・1800HAU</vt:lpstr>
      <vt:lpstr>NXR-710・810</vt:lpstr>
      <vt:lpstr>TKR-D710・D810</vt:lpstr>
      <vt:lpstr>NXR-1700・1800</vt:lpstr>
      <vt:lpstr>'KPG-180AP'!Print_Area</vt:lpstr>
      <vt:lpstr>'KPT-300LMC'!Print_Area</vt:lpstr>
      <vt:lpstr>'NX-1200AV・1300AU'!Print_Area</vt:lpstr>
      <vt:lpstr>'NX-1200DV・1300DU'!Print_Area</vt:lpstr>
      <vt:lpstr>'NX-1200DV・1300DU (K3_K6)'!Print_Area</vt:lpstr>
      <vt:lpstr>'NX-1200NV・1300NU'!Print_Area</vt:lpstr>
      <vt:lpstr>'NX-1200NV・1300NU (K3_K6)'!Print_Area</vt:lpstr>
      <vt:lpstr>'NX-1202AV・1302AU'!Print_Area</vt:lpstr>
      <vt:lpstr>'NX-1700HAV・1800HAU'!Print_Area</vt:lpstr>
      <vt:lpstr>'NX-1700HDV・1800HDU'!Print_Area</vt:lpstr>
      <vt:lpstr>'NX-1700HNV・1800HNU'!Print_Area</vt:lpstr>
      <vt:lpstr>'NX-205G・305G'!Print_Area</vt:lpstr>
      <vt:lpstr>'NX-3200・3300'!Print_Area</vt:lpstr>
      <vt:lpstr>'NX-3220・3320'!Print_Area</vt:lpstr>
      <vt:lpstr>'NX-3400'!Print_Area</vt:lpstr>
      <vt:lpstr>'NX-3420'!Print_Area</vt:lpstr>
      <vt:lpstr>'NX-3720HG・3820HG'!Print_Area</vt:lpstr>
      <vt:lpstr>'NX-3920G・3921G'!Print_Area</vt:lpstr>
      <vt:lpstr>'NX-5000 Mobile Accessories'!Print_Area</vt:lpstr>
      <vt:lpstr>'NX-5200・5300'!Print_Area</vt:lpstr>
      <vt:lpstr>'NX-5400'!Print_Area</vt:lpstr>
      <vt:lpstr>'NX-5600H'!Print_Area</vt:lpstr>
      <vt:lpstr>'NX-5700・5800・5900'!Print_Area</vt:lpstr>
      <vt:lpstr>'NX-5700H･5800H'!Print_Area</vt:lpstr>
      <vt:lpstr>'NXR-1700・1800'!Print_Area</vt:lpstr>
      <vt:lpstr>'NXR-710・810'!Print_Area</vt:lpstr>
      <vt:lpstr>'PKT-23'!Print_Area</vt:lpstr>
      <vt:lpstr>'Table of Contents'!Print_Area</vt:lpstr>
      <vt:lpstr>'Title Page'!Print_Area</vt:lpstr>
      <vt:lpstr>'TKR-D710・D810'!Print_Area</vt:lpstr>
      <vt:lpstr>'KPG-180AP'!Print_Titles</vt:lpstr>
      <vt:lpstr>'KPT-300LMC'!Print_Titles</vt:lpstr>
      <vt:lpstr>'NX-1200AV・1300AU'!Print_Titles</vt:lpstr>
      <vt:lpstr>'NX-1200DV・1300DU'!Print_Titles</vt:lpstr>
      <vt:lpstr>'NX-1200DV・1300DU (K3_K6)'!Print_Titles</vt:lpstr>
      <vt:lpstr>'NX-1200NV・1300NU'!Print_Titles</vt:lpstr>
      <vt:lpstr>'NX-1200NV・1300NU (K3_K6)'!Print_Titles</vt:lpstr>
      <vt:lpstr>'NX-1202AV・1302AU'!Print_Titles</vt:lpstr>
      <vt:lpstr>'NX-1700HAV・1800HAU'!Print_Titles</vt:lpstr>
      <vt:lpstr>'NX-1700HDV・1800HDU'!Print_Titles</vt:lpstr>
      <vt:lpstr>'NX-1700HNV・1800HNU'!Print_Titles</vt:lpstr>
      <vt:lpstr>'NX-205G・305G'!Print_Titles</vt:lpstr>
      <vt:lpstr>'NX-3200・3300'!Print_Titles</vt:lpstr>
      <vt:lpstr>'NX-3220・3320'!Print_Titles</vt:lpstr>
      <vt:lpstr>'NX-3400'!Print_Titles</vt:lpstr>
      <vt:lpstr>'NX-3420'!Print_Titles</vt:lpstr>
      <vt:lpstr>'NX-3720HG・3820HG'!Print_Titles</vt:lpstr>
      <vt:lpstr>'NX-3920G・3921G'!Print_Titles</vt:lpstr>
      <vt:lpstr>'NX-5000 Mobile Accessories'!Print_Titles</vt:lpstr>
      <vt:lpstr>'NX-5200・5300'!Print_Titles</vt:lpstr>
      <vt:lpstr>'NX-5400'!Print_Titles</vt:lpstr>
      <vt:lpstr>'NX-5600H'!Print_Titles</vt:lpstr>
      <vt:lpstr>'NX-5700・5800・5900'!Print_Titles</vt:lpstr>
      <vt:lpstr>'NX-5700H･5800H'!Print_Titles</vt:lpstr>
      <vt:lpstr>'NXR-1700・1800'!Print_Titles</vt:lpstr>
      <vt:lpstr>'NXR-710・810'!Print_Titles</vt:lpstr>
      <vt:lpstr>'PKT-23'!Print_Titles</vt:lpstr>
      <vt:lpstr>'TKR-D710・D810'!Print_Titles</vt:lpstr>
    </vt:vector>
  </TitlesOfParts>
  <Company>Kenwood 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 Product Management</dc:creator>
  <cp:lastModifiedBy>Aalberg, Julie (DES)</cp:lastModifiedBy>
  <cp:lastPrinted>2022-11-03T19:39:58Z</cp:lastPrinted>
  <dcterms:created xsi:type="dcterms:W3CDTF">2013-08-16T16:39:02Z</dcterms:created>
  <dcterms:modified xsi:type="dcterms:W3CDTF">2024-01-16T21:30:29Z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0x01010002F71BF7C27B7346A89380D85291C31E</vt:lpwstr>
  </property>
</Properties>
</file>