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ears\Documents\04 - Propose\18-NASPO Value Point CSP - Multi-state\070618 Submission\"/>
    </mc:Choice>
  </mc:AlternateContent>
  <xr:revisionPtr revIDLastSave="0" documentId="8_{D76D67BC-7668-4A46-A63A-803FF4AAAE70}" xr6:coauthVersionLast="34" xr6:coauthVersionMax="34" xr10:uidLastSave="{00000000-0000-0000-0000-000000000000}"/>
  <bookViews>
    <workbookView xWindow="0" yWindow="0" windowWidth="23040" windowHeight="10248" xr2:uid="{00000000-000D-0000-FFFF-FFFF00000000}"/>
  </bookViews>
  <sheets>
    <sheet name="Infrastructure &amp; Platform" sheetId="1" r:id="rId1"/>
    <sheet name="SaaS" sheetId="3" r:id="rId2"/>
    <sheet name="Datacenter" sheetId="4" r:id="rId3"/>
    <sheet name="Professional Services" sheetId="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I29" i="4"/>
  <c r="I33" i="4" l="1"/>
  <c r="I32" i="4"/>
  <c r="I31" i="4"/>
  <c r="I26" i="4"/>
  <c r="I24" i="4"/>
  <c r="I22" i="4"/>
  <c r="I21" i="4"/>
  <c r="I28" i="4"/>
  <c r="I27" i="4"/>
  <c r="I25" i="4"/>
  <c r="I23" i="4"/>
  <c r="I20" i="4"/>
  <c r="I19" i="4"/>
  <c r="I18" i="4"/>
  <c r="I17" i="4"/>
  <c r="I16" i="4"/>
  <c r="I15" i="4"/>
  <c r="I9" i="4"/>
  <c r="I42" i="4"/>
  <c r="I36" i="4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M43" i="1" l="1"/>
  <c r="M42" i="1"/>
  <c r="M16" i="1"/>
  <c r="M15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1" i="1"/>
  <c r="M40" i="1"/>
  <c r="M39" i="1"/>
  <c r="M38" i="1"/>
  <c r="M37" i="1"/>
  <c r="M36" i="1"/>
  <c r="M35" i="1"/>
  <c r="M14" i="1"/>
  <c r="I41" i="4"/>
  <c r="I40" i="4"/>
  <c r="I39" i="4"/>
  <c r="I38" i="4"/>
  <c r="I37" i="4"/>
  <c r="I35" i="4"/>
  <c r="I34" i="4"/>
  <c r="I14" i="4"/>
  <c r="I13" i="4"/>
  <c r="I12" i="4"/>
  <c r="I11" i="4"/>
  <c r="I8" i="4"/>
  <c r="H9" i="3"/>
  <c r="H8" i="3"/>
  <c r="M17" i="1" l="1"/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3" i="1"/>
  <c r="M12" i="1"/>
  <c r="M11" i="1"/>
  <c r="M10" i="1"/>
  <c r="M8" i="1"/>
  <c r="M9" i="1" l="1"/>
</calcChain>
</file>

<file path=xl/sharedStrings.xml><?xml version="1.0" encoding="utf-8"?>
<sst xmlns="http://schemas.openxmlformats.org/spreadsheetml/2006/main" count="773" uniqueCount="303">
  <si>
    <t>Description</t>
  </si>
  <si>
    <t>Key Word</t>
  </si>
  <si>
    <t>Memory Class</t>
  </si>
  <si>
    <t>Memory Qty
(# GB)</t>
  </si>
  <si>
    <t>CPU Core Class</t>
  </si>
  <si>
    <t>CPU Core Qty (#)</t>
  </si>
  <si>
    <t>Unit of Service</t>
  </si>
  <si>
    <t>Service Metric</t>
  </si>
  <si>
    <t>Government
List Price ($)</t>
  </si>
  <si>
    <t>Percent
Discount</t>
  </si>
  <si>
    <t>Small</t>
  </si>
  <si>
    <t>Month</t>
  </si>
  <si>
    <t>Each</t>
  </si>
  <si>
    <t>Medium</t>
  </si>
  <si>
    <t>Large</t>
  </si>
  <si>
    <t>XLarge</t>
  </si>
  <si>
    <t>XXLarge</t>
  </si>
  <si>
    <t>Additional Core</t>
  </si>
  <si>
    <t>Additional</t>
  </si>
  <si>
    <t>Additional RAM</t>
  </si>
  <si>
    <t>Storage</t>
  </si>
  <si>
    <t>Bandwidth</t>
  </si>
  <si>
    <t>Router</t>
  </si>
  <si>
    <t>DRAAS</t>
  </si>
  <si>
    <t>State of Utah NASPO ValuePoint Master Agreement Master Agreement for Cloud Solutions</t>
  </si>
  <si>
    <t>HRTec Cloud Solutions Price &amp; Product Offering</t>
  </si>
  <si>
    <t>Request for Proposal Utah Solicitation Number SK18008</t>
  </si>
  <si>
    <t>Microsoft Windows Server 2016 (64-bit)</t>
  </si>
  <si>
    <t>Line Item</t>
  </si>
  <si>
    <t>Server</t>
  </si>
  <si>
    <t>O/S</t>
  </si>
  <si>
    <t>Deployment Mode</t>
  </si>
  <si>
    <t>Community</t>
  </si>
  <si>
    <t>Red Hat Linux</t>
  </si>
  <si>
    <t>Microsoft SQL Server</t>
  </si>
  <si>
    <r>
      <t xml:space="preserve">X86 Dual </t>
    </r>
    <r>
      <rPr>
        <sz val="11"/>
        <color rgb="FF444444"/>
        <rFont val="Calibri"/>
        <family val="2"/>
        <scheme val="minor"/>
      </rPr>
      <t>Intel® Xeon® processor E5-2600 v4</t>
    </r>
  </si>
  <si>
    <t>Database</t>
  </si>
  <si>
    <t xml:space="preserve">Storage Area Network (SAN) Storage 100 GB minimum </t>
  </si>
  <si>
    <t>Server Storage Disk per GB</t>
  </si>
  <si>
    <t>Database Storage 1 GB (100 GB Minimum)</t>
  </si>
  <si>
    <t>Software As A Service</t>
  </si>
  <si>
    <t>Datacenter</t>
  </si>
  <si>
    <t>List Price ($)</t>
  </si>
  <si>
    <t>Private</t>
  </si>
  <si>
    <t>VM</t>
  </si>
  <si>
    <t>ValuePoint 
Price ($)</t>
  </si>
  <si>
    <t>Database Storage (100 GB Minimum)</t>
  </si>
  <si>
    <t xml:space="preserve">Storage Area Network (SAN) (100 GB minimum) </t>
  </si>
  <si>
    <t xml:space="preserve">Server Storage Disk </t>
  </si>
  <si>
    <t>GB</t>
  </si>
  <si>
    <t>Product</t>
  </si>
  <si>
    <t>FH001</t>
  </si>
  <si>
    <t>FH002</t>
  </si>
  <si>
    <t>FH003</t>
  </si>
  <si>
    <t>FH004</t>
  </si>
  <si>
    <t>FH005</t>
  </si>
  <si>
    <t>FH006</t>
  </si>
  <si>
    <t>FH007</t>
  </si>
  <si>
    <t>FH008</t>
  </si>
  <si>
    <t>FH009</t>
  </si>
  <si>
    <t>FH010</t>
  </si>
  <si>
    <t>FH011</t>
  </si>
  <si>
    <t>FH012</t>
  </si>
  <si>
    <t>FH013</t>
  </si>
  <si>
    <t>FH014</t>
  </si>
  <si>
    <t>FH015</t>
  </si>
  <si>
    <t>FH016</t>
  </si>
  <si>
    <t>FH017</t>
  </si>
  <si>
    <t>FH018</t>
  </si>
  <si>
    <t>FH019</t>
  </si>
  <si>
    <t>FH020</t>
  </si>
  <si>
    <t>FH021</t>
  </si>
  <si>
    <t>FH022</t>
  </si>
  <si>
    <t>FH023</t>
  </si>
  <si>
    <t>FH024</t>
  </si>
  <si>
    <t>FH025</t>
  </si>
  <si>
    <t>FH026</t>
  </si>
  <si>
    <t>FH027</t>
  </si>
  <si>
    <t>FH028</t>
  </si>
  <si>
    <t>FH029</t>
  </si>
  <si>
    <t>FH030</t>
  </si>
  <si>
    <t>FH031</t>
  </si>
  <si>
    <t>FH033</t>
  </si>
  <si>
    <t>FH034</t>
  </si>
  <si>
    <t>FH035</t>
  </si>
  <si>
    <t>FH036</t>
  </si>
  <si>
    <t>FH037</t>
  </si>
  <si>
    <t>FH038</t>
  </si>
  <si>
    <t>FH039</t>
  </si>
  <si>
    <t>FH040</t>
  </si>
  <si>
    <t>FH041</t>
  </si>
  <si>
    <t>FH042</t>
  </si>
  <si>
    <t>FH043</t>
  </si>
  <si>
    <t>FH044</t>
  </si>
  <si>
    <t>FH045</t>
  </si>
  <si>
    <t>FH046</t>
  </si>
  <si>
    <t>FH047</t>
  </si>
  <si>
    <t>FDH048</t>
  </si>
  <si>
    <t>FH049</t>
  </si>
  <si>
    <t>FH050</t>
  </si>
  <si>
    <t>FH051</t>
  </si>
  <si>
    <t>FH052</t>
  </si>
  <si>
    <t>FH053</t>
  </si>
  <si>
    <t>FH054</t>
  </si>
  <si>
    <t>FH055</t>
  </si>
  <si>
    <t>FH100</t>
  </si>
  <si>
    <t>FH101</t>
  </si>
  <si>
    <t>Discern EO Manager</t>
  </si>
  <si>
    <t>Discern SCA&amp;R Manager</t>
  </si>
  <si>
    <t>Case</t>
  </si>
  <si>
    <t>Survey</t>
  </si>
  <si>
    <t>User</t>
  </si>
  <si>
    <t>Onsite Hourly Rate</t>
  </si>
  <si>
    <t>Remote Hourly Rate</t>
  </si>
  <si>
    <t>NVP Price</t>
  </si>
  <si>
    <t>Catalog Price</t>
  </si>
  <si>
    <t xml:space="preserve">Sr. Application Specialist  </t>
  </si>
  <si>
    <t>Application Specialist</t>
  </si>
  <si>
    <t>Jr. Application Specialist</t>
  </si>
  <si>
    <t>Sr. Principal Engineer</t>
  </si>
  <si>
    <t xml:space="preserve">Principal Engineer  </t>
  </si>
  <si>
    <t xml:space="preserve">Sr. Programmer/Web Application Developer  </t>
  </si>
  <si>
    <t xml:space="preserve">Programmer/Web Application Developer  </t>
  </si>
  <si>
    <t xml:space="preserve">Jr. Programmer/Web Application Developer  </t>
  </si>
  <si>
    <t xml:space="preserve">Sr. Web Developer  </t>
  </si>
  <si>
    <t>Web Developer</t>
  </si>
  <si>
    <t>Jr. Web Developer</t>
  </si>
  <si>
    <t>Program Manager</t>
  </si>
  <si>
    <t xml:space="preserve">Project Manager      </t>
  </si>
  <si>
    <t xml:space="preserve">Sr. Technical Task Manager     </t>
  </si>
  <si>
    <t>Technical Task Manager</t>
  </si>
  <si>
    <t>Sr. Program Control Specialist</t>
  </si>
  <si>
    <t xml:space="preserve">Program Control Specialist    </t>
  </si>
  <si>
    <t xml:space="preserve">Sr. Network Administrator     </t>
  </si>
  <si>
    <t>Network Administrator</t>
  </si>
  <si>
    <t>Jr. Network Administrator</t>
  </si>
  <si>
    <t>Sr. Network Engineer</t>
  </si>
  <si>
    <t xml:space="preserve">Network Engineer     </t>
  </si>
  <si>
    <t>Jr. Network Engineer</t>
  </si>
  <si>
    <t xml:space="preserve">Sr. Database Administrator    </t>
  </si>
  <si>
    <t xml:space="preserve">Database Administrator     </t>
  </si>
  <si>
    <t>Jr. Database Administrator</t>
  </si>
  <si>
    <t>Principal Security Engineer/Analyst</t>
  </si>
  <si>
    <t>Sr. Security Engineer/Analyst</t>
  </si>
  <si>
    <t>Security Engineer/Analyst</t>
  </si>
  <si>
    <t>Associate Security Engineer/Analyst</t>
  </si>
  <si>
    <t>Sr. Business/Systems Analyst</t>
  </si>
  <si>
    <t>Business/Systems Analyst</t>
  </si>
  <si>
    <t>Jr. Business/Systems Analyst</t>
  </si>
  <si>
    <t xml:space="preserve">Sr. Training Instructor    </t>
  </si>
  <si>
    <t>Training Instructor</t>
  </si>
  <si>
    <t xml:space="preserve">Sr. Data Technician     </t>
  </si>
  <si>
    <t>Data Technician</t>
  </si>
  <si>
    <t>Help Desk Specialist</t>
  </si>
  <si>
    <t xml:space="preserve">Help Desk Technician     </t>
  </si>
  <si>
    <t>Sr. Technical Writer/Documentation Specialist</t>
  </si>
  <si>
    <t xml:space="preserve">Technical Writer      </t>
  </si>
  <si>
    <t>Sr. Graphic Specialist</t>
  </si>
  <si>
    <t xml:space="preserve">Graphic Specialist     </t>
  </si>
  <si>
    <t>Technical Support (H/W, S/W set-up)</t>
  </si>
  <si>
    <t>Professional Services</t>
  </si>
  <si>
    <t>Set-up</t>
  </si>
  <si>
    <t>Class</t>
  </si>
  <si>
    <t>BDR</t>
  </si>
  <si>
    <t>Disaster Recovery as a Service - System Replication (Each VM/System. Excludes Bandwidth and Replicated IaaS cost.)</t>
  </si>
  <si>
    <t>Disaster Recovery as a Service - System Replication Primary Site (Each VM/System. Excludes Bandwidth and Replicated IaaS cost.)</t>
  </si>
  <si>
    <t>Disaster Recovery as a Service - System Replication Alternate Site (Each VM/System. Excludes Bandwidth and Replicated IaaS cost.)</t>
  </si>
  <si>
    <t>Backup as a Service - Data Only Primary Site  (100 GB Minimum)</t>
  </si>
  <si>
    <t>Backup as a Service- Data Only Alternate Site  (100 GB Minimum)</t>
  </si>
  <si>
    <t xml:space="preserve">Private Cloud Services Setup and Deployment Services </t>
  </si>
  <si>
    <t>Infrastructure</t>
  </si>
  <si>
    <t>Hourly</t>
  </si>
  <si>
    <t>Private Dedicated Router</t>
  </si>
  <si>
    <t>Community Shared Router</t>
  </si>
  <si>
    <t>Dedicated Point to Point Circuit</t>
  </si>
  <si>
    <t>Internet</t>
  </si>
  <si>
    <t>Mbps</t>
  </si>
  <si>
    <t>Priced Upon Request</t>
  </si>
  <si>
    <t>N/A</t>
  </si>
  <si>
    <t>Gateway</t>
  </si>
  <si>
    <t>Switch</t>
  </si>
  <si>
    <t>Community Switch</t>
  </si>
  <si>
    <t>Private Dedicated Switch</t>
  </si>
  <si>
    <t>Managed</t>
  </si>
  <si>
    <t>Power</t>
  </si>
  <si>
    <t>A/C</t>
  </si>
  <si>
    <t>Space</t>
  </si>
  <si>
    <t>Rack</t>
  </si>
  <si>
    <t>UPS</t>
  </si>
  <si>
    <t xml:space="preserve">Community Cloud Service Set-up Setup and Deployment Services </t>
  </si>
  <si>
    <t>Back-up Disaster Recovery  - Service Set up Replication (Each System)</t>
  </si>
  <si>
    <t>Community Uninterrupted Power Supply</t>
  </si>
  <si>
    <t>Private Dedicated Uninterrupted Power Supply</t>
  </si>
  <si>
    <t>Community Uninterrupted Power Supply - Redundant</t>
  </si>
  <si>
    <t>20AMP 120V AC - Primary</t>
  </si>
  <si>
    <t>20AMP 120V AC - Redundant</t>
  </si>
  <si>
    <t>30AMP 208V AC - Primary</t>
  </si>
  <si>
    <t>30AMP 208V AC-  Redundant</t>
  </si>
  <si>
    <t xml:space="preserve">Data Center Bandwidth (Internet) - Redundant </t>
  </si>
  <si>
    <t xml:space="preserve">Data Center Bandwidth (Internet) - Primary </t>
  </si>
  <si>
    <t>PDU</t>
  </si>
  <si>
    <t>Community Power Distribution Unit - Primary</t>
  </si>
  <si>
    <t>Community Power Distribution Unit - Redundant</t>
  </si>
  <si>
    <t>Private Power Distribution Unit - Redundant</t>
  </si>
  <si>
    <t>Private Power Distribution Unit - Primary</t>
  </si>
  <si>
    <t>Private Dedicated Cabinet (Computer Rack) 40U</t>
  </si>
  <si>
    <t>Community Cabinet (Computer Rack) 40U</t>
  </si>
  <si>
    <t>One-Time</t>
  </si>
  <si>
    <t xml:space="preserve">Physical Security and Audit </t>
  </si>
  <si>
    <t>Security</t>
  </si>
  <si>
    <t>Services</t>
  </si>
  <si>
    <t>Tools</t>
  </si>
  <si>
    <t>Antivirus/Malware per VM</t>
  </si>
  <si>
    <t>Logical Security Monitoring per VM</t>
  </si>
  <si>
    <t>System Integrity Monitoring per VM</t>
  </si>
  <si>
    <t>FH201</t>
  </si>
  <si>
    <t>FH200</t>
  </si>
  <si>
    <t>FH202</t>
  </si>
  <si>
    <t>FH203</t>
  </si>
  <si>
    <t>FH204</t>
  </si>
  <si>
    <t>FH205</t>
  </si>
  <si>
    <t>FH206</t>
  </si>
  <si>
    <t>FH207</t>
  </si>
  <si>
    <t>FH208</t>
  </si>
  <si>
    <t>FH209</t>
  </si>
  <si>
    <t>FH210</t>
  </si>
  <si>
    <t>FH211</t>
  </si>
  <si>
    <t>FH212</t>
  </si>
  <si>
    <t>FH213</t>
  </si>
  <si>
    <t>FH214</t>
  </si>
  <si>
    <t>FH215</t>
  </si>
  <si>
    <t>FH216</t>
  </si>
  <si>
    <t>FH217</t>
  </si>
  <si>
    <t>FH218</t>
  </si>
  <si>
    <t>FH219</t>
  </si>
  <si>
    <t>FH220</t>
  </si>
  <si>
    <t>FH221</t>
  </si>
  <si>
    <t>FH222</t>
  </si>
  <si>
    <t>FH223</t>
  </si>
  <si>
    <t>FH224</t>
  </si>
  <si>
    <t>FH225</t>
  </si>
  <si>
    <t>FH226</t>
  </si>
  <si>
    <t>FH227</t>
  </si>
  <si>
    <t>FH228</t>
  </si>
  <si>
    <t>FH229</t>
  </si>
  <si>
    <t>FH230</t>
  </si>
  <si>
    <t>FH231</t>
  </si>
  <si>
    <t>FH232</t>
  </si>
  <si>
    <t>Infrastructure as a Service (IaaS) &amp; Platform as a Service (PaaS)</t>
  </si>
  <si>
    <t>Hyper-V Virtual Machine (VM) per  VM</t>
  </si>
  <si>
    <t>VMware Virtual Machine (VM) per VM</t>
  </si>
  <si>
    <t>FH300</t>
  </si>
  <si>
    <t>FH301</t>
  </si>
  <si>
    <t>FH302</t>
  </si>
  <si>
    <t>FH303</t>
  </si>
  <si>
    <t>FH304</t>
  </si>
  <si>
    <t>FH305</t>
  </si>
  <si>
    <t>FH306</t>
  </si>
  <si>
    <t>FH307</t>
  </si>
  <si>
    <t>FH308</t>
  </si>
  <si>
    <t>FH309</t>
  </si>
  <si>
    <t>FH310</t>
  </si>
  <si>
    <t>FH311</t>
  </si>
  <si>
    <t>FH312</t>
  </si>
  <si>
    <t>FH313</t>
  </si>
  <si>
    <t>FH314</t>
  </si>
  <si>
    <t>FH315</t>
  </si>
  <si>
    <t>FH316</t>
  </si>
  <si>
    <t>FH317</t>
  </si>
  <si>
    <t>FH318</t>
  </si>
  <si>
    <t>FH319</t>
  </si>
  <si>
    <t>FH320</t>
  </si>
  <si>
    <t>FH321</t>
  </si>
  <si>
    <t>FH322</t>
  </si>
  <si>
    <t>FH323</t>
  </si>
  <si>
    <t>FH324</t>
  </si>
  <si>
    <t>FH325</t>
  </si>
  <si>
    <t>FH326</t>
  </si>
  <si>
    <t>FH327</t>
  </si>
  <si>
    <t>FH328</t>
  </si>
  <si>
    <t>FH329</t>
  </si>
  <si>
    <t>FH330</t>
  </si>
  <si>
    <t>FH331</t>
  </si>
  <si>
    <t>FH332</t>
  </si>
  <si>
    <t>FH333</t>
  </si>
  <si>
    <t>FH334</t>
  </si>
  <si>
    <t>FH335</t>
  </si>
  <si>
    <t>FH336</t>
  </si>
  <si>
    <t>FH337</t>
  </si>
  <si>
    <t>FH338</t>
  </si>
  <si>
    <t>FH339</t>
  </si>
  <si>
    <t>FH340</t>
  </si>
  <si>
    <t>FH341</t>
  </si>
  <si>
    <t>FH342</t>
  </si>
  <si>
    <t>FH343</t>
  </si>
  <si>
    <t>Domain Registration</t>
  </si>
  <si>
    <t>URL</t>
  </si>
  <si>
    <t>Service</t>
  </si>
  <si>
    <t>Annual</t>
  </si>
  <si>
    <t>Secure Socket Layer Certificate (SSL) 256 Bit</t>
  </si>
  <si>
    <t>SSL</t>
  </si>
  <si>
    <t>FH233</t>
  </si>
  <si>
    <t>FH234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</si>
</sst>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444444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/>
    <xf numFmtId="9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center"/>
    </xf>
    <xf numFmtId="4" fontId="0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/>
    <xf numFmtId="0" fontId="1" fillId="2" borderId="6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workbookViewId="0"/>
  </sheetViews>
  <sheetFormatPr defaultRowHeight="14.4" x14ac:dyDescent="0.3"/>
  <cols>
    <col min="1" max="1" width="10.44140625" style="3" customWidth="1"/>
    <col min="2" max="2" width="60.109375" style="27" customWidth="1"/>
    <col min="3" max="3" width="15.44140625" style="25" customWidth="1"/>
    <col min="4" max="4" width="24.88671875" style="3" customWidth="1"/>
    <col min="5" max="10" width="15.5546875" style="3" customWidth="1"/>
    <col min="11" max="11" width="15.5546875" style="4" customWidth="1"/>
    <col min="12" max="12" width="15.5546875" style="3" customWidth="1"/>
    <col min="13" max="13" width="15.5546875" style="4" customWidth="1"/>
    <col min="14" max="256" width="9.109375" style="3"/>
    <col min="257" max="257" width="24.44140625" style="3" customWidth="1"/>
    <col min="258" max="258" width="54.44140625" style="3" customWidth="1"/>
    <col min="259" max="259" width="24.88671875" style="3" customWidth="1"/>
    <col min="260" max="268" width="15.5546875" style="3" customWidth="1"/>
    <col min="269" max="269" width="16.109375" style="3" customWidth="1"/>
    <col min="270" max="512" width="9.109375" style="3"/>
    <col min="513" max="513" width="24.44140625" style="3" customWidth="1"/>
    <col min="514" max="514" width="54.44140625" style="3" customWidth="1"/>
    <col min="515" max="515" width="24.88671875" style="3" customWidth="1"/>
    <col min="516" max="524" width="15.5546875" style="3" customWidth="1"/>
    <col min="525" max="525" width="16.109375" style="3" customWidth="1"/>
    <col min="526" max="768" width="9.109375" style="3"/>
    <col min="769" max="769" width="24.44140625" style="3" customWidth="1"/>
    <col min="770" max="770" width="54.44140625" style="3" customWidth="1"/>
    <col min="771" max="771" width="24.88671875" style="3" customWidth="1"/>
    <col min="772" max="780" width="15.5546875" style="3" customWidth="1"/>
    <col min="781" max="781" width="16.109375" style="3" customWidth="1"/>
    <col min="782" max="1024" width="9.109375" style="3"/>
    <col min="1025" max="1025" width="24.44140625" style="3" customWidth="1"/>
    <col min="1026" max="1026" width="54.44140625" style="3" customWidth="1"/>
    <col min="1027" max="1027" width="24.88671875" style="3" customWidth="1"/>
    <col min="1028" max="1036" width="15.5546875" style="3" customWidth="1"/>
    <col min="1037" max="1037" width="16.109375" style="3" customWidth="1"/>
    <col min="1038" max="1280" width="9.109375" style="3"/>
    <col min="1281" max="1281" width="24.44140625" style="3" customWidth="1"/>
    <col min="1282" max="1282" width="54.44140625" style="3" customWidth="1"/>
    <col min="1283" max="1283" width="24.88671875" style="3" customWidth="1"/>
    <col min="1284" max="1292" width="15.5546875" style="3" customWidth="1"/>
    <col min="1293" max="1293" width="16.109375" style="3" customWidth="1"/>
    <col min="1294" max="1536" width="9.109375" style="3"/>
    <col min="1537" max="1537" width="24.44140625" style="3" customWidth="1"/>
    <col min="1538" max="1538" width="54.44140625" style="3" customWidth="1"/>
    <col min="1539" max="1539" width="24.88671875" style="3" customWidth="1"/>
    <col min="1540" max="1548" width="15.5546875" style="3" customWidth="1"/>
    <col min="1549" max="1549" width="16.109375" style="3" customWidth="1"/>
    <col min="1550" max="1792" width="9.109375" style="3"/>
    <col min="1793" max="1793" width="24.44140625" style="3" customWidth="1"/>
    <col min="1794" max="1794" width="54.44140625" style="3" customWidth="1"/>
    <col min="1795" max="1795" width="24.88671875" style="3" customWidth="1"/>
    <col min="1796" max="1804" width="15.5546875" style="3" customWidth="1"/>
    <col min="1805" max="1805" width="16.109375" style="3" customWidth="1"/>
    <col min="1806" max="2048" width="9.109375" style="3"/>
    <col min="2049" max="2049" width="24.44140625" style="3" customWidth="1"/>
    <col min="2050" max="2050" width="54.44140625" style="3" customWidth="1"/>
    <col min="2051" max="2051" width="24.88671875" style="3" customWidth="1"/>
    <col min="2052" max="2060" width="15.5546875" style="3" customWidth="1"/>
    <col min="2061" max="2061" width="16.109375" style="3" customWidth="1"/>
    <col min="2062" max="2304" width="9.109375" style="3"/>
    <col min="2305" max="2305" width="24.44140625" style="3" customWidth="1"/>
    <col min="2306" max="2306" width="54.44140625" style="3" customWidth="1"/>
    <col min="2307" max="2307" width="24.88671875" style="3" customWidth="1"/>
    <col min="2308" max="2316" width="15.5546875" style="3" customWidth="1"/>
    <col min="2317" max="2317" width="16.109375" style="3" customWidth="1"/>
    <col min="2318" max="2560" width="9.109375" style="3"/>
    <col min="2561" max="2561" width="24.44140625" style="3" customWidth="1"/>
    <col min="2562" max="2562" width="54.44140625" style="3" customWidth="1"/>
    <col min="2563" max="2563" width="24.88671875" style="3" customWidth="1"/>
    <col min="2564" max="2572" width="15.5546875" style="3" customWidth="1"/>
    <col min="2573" max="2573" width="16.109375" style="3" customWidth="1"/>
    <col min="2574" max="2816" width="9.109375" style="3"/>
    <col min="2817" max="2817" width="24.44140625" style="3" customWidth="1"/>
    <col min="2818" max="2818" width="54.44140625" style="3" customWidth="1"/>
    <col min="2819" max="2819" width="24.88671875" style="3" customWidth="1"/>
    <col min="2820" max="2828" width="15.5546875" style="3" customWidth="1"/>
    <col min="2829" max="2829" width="16.109375" style="3" customWidth="1"/>
    <col min="2830" max="3072" width="9.109375" style="3"/>
    <col min="3073" max="3073" width="24.44140625" style="3" customWidth="1"/>
    <col min="3074" max="3074" width="54.44140625" style="3" customWidth="1"/>
    <col min="3075" max="3075" width="24.88671875" style="3" customWidth="1"/>
    <col min="3076" max="3084" width="15.5546875" style="3" customWidth="1"/>
    <col min="3085" max="3085" width="16.109375" style="3" customWidth="1"/>
    <col min="3086" max="3328" width="9.109375" style="3"/>
    <col min="3329" max="3329" width="24.44140625" style="3" customWidth="1"/>
    <col min="3330" max="3330" width="54.44140625" style="3" customWidth="1"/>
    <col min="3331" max="3331" width="24.88671875" style="3" customWidth="1"/>
    <col min="3332" max="3340" width="15.5546875" style="3" customWidth="1"/>
    <col min="3341" max="3341" width="16.109375" style="3" customWidth="1"/>
    <col min="3342" max="3584" width="9.109375" style="3"/>
    <col min="3585" max="3585" width="24.44140625" style="3" customWidth="1"/>
    <col min="3586" max="3586" width="54.44140625" style="3" customWidth="1"/>
    <col min="3587" max="3587" width="24.88671875" style="3" customWidth="1"/>
    <col min="3588" max="3596" width="15.5546875" style="3" customWidth="1"/>
    <col min="3597" max="3597" width="16.109375" style="3" customWidth="1"/>
    <col min="3598" max="3840" width="9.109375" style="3"/>
    <col min="3841" max="3841" width="24.44140625" style="3" customWidth="1"/>
    <col min="3842" max="3842" width="54.44140625" style="3" customWidth="1"/>
    <col min="3843" max="3843" width="24.88671875" style="3" customWidth="1"/>
    <col min="3844" max="3852" width="15.5546875" style="3" customWidth="1"/>
    <col min="3853" max="3853" width="16.109375" style="3" customWidth="1"/>
    <col min="3854" max="4096" width="9.109375" style="3"/>
    <col min="4097" max="4097" width="24.44140625" style="3" customWidth="1"/>
    <col min="4098" max="4098" width="54.44140625" style="3" customWidth="1"/>
    <col min="4099" max="4099" width="24.88671875" style="3" customWidth="1"/>
    <col min="4100" max="4108" width="15.5546875" style="3" customWidth="1"/>
    <col min="4109" max="4109" width="16.109375" style="3" customWidth="1"/>
    <col min="4110" max="4352" width="9.109375" style="3"/>
    <col min="4353" max="4353" width="24.44140625" style="3" customWidth="1"/>
    <col min="4354" max="4354" width="54.44140625" style="3" customWidth="1"/>
    <col min="4355" max="4355" width="24.88671875" style="3" customWidth="1"/>
    <col min="4356" max="4364" width="15.5546875" style="3" customWidth="1"/>
    <col min="4365" max="4365" width="16.109375" style="3" customWidth="1"/>
    <col min="4366" max="4608" width="9.109375" style="3"/>
    <col min="4609" max="4609" width="24.44140625" style="3" customWidth="1"/>
    <col min="4610" max="4610" width="54.44140625" style="3" customWidth="1"/>
    <col min="4611" max="4611" width="24.88671875" style="3" customWidth="1"/>
    <col min="4612" max="4620" width="15.5546875" style="3" customWidth="1"/>
    <col min="4621" max="4621" width="16.109375" style="3" customWidth="1"/>
    <col min="4622" max="4864" width="9.109375" style="3"/>
    <col min="4865" max="4865" width="24.44140625" style="3" customWidth="1"/>
    <col min="4866" max="4866" width="54.44140625" style="3" customWidth="1"/>
    <col min="4867" max="4867" width="24.88671875" style="3" customWidth="1"/>
    <col min="4868" max="4876" width="15.5546875" style="3" customWidth="1"/>
    <col min="4877" max="4877" width="16.109375" style="3" customWidth="1"/>
    <col min="4878" max="5120" width="9.109375" style="3"/>
    <col min="5121" max="5121" width="24.44140625" style="3" customWidth="1"/>
    <col min="5122" max="5122" width="54.44140625" style="3" customWidth="1"/>
    <col min="5123" max="5123" width="24.88671875" style="3" customWidth="1"/>
    <col min="5124" max="5132" width="15.5546875" style="3" customWidth="1"/>
    <col min="5133" max="5133" width="16.109375" style="3" customWidth="1"/>
    <col min="5134" max="5376" width="9.109375" style="3"/>
    <col min="5377" max="5377" width="24.44140625" style="3" customWidth="1"/>
    <col min="5378" max="5378" width="54.44140625" style="3" customWidth="1"/>
    <col min="5379" max="5379" width="24.88671875" style="3" customWidth="1"/>
    <col min="5380" max="5388" width="15.5546875" style="3" customWidth="1"/>
    <col min="5389" max="5389" width="16.109375" style="3" customWidth="1"/>
    <col min="5390" max="5632" width="9.109375" style="3"/>
    <col min="5633" max="5633" width="24.44140625" style="3" customWidth="1"/>
    <col min="5634" max="5634" width="54.44140625" style="3" customWidth="1"/>
    <col min="5635" max="5635" width="24.88671875" style="3" customWidth="1"/>
    <col min="5636" max="5644" width="15.5546875" style="3" customWidth="1"/>
    <col min="5645" max="5645" width="16.109375" style="3" customWidth="1"/>
    <col min="5646" max="5888" width="9.109375" style="3"/>
    <col min="5889" max="5889" width="24.44140625" style="3" customWidth="1"/>
    <col min="5890" max="5890" width="54.44140625" style="3" customWidth="1"/>
    <col min="5891" max="5891" width="24.88671875" style="3" customWidth="1"/>
    <col min="5892" max="5900" width="15.5546875" style="3" customWidth="1"/>
    <col min="5901" max="5901" width="16.109375" style="3" customWidth="1"/>
    <col min="5902" max="6144" width="9.109375" style="3"/>
    <col min="6145" max="6145" width="24.44140625" style="3" customWidth="1"/>
    <col min="6146" max="6146" width="54.44140625" style="3" customWidth="1"/>
    <col min="6147" max="6147" width="24.88671875" style="3" customWidth="1"/>
    <col min="6148" max="6156" width="15.5546875" style="3" customWidth="1"/>
    <col min="6157" max="6157" width="16.109375" style="3" customWidth="1"/>
    <col min="6158" max="6400" width="9.109375" style="3"/>
    <col min="6401" max="6401" width="24.44140625" style="3" customWidth="1"/>
    <col min="6402" max="6402" width="54.44140625" style="3" customWidth="1"/>
    <col min="6403" max="6403" width="24.88671875" style="3" customWidth="1"/>
    <col min="6404" max="6412" width="15.5546875" style="3" customWidth="1"/>
    <col min="6413" max="6413" width="16.109375" style="3" customWidth="1"/>
    <col min="6414" max="6656" width="9.109375" style="3"/>
    <col min="6657" max="6657" width="24.44140625" style="3" customWidth="1"/>
    <col min="6658" max="6658" width="54.44140625" style="3" customWidth="1"/>
    <col min="6659" max="6659" width="24.88671875" style="3" customWidth="1"/>
    <col min="6660" max="6668" width="15.5546875" style="3" customWidth="1"/>
    <col min="6669" max="6669" width="16.109375" style="3" customWidth="1"/>
    <col min="6670" max="6912" width="9.109375" style="3"/>
    <col min="6913" max="6913" width="24.44140625" style="3" customWidth="1"/>
    <col min="6914" max="6914" width="54.44140625" style="3" customWidth="1"/>
    <col min="6915" max="6915" width="24.88671875" style="3" customWidth="1"/>
    <col min="6916" max="6924" width="15.5546875" style="3" customWidth="1"/>
    <col min="6925" max="6925" width="16.109375" style="3" customWidth="1"/>
    <col min="6926" max="7168" width="9.109375" style="3"/>
    <col min="7169" max="7169" width="24.44140625" style="3" customWidth="1"/>
    <col min="7170" max="7170" width="54.44140625" style="3" customWidth="1"/>
    <col min="7171" max="7171" width="24.88671875" style="3" customWidth="1"/>
    <col min="7172" max="7180" width="15.5546875" style="3" customWidth="1"/>
    <col min="7181" max="7181" width="16.109375" style="3" customWidth="1"/>
    <col min="7182" max="7424" width="9.109375" style="3"/>
    <col min="7425" max="7425" width="24.44140625" style="3" customWidth="1"/>
    <col min="7426" max="7426" width="54.44140625" style="3" customWidth="1"/>
    <col min="7427" max="7427" width="24.88671875" style="3" customWidth="1"/>
    <col min="7428" max="7436" width="15.5546875" style="3" customWidth="1"/>
    <col min="7437" max="7437" width="16.109375" style="3" customWidth="1"/>
    <col min="7438" max="7680" width="9.109375" style="3"/>
    <col min="7681" max="7681" width="24.44140625" style="3" customWidth="1"/>
    <col min="7682" max="7682" width="54.44140625" style="3" customWidth="1"/>
    <col min="7683" max="7683" width="24.88671875" style="3" customWidth="1"/>
    <col min="7684" max="7692" width="15.5546875" style="3" customWidth="1"/>
    <col min="7693" max="7693" width="16.109375" style="3" customWidth="1"/>
    <col min="7694" max="7936" width="9.109375" style="3"/>
    <col min="7937" max="7937" width="24.44140625" style="3" customWidth="1"/>
    <col min="7938" max="7938" width="54.44140625" style="3" customWidth="1"/>
    <col min="7939" max="7939" width="24.88671875" style="3" customWidth="1"/>
    <col min="7940" max="7948" width="15.5546875" style="3" customWidth="1"/>
    <col min="7949" max="7949" width="16.109375" style="3" customWidth="1"/>
    <col min="7950" max="8192" width="9.109375" style="3"/>
    <col min="8193" max="8193" width="24.44140625" style="3" customWidth="1"/>
    <col min="8194" max="8194" width="54.44140625" style="3" customWidth="1"/>
    <col min="8195" max="8195" width="24.88671875" style="3" customWidth="1"/>
    <col min="8196" max="8204" width="15.5546875" style="3" customWidth="1"/>
    <col min="8205" max="8205" width="16.109375" style="3" customWidth="1"/>
    <col min="8206" max="8448" width="9.109375" style="3"/>
    <col min="8449" max="8449" width="24.44140625" style="3" customWidth="1"/>
    <col min="8450" max="8450" width="54.44140625" style="3" customWidth="1"/>
    <col min="8451" max="8451" width="24.88671875" style="3" customWidth="1"/>
    <col min="8452" max="8460" width="15.5546875" style="3" customWidth="1"/>
    <col min="8461" max="8461" width="16.109375" style="3" customWidth="1"/>
    <col min="8462" max="8704" width="9.109375" style="3"/>
    <col min="8705" max="8705" width="24.44140625" style="3" customWidth="1"/>
    <col min="8706" max="8706" width="54.44140625" style="3" customWidth="1"/>
    <col min="8707" max="8707" width="24.88671875" style="3" customWidth="1"/>
    <col min="8708" max="8716" width="15.5546875" style="3" customWidth="1"/>
    <col min="8717" max="8717" width="16.109375" style="3" customWidth="1"/>
    <col min="8718" max="8960" width="9.109375" style="3"/>
    <col min="8961" max="8961" width="24.44140625" style="3" customWidth="1"/>
    <col min="8962" max="8962" width="54.44140625" style="3" customWidth="1"/>
    <col min="8963" max="8963" width="24.88671875" style="3" customWidth="1"/>
    <col min="8964" max="8972" width="15.5546875" style="3" customWidth="1"/>
    <col min="8973" max="8973" width="16.109375" style="3" customWidth="1"/>
    <col min="8974" max="9216" width="9.109375" style="3"/>
    <col min="9217" max="9217" width="24.44140625" style="3" customWidth="1"/>
    <col min="9218" max="9218" width="54.44140625" style="3" customWidth="1"/>
    <col min="9219" max="9219" width="24.88671875" style="3" customWidth="1"/>
    <col min="9220" max="9228" width="15.5546875" style="3" customWidth="1"/>
    <col min="9229" max="9229" width="16.109375" style="3" customWidth="1"/>
    <col min="9230" max="9472" width="9.109375" style="3"/>
    <col min="9473" max="9473" width="24.44140625" style="3" customWidth="1"/>
    <col min="9474" max="9474" width="54.44140625" style="3" customWidth="1"/>
    <col min="9475" max="9475" width="24.88671875" style="3" customWidth="1"/>
    <col min="9476" max="9484" width="15.5546875" style="3" customWidth="1"/>
    <col min="9485" max="9485" width="16.109375" style="3" customWidth="1"/>
    <col min="9486" max="9728" width="9.109375" style="3"/>
    <col min="9729" max="9729" width="24.44140625" style="3" customWidth="1"/>
    <col min="9730" max="9730" width="54.44140625" style="3" customWidth="1"/>
    <col min="9731" max="9731" width="24.88671875" style="3" customWidth="1"/>
    <col min="9732" max="9740" width="15.5546875" style="3" customWidth="1"/>
    <col min="9741" max="9741" width="16.109375" style="3" customWidth="1"/>
    <col min="9742" max="9984" width="9.109375" style="3"/>
    <col min="9985" max="9985" width="24.44140625" style="3" customWidth="1"/>
    <col min="9986" max="9986" width="54.44140625" style="3" customWidth="1"/>
    <col min="9987" max="9987" width="24.88671875" style="3" customWidth="1"/>
    <col min="9988" max="9996" width="15.5546875" style="3" customWidth="1"/>
    <col min="9997" max="9997" width="16.109375" style="3" customWidth="1"/>
    <col min="9998" max="10240" width="9.109375" style="3"/>
    <col min="10241" max="10241" width="24.44140625" style="3" customWidth="1"/>
    <col min="10242" max="10242" width="54.44140625" style="3" customWidth="1"/>
    <col min="10243" max="10243" width="24.88671875" style="3" customWidth="1"/>
    <col min="10244" max="10252" width="15.5546875" style="3" customWidth="1"/>
    <col min="10253" max="10253" width="16.109375" style="3" customWidth="1"/>
    <col min="10254" max="10496" width="9.109375" style="3"/>
    <col min="10497" max="10497" width="24.44140625" style="3" customWidth="1"/>
    <col min="10498" max="10498" width="54.44140625" style="3" customWidth="1"/>
    <col min="10499" max="10499" width="24.88671875" style="3" customWidth="1"/>
    <col min="10500" max="10508" width="15.5546875" style="3" customWidth="1"/>
    <col min="10509" max="10509" width="16.109375" style="3" customWidth="1"/>
    <col min="10510" max="10752" width="9.109375" style="3"/>
    <col min="10753" max="10753" width="24.44140625" style="3" customWidth="1"/>
    <col min="10754" max="10754" width="54.44140625" style="3" customWidth="1"/>
    <col min="10755" max="10755" width="24.88671875" style="3" customWidth="1"/>
    <col min="10756" max="10764" width="15.5546875" style="3" customWidth="1"/>
    <col min="10765" max="10765" width="16.109375" style="3" customWidth="1"/>
    <col min="10766" max="11008" width="9.109375" style="3"/>
    <col min="11009" max="11009" width="24.44140625" style="3" customWidth="1"/>
    <col min="11010" max="11010" width="54.44140625" style="3" customWidth="1"/>
    <col min="11011" max="11011" width="24.88671875" style="3" customWidth="1"/>
    <col min="11012" max="11020" width="15.5546875" style="3" customWidth="1"/>
    <col min="11021" max="11021" width="16.109375" style="3" customWidth="1"/>
    <col min="11022" max="11264" width="9.109375" style="3"/>
    <col min="11265" max="11265" width="24.44140625" style="3" customWidth="1"/>
    <col min="11266" max="11266" width="54.44140625" style="3" customWidth="1"/>
    <col min="11267" max="11267" width="24.88671875" style="3" customWidth="1"/>
    <col min="11268" max="11276" width="15.5546875" style="3" customWidth="1"/>
    <col min="11277" max="11277" width="16.109375" style="3" customWidth="1"/>
    <col min="11278" max="11520" width="9.109375" style="3"/>
    <col min="11521" max="11521" width="24.44140625" style="3" customWidth="1"/>
    <col min="11522" max="11522" width="54.44140625" style="3" customWidth="1"/>
    <col min="11523" max="11523" width="24.88671875" style="3" customWidth="1"/>
    <col min="11524" max="11532" width="15.5546875" style="3" customWidth="1"/>
    <col min="11533" max="11533" width="16.109375" style="3" customWidth="1"/>
    <col min="11534" max="11776" width="9.109375" style="3"/>
    <col min="11777" max="11777" width="24.44140625" style="3" customWidth="1"/>
    <col min="11778" max="11778" width="54.44140625" style="3" customWidth="1"/>
    <col min="11779" max="11779" width="24.88671875" style="3" customWidth="1"/>
    <col min="11780" max="11788" width="15.5546875" style="3" customWidth="1"/>
    <col min="11789" max="11789" width="16.109375" style="3" customWidth="1"/>
    <col min="11790" max="12032" width="9.109375" style="3"/>
    <col min="12033" max="12033" width="24.44140625" style="3" customWidth="1"/>
    <col min="12034" max="12034" width="54.44140625" style="3" customWidth="1"/>
    <col min="12035" max="12035" width="24.88671875" style="3" customWidth="1"/>
    <col min="12036" max="12044" width="15.5546875" style="3" customWidth="1"/>
    <col min="12045" max="12045" width="16.109375" style="3" customWidth="1"/>
    <col min="12046" max="12288" width="9.109375" style="3"/>
    <col min="12289" max="12289" width="24.44140625" style="3" customWidth="1"/>
    <col min="12290" max="12290" width="54.44140625" style="3" customWidth="1"/>
    <col min="12291" max="12291" width="24.88671875" style="3" customWidth="1"/>
    <col min="12292" max="12300" width="15.5546875" style="3" customWidth="1"/>
    <col min="12301" max="12301" width="16.109375" style="3" customWidth="1"/>
    <col min="12302" max="12544" width="9.109375" style="3"/>
    <col min="12545" max="12545" width="24.44140625" style="3" customWidth="1"/>
    <col min="12546" max="12546" width="54.44140625" style="3" customWidth="1"/>
    <col min="12547" max="12547" width="24.88671875" style="3" customWidth="1"/>
    <col min="12548" max="12556" width="15.5546875" style="3" customWidth="1"/>
    <col min="12557" max="12557" width="16.109375" style="3" customWidth="1"/>
    <col min="12558" max="12800" width="9.109375" style="3"/>
    <col min="12801" max="12801" width="24.44140625" style="3" customWidth="1"/>
    <col min="12802" max="12802" width="54.44140625" style="3" customWidth="1"/>
    <col min="12803" max="12803" width="24.88671875" style="3" customWidth="1"/>
    <col min="12804" max="12812" width="15.5546875" style="3" customWidth="1"/>
    <col min="12813" max="12813" width="16.109375" style="3" customWidth="1"/>
    <col min="12814" max="13056" width="9.109375" style="3"/>
    <col min="13057" max="13057" width="24.44140625" style="3" customWidth="1"/>
    <col min="13058" max="13058" width="54.44140625" style="3" customWidth="1"/>
    <col min="13059" max="13059" width="24.88671875" style="3" customWidth="1"/>
    <col min="13060" max="13068" width="15.5546875" style="3" customWidth="1"/>
    <col min="13069" max="13069" width="16.109375" style="3" customWidth="1"/>
    <col min="13070" max="13312" width="9.109375" style="3"/>
    <col min="13313" max="13313" width="24.44140625" style="3" customWidth="1"/>
    <col min="13314" max="13314" width="54.44140625" style="3" customWidth="1"/>
    <col min="13315" max="13315" width="24.88671875" style="3" customWidth="1"/>
    <col min="13316" max="13324" width="15.5546875" style="3" customWidth="1"/>
    <col min="13325" max="13325" width="16.109375" style="3" customWidth="1"/>
    <col min="13326" max="13568" width="9.109375" style="3"/>
    <col min="13569" max="13569" width="24.44140625" style="3" customWidth="1"/>
    <col min="13570" max="13570" width="54.44140625" style="3" customWidth="1"/>
    <col min="13571" max="13571" width="24.88671875" style="3" customWidth="1"/>
    <col min="13572" max="13580" width="15.5546875" style="3" customWidth="1"/>
    <col min="13581" max="13581" width="16.109375" style="3" customWidth="1"/>
    <col min="13582" max="13824" width="9.109375" style="3"/>
    <col min="13825" max="13825" width="24.44140625" style="3" customWidth="1"/>
    <col min="13826" max="13826" width="54.44140625" style="3" customWidth="1"/>
    <col min="13827" max="13827" width="24.88671875" style="3" customWidth="1"/>
    <col min="13828" max="13836" width="15.5546875" style="3" customWidth="1"/>
    <col min="13837" max="13837" width="16.109375" style="3" customWidth="1"/>
    <col min="13838" max="14080" width="9.109375" style="3"/>
    <col min="14081" max="14081" width="24.44140625" style="3" customWidth="1"/>
    <col min="14082" max="14082" width="54.44140625" style="3" customWidth="1"/>
    <col min="14083" max="14083" width="24.88671875" style="3" customWidth="1"/>
    <col min="14084" max="14092" width="15.5546875" style="3" customWidth="1"/>
    <col min="14093" max="14093" width="16.109375" style="3" customWidth="1"/>
    <col min="14094" max="14336" width="9.109375" style="3"/>
    <col min="14337" max="14337" width="24.44140625" style="3" customWidth="1"/>
    <col min="14338" max="14338" width="54.44140625" style="3" customWidth="1"/>
    <col min="14339" max="14339" width="24.88671875" style="3" customWidth="1"/>
    <col min="14340" max="14348" width="15.5546875" style="3" customWidth="1"/>
    <col min="14349" max="14349" width="16.109375" style="3" customWidth="1"/>
    <col min="14350" max="14592" width="9.109375" style="3"/>
    <col min="14593" max="14593" width="24.44140625" style="3" customWidth="1"/>
    <col min="14594" max="14594" width="54.44140625" style="3" customWidth="1"/>
    <col min="14595" max="14595" width="24.88671875" style="3" customWidth="1"/>
    <col min="14596" max="14604" width="15.5546875" style="3" customWidth="1"/>
    <col min="14605" max="14605" width="16.109375" style="3" customWidth="1"/>
    <col min="14606" max="14848" width="9.109375" style="3"/>
    <col min="14849" max="14849" width="24.44140625" style="3" customWidth="1"/>
    <col min="14850" max="14850" width="54.44140625" style="3" customWidth="1"/>
    <col min="14851" max="14851" width="24.88671875" style="3" customWidth="1"/>
    <col min="14852" max="14860" width="15.5546875" style="3" customWidth="1"/>
    <col min="14861" max="14861" width="16.109375" style="3" customWidth="1"/>
    <col min="14862" max="15104" width="9.109375" style="3"/>
    <col min="15105" max="15105" width="24.44140625" style="3" customWidth="1"/>
    <col min="15106" max="15106" width="54.44140625" style="3" customWidth="1"/>
    <col min="15107" max="15107" width="24.88671875" style="3" customWidth="1"/>
    <col min="15108" max="15116" width="15.5546875" style="3" customWidth="1"/>
    <col min="15117" max="15117" width="16.109375" style="3" customWidth="1"/>
    <col min="15118" max="15360" width="9.109375" style="3"/>
    <col min="15361" max="15361" width="24.44140625" style="3" customWidth="1"/>
    <col min="15362" max="15362" width="54.44140625" style="3" customWidth="1"/>
    <col min="15363" max="15363" width="24.88671875" style="3" customWidth="1"/>
    <col min="15364" max="15372" width="15.5546875" style="3" customWidth="1"/>
    <col min="15373" max="15373" width="16.109375" style="3" customWidth="1"/>
    <col min="15374" max="15616" width="9.109375" style="3"/>
    <col min="15617" max="15617" width="24.44140625" style="3" customWidth="1"/>
    <col min="15618" max="15618" width="54.44140625" style="3" customWidth="1"/>
    <col min="15619" max="15619" width="24.88671875" style="3" customWidth="1"/>
    <col min="15620" max="15628" width="15.5546875" style="3" customWidth="1"/>
    <col min="15629" max="15629" width="16.109375" style="3" customWidth="1"/>
    <col min="15630" max="15872" width="9.109375" style="3"/>
    <col min="15873" max="15873" width="24.44140625" style="3" customWidth="1"/>
    <col min="15874" max="15874" width="54.44140625" style="3" customWidth="1"/>
    <col min="15875" max="15875" width="24.88671875" style="3" customWidth="1"/>
    <col min="15876" max="15884" width="15.5546875" style="3" customWidth="1"/>
    <col min="15885" max="15885" width="16.109375" style="3" customWidth="1"/>
    <col min="15886" max="16128" width="9.109375" style="3"/>
    <col min="16129" max="16129" width="24.44140625" style="3" customWidth="1"/>
    <col min="16130" max="16130" width="54.44140625" style="3" customWidth="1"/>
    <col min="16131" max="16131" width="24.88671875" style="3" customWidth="1"/>
    <col min="16132" max="16140" width="15.5546875" style="3" customWidth="1"/>
    <col min="16141" max="16141" width="16.109375" style="3" customWidth="1"/>
    <col min="16142" max="16384" width="9.109375" style="3"/>
  </cols>
  <sheetData>
    <row r="1" spans="1:13" ht="18.75" x14ac:dyDescent="0.25">
      <c r="B1" s="31" t="s">
        <v>25</v>
      </c>
      <c r="C1" s="1"/>
      <c r="D1" s="22"/>
      <c r="E1" s="22"/>
      <c r="F1" s="22"/>
      <c r="G1" s="22"/>
      <c r="H1" s="22"/>
      <c r="I1" s="22"/>
      <c r="J1" s="22"/>
      <c r="K1" s="38"/>
    </row>
    <row r="2" spans="1:13" ht="15" x14ac:dyDescent="0.25">
      <c r="B2" s="24" t="s">
        <v>24</v>
      </c>
      <c r="C2" s="2"/>
      <c r="D2" s="24"/>
      <c r="E2" s="23"/>
      <c r="F2" s="23"/>
      <c r="G2" s="23"/>
      <c r="H2" s="23"/>
      <c r="I2" s="23"/>
      <c r="J2" s="23"/>
      <c r="K2" s="39"/>
    </row>
    <row r="3" spans="1:13" ht="15" x14ac:dyDescent="0.25">
      <c r="B3" s="24" t="s">
        <v>26</v>
      </c>
      <c r="C3" s="2"/>
      <c r="D3" s="24"/>
      <c r="E3" s="23"/>
      <c r="F3" s="23"/>
      <c r="G3" s="23"/>
      <c r="H3" s="23"/>
      <c r="I3" s="23"/>
      <c r="J3" s="23"/>
      <c r="K3" s="39"/>
    </row>
    <row r="4" spans="1:13" ht="15" x14ac:dyDescent="0.25">
      <c r="B4" s="26">
        <v>43287</v>
      </c>
      <c r="C4" s="33"/>
      <c r="D4" s="24"/>
      <c r="E4" s="23"/>
      <c r="F4" s="23"/>
      <c r="G4" s="23"/>
      <c r="H4" s="23"/>
      <c r="I4" s="23"/>
      <c r="J4" s="23"/>
      <c r="K4" s="39"/>
    </row>
    <row r="5" spans="1:13" ht="15" x14ac:dyDescent="0.25">
      <c r="I5" s="4"/>
      <c r="J5" s="5"/>
    </row>
    <row r="6" spans="1:13" ht="15" x14ac:dyDescent="0.25">
      <c r="A6" s="35"/>
      <c r="B6" s="32" t="s">
        <v>248</v>
      </c>
      <c r="C6" s="32"/>
      <c r="D6" s="6"/>
      <c r="E6" s="6"/>
      <c r="F6" s="6"/>
      <c r="G6" s="6"/>
      <c r="H6" s="6"/>
      <c r="I6" s="6"/>
      <c r="J6" s="6"/>
      <c r="K6" s="40"/>
      <c r="L6" s="6"/>
      <c r="M6" s="40"/>
    </row>
    <row r="7" spans="1:13" s="36" customFormat="1" ht="39.9" customHeight="1" x14ac:dyDescent="0.25">
      <c r="A7" s="7" t="s">
        <v>28</v>
      </c>
      <c r="B7" s="6" t="s">
        <v>0</v>
      </c>
      <c r="C7" s="7" t="s">
        <v>31</v>
      </c>
      <c r="D7" s="6" t="s">
        <v>1</v>
      </c>
      <c r="E7" s="6" t="s">
        <v>2</v>
      </c>
      <c r="F7" s="7" t="s">
        <v>3</v>
      </c>
      <c r="G7" s="6" t="s">
        <v>4</v>
      </c>
      <c r="H7" s="6" t="s">
        <v>5</v>
      </c>
      <c r="I7" s="6" t="s">
        <v>6</v>
      </c>
      <c r="J7" s="6" t="s">
        <v>7</v>
      </c>
      <c r="K7" s="41" t="s">
        <v>42</v>
      </c>
      <c r="L7" s="7" t="s">
        <v>9</v>
      </c>
      <c r="M7" s="41" t="s">
        <v>45</v>
      </c>
    </row>
    <row r="8" spans="1:13" ht="19.5" customHeight="1" x14ac:dyDescent="0.3">
      <c r="A8" s="37" t="s">
        <v>51</v>
      </c>
      <c r="B8" s="34" t="s">
        <v>35</v>
      </c>
      <c r="C8" s="9" t="s">
        <v>32</v>
      </c>
      <c r="D8" s="9" t="s">
        <v>29</v>
      </c>
      <c r="E8" s="9" t="s">
        <v>10</v>
      </c>
      <c r="F8" s="9">
        <v>4</v>
      </c>
      <c r="G8" s="9" t="s">
        <v>10</v>
      </c>
      <c r="H8" s="9">
        <v>2</v>
      </c>
      <c r="I8" s="9" t="s">
        <v>11</v>
      </c>
      <c r="J8" s="9" t="s">
        <v>12</v>
      </c>
      <c r="K8" s="15">
        <v>407.7</v>
      </c>
      <c r="L8" s="10">
        <v>0.2</v>
      </c>
      <c r="M8" s="15">
        <f t="shared" ref="M8:M34" si="0">K8-(K8*L8)</f>
        <v>326.15999999999997</v>
      </c>
    </row>
    <row r="9" spans="1:13" ht="19.5" customHeight="1" x14ac:dyDescent="0.3">
      <c r="A9" s="37" t="s">
        <v>52</v>
      </c>
      <c r="B9" s="34" t="s">
        <v>35</v>
      </c>
      <c r="C9" s="9" t="s">
        <v>32</v>
      </c>
      <c r="D9" s="9" t="s">
        <v>29</v>
      </c>
      <c r="E9" s="9" t="s">
        <v>13</v>
      </c>
      <c r="F9" s="9">
        <v>8</v>
      </c>
      <c r="G9" s="9" t="s">
        <v>13</v>
      </c>
      <c r="H9" s="9">
        <v>4</v>
      </c>
      <c r="I9" s="9" t="s">
        <v>11</v>
      </c>
      <c r="J9" s="9" t="s">
        <v>12</v>
      </c>
      <c r="K9" s="15">
        <v>510.45</v>
      </c>
      <c r="L9" s="10">
        <v>0.2</v>
      </c>
      <c r="M9" s="15">
        <f t="shared" si="0"/>
        <v>408.36</v>
      </c>
    </row>
    <row r="10" spans="1:13" ht="19.5" customHeight="1" x14ac:dyDescent="0.3">
      <c r="A10" s="37" t="s">
        <v>53</v>
      </c>
      <c r="B10" s="34" t="s">
        <v>35</v>
      </c>
      <c r="C10" s="9" t="s">
        <v>32</v>
      </c>
      <c r="D10" s="9" t="s">
        <v>29</v>
      </c>
      <c r="E10" s="9" t="s">
        <v>14</v>
      </c>
      <c r="F10" s="9">
        <v>12</v>
      </c>
      <c r="G10" s="9" t="s">
        <v>14</v>
      </c>
      <c r="H10" s="9">
        <v>8</v>
      </c>
      <c r="I10" s="9" t="s">
        <v>11</v>
      </c>
      <c r="J10" s="9" t="s">
        <v>12</v>
      </c>
      <c r="K10" s="15">
        <v>638.1</v>
      </c>
      <c r="L10" s="10">
        <v>0.2</v>
      </c>
      <c r="M10" s="15">
        <f t="shared" si="0"/>
        <v>510.48</v>
      </c>
    </row>
    <row r="11" spans="1:13" ht="19.5" customHeight="1" x14ac:dyDescent="0.3">
      <c r="A11" s="37" t="s">
        <v>54</v>
      </c>
      <c r="B11" s="34" t="s">
        <v>35</v>
      </c>
      <c r="C11" s="9" t="s">
        <v>32</v>
      </c>
      <c r="D11" s="9" t="s">
        <v>29</v>
      </c>
      <c r="E11" s="9" t="s">
        <v>15</v>
      </c>
      <c r="F11" s="9">
        <v>16</v>
      </c>
      <c r="G11" s="9" t="s">
        <v>15</v>
      </c>
      <c r="H11" s="9">
        <v>12</v>
      </c>
      <c r="I11" s="9" t="s">
        <v>11</v>
      </c>
      <c r="J11" s="9" t="s">
        <v>12</v>
      </c>
      <c r="K11" s="15">
        <v>798.3</v>
      </c>
      <c r="L11" s="10">
        <v>0.2</v>
      </c>
      <c r="M11" s="15">
        <f t="shared" si="0"/>
        <v>638.64</v>
      </c>
    </row>
    <row r="12" spans="1:13" ht="19.5" customHeight="1" x14ac:dyDescent="0.3">
      <c r="A12" s="37" t="s">
        <v>55</v>
      </c>
      <c r="B12" s="34" t="s">
        <v>35</v>
      </c>
      <c r="C12" s="9" t="s">
        <v>32</v>
      </c>
      <c r="D12" s="9" t="s">
        <v>29</v>
      </c>
      <c r="E12" s="9" t="s">
        <v>16</v>
      </c>
      <c r="F12" s="9">
        <v>24</v>
      </c>
      <c r="G12" s="9" t="s">
        <v>16</v>
      </c>
      <c r="H12" s="9">
        <v>16</v>
      </c>
      <c r="I12" s="9" t="s">
        <v>11</v>
      </c>
      <c r="J12" s="9" t="s">
        <v>12</v>
      </c>
      <c r="K12" s="15">
        <v>999.15</v>
      </c>
      <c r="L12" s="10">
        <v>0.2</v>
      </c>
      <c r="M12" s="15">
        <f t="shared" si="0"/>
        <v>799.31999999999994</v>
      </c>
    </row>
    <row r="13" spans="1:13" ht="19.5" customHeight="1" x14ac:dyDescent="0.25">
      <c r="A13" s="37" t="s">
        <v>56</v>
      </c>
      <c r="B13" s="28" t="s">
        <v>17</v>
      </c>
      <c r="C13" s="9" t="s">
        <v>32</v>
      </c>
      <c r="D13" s="9" t="s">
        <v>29</v>
      </c>
      <c r="E13" s="9" t="s">
        <v>18</v>
      </c>
      <c r="F13" s="9">
        <v>1</v>
      </c>
      <c r="G13" s="9" t="s">
        <v>18</v>
      </c>
      <c r="H13" s="9">
        <v>1</v>
      </c>
      <c r="I13" s="9" t="s">
        <v>11</v>
      </c>
      <c r="J13" s="9" t="s">
        <v>12</v>
      </c>
      <c r="K13" s="15">
        <v>65</v>
      </c>
      <c r="L13" s="10">
        <v>0.2</v>
      </c>
      <c r="M13" s="15">
        <f t="shared" si="0"/>
        <v>52</v>
      </c>
    </row>
    <row r="14" spans="1:13" ht="19.5" customHeight="1" x14ac:dyDescent="0.25">
      <c r="A14" s="37" t="s">
        <v>57</v>
      </c>
      <c r="B14" s="28" t="s">
        <v>19</v>
      </c>
      <c r="C14" s="9" t="s">
        <v>32</v>
      </c>
      <c r="D14" s="9" t="s">
        <v>29</v>
      </c>
      <c r="E14" s="9" t="s">
        <v>18</v>
      </c>
      <c r="F14" s="9">
        <v>1</v>
      </c>
      <c r="G14" s="9" t="s">
        <v>18</v>
      </c>
      <c r="H14" s="9"/>
      <c r="I14" s="9" t="s">
        <v>11</v>
      </c>
      <c r="J14" s="9" t="s">
        <v>12</v>
      </c>
      <c r="K14" s="15">
        <v>12</v>
      </c>
      <c r="L14" s="10">
        <v>0.2</v>
      </c>
      <c r="M14" s="15">
        <f t="shared" si="0"/>
        <v>9.6</v>
      </c>
    </row>
    <row r="15" spans="1:13" ht="19.5" customHeight="1" x14ac:dyDescent="0.25">
      <c r="A15" s="37" t="s">
        <v>58</v>
      </c>
      <c r="B15" s="28" t="s">
        <v>249</v>
      </c>
      <c r="C15" s="9" t="s">
        <v>32</v>
      </c>
      <c r="D15" s="9" t="s">
        <v>44</v>
      </c>
      <c r="E15" s="9"/>
      <c r="F15" s="9"/>
      <c r="G15" s="9"/>
      <c r="H15" s="9"/>
      <c r="I15" s="9" t="s">
        <v>11</v>
      </c>
      <c r="J15" s="9" t="s">
        <v>12</v>
      </c>
      <c r="K15" s="15">
        <v>65</v>
      </c>
      <c r="L15" s="10">
        <v>0.2</v>
      </c>
      <c r="M15" s="15">
        <f t="shared" si="0"/>
        <v>52</v>
      </c>
    </row>
    <row r="16" spans="1:13" ht="19.5" customHeight="1" x14ac:dyDescent="0.25">
      <c r="A16" s="37" t="s">
        <v>59</v>
      </c>
      <c r="B16" s="28" t="s">
        <v>250</v>
      </c>
      <c r="C16" s="9" t="s">
        <v>32</v>
      </c>
      <c r="D16" s="9" t="s">
        <v>44</v>
      </c>
      <c r="E16" s="9"/>
      <c r="F16" s="9"/>
      <c r="G16" s="9"/>
      <c r="H16" s="9"/>
      <c r="I16" s="9" t="s">
        <v>11</v>
      </c>
      <c r="J16" s="9" t="s">
        <v>12</v>
      </c>
      <c r="K16" s="15">
        <v>75</v>
      </c>
      <c r="L16" s="10">
        <v>0.2</v>
      </c>
      <c r="M16" s="15">
        <f t="shared" si="0"/>
        <v>60</v>
      </c>
    </row>
    <row r="17" spans="1:13" ht="19.5" customHeight="1" x14ac:dyDescent="0.25">
      <c r="A17" s="37" t="s">
        <v>60</v>
      </c>
      <c r="B17" s="28" t="s">
        <v>27</v>
      </c>
      <c r="C17" s="9" t="s">
        <v>32</v>
      </c>
      <c r="D17" s="9" t="s">
        <v>30</v>
      </c>
      <c r="E17" s="9" t="s">
        <v>10</v>
      </c>
      <c r="F17" s="9">
        <v>4</v>
      </c>
      <c r="G17" s="9" t="s">
        <v>10</v>
      </c>
      <c r="H17" s="9">
        <v>2</v>
      </c>
      <c r="I17" s="9" t="s">
        <v>11</v>
      </c>
      <c r="J17" s="9" t="s">
        <v>12</v>
      </c>
      <c r="K17" s="15">
        <v>350</v>
      </c>
      <c r="L17" s="10">
        <v>0.2</v>
      </c>
      <c r="M17" s="15">
        <f t="shared" si="0"/>
        <v>280</v>
      </c>
    </row>
    <row r="18" spans="1:13" ht="19.5" customHeight="1" x14ac:dyDescent="0.25">
      <c r="A18" s="37" t="s">
        <v>61</v>
      </c>
      <c r="B18" s="28" t="s">
        <v>27</v>
      </c>
      <c r="C18" s="9" t="s">
        <v>32</v>
      </c>
      <c r="D18" s="9" t="s">
        <v>30</v>
      </c>
      <c r="E18" s="9" t="s">
        <v>13</v>
      </c>
      <c r="F18" s="9">
        <v>8</v>
      </c>
      <c r="G18" s="9" t="s">
        <v>13</v>
      </c>
      <c r="H18" s="9">
        <v>4</v>
      </c>
      <c r="I18" s="9" t="s">
        <v>11</v>
      </c>
      <c r="J18" s="9" t="s">
        <v>12</v>
      </c>
      <c r="K18" s="15">
        <v>490</v>
      </c>
      <c r="L18" s="10">
        <v>0.2</v>
      </c>
      <c r="M18" s="15">
        <f t="shared" si="0"/>
        <v>392</v>
      </c>
    </row>
    <row r="19" spans="1:13" ht="19.5" customHeight="1" x14ac:dyDescent="0.25">
      <c r="A19" s="37" t="s">
        <v>62</v>
      </c>
      <c r="B19" s="28" t="s">
        <v>27</v>
      </c>
      <c r="C19" s="9" t="s">
        <v>32</v>
      </c>
      <c r="D19" s="9" t="s">
        <v>30</v>
      </c>
      <c r="E19" s="9" t="s">
        <v>14</v>
      </c>
      <c r="F19" s="9">
        <v>12</v>
      </c>
      <c r="G19" s="9" t="s">
        <v>14</v>
      </c>
      <c r="H19" s="9">
        <v>8</v>
      </c>
      <c r="I19" s="9" t="s">
        <v>11</v>
      </c>
      <c r="J19" s="9" t="s">
        <v>12</v>
      </c>
      <c r="K19" s="15">
        <v>686</v>
      </c>
      <c r="L19" s="10">
        <v>0.2</v>
      </c>
      <c r="M19" s="15">
        <f t="shared" si="0"/>
        <v>548.79999999999995</v>
      </c>
    </row>
    <row r="20" spans="1:13" ht="19.5" customHeight="1" x14ac:dyDescent="0.25">
      <c r="A20" s="37" t="s">
        <v>63</v>
      </c>
      <c r="B20" s="28" t="s">
        <v>27</v>
      </c>
      <c r="C20" s="9" t="s">
        <v>32</v>
      </c>
      <c r="D20" s="9" t="s">
        <v>30</v>
      </c>
      <c r="E20" s="9" t="s">
        <v>15</v>
      </c>
      <c r="F20" s="9">
        <v>16</v>
      </c>
      <c r="G20" s="9" t="s">
        <v>15</v>
      </c>
      <c r="H20" s="9">
        <v>12</v>
      </c>
      <c r="I20" s="9" t="s">
        <v>11</v>
      </c>
      <c r="J20" s="9" t="s">
        <v>12</v>
      </c>
      <c r="K20" s="15">
        <v>960</v>
      </c>
      <c r="L20" s="10">
        <v>0.2</v>
      </c>
      <c r="M20" s="15">
        <f t="shared" si="0"/>
        <v>768</v>
      </c>
    </row>
    <row r="21" spans="1:13" ht="19.5" customHeight="1" x14ac:dyDescent="0.25">
      <c r="A21" s="37" t="s">
        <v>64</v>
      </c>
      <c r="B21" s="28" t="s">
        <v>27</v>
      </c>
      <c r="C21" s="9" t="s">
        <v>32</v>
      </c>
      <c r="D21" s="9" t="s">
        <v>30</v>
      </c>
      <c r="E21" s="9" t="s">
        <v>16</v>
      </c>
      <c r="F21" s="9">
        <v>24</v>
      </c>
      <c r="G21" s="9" t="s">
        <v>16</v>
      </c>
      <c r="H21" s="9">
        <v>16</v>
      </c>
      <c r="I21" s="9" t="s">
        <v>11</v>
      </c>
      <c r="J21" s="9" t="s">
        <v>12</v>
      </c>
      <c r="K21" s="15">
        <v>1340</v>
      </c>
      <c r="L21" s="10">
        <v>0.2</v>
      </c>
      <c r="M21" s="15">
        <f t="shared" si="0"/>
        <v>1072</v>
      </c>
    </row>
    <row r="22" spans="1:13" ht="19.5" customHeight="1" x14ac:dyDescent="0.25">
      <c r="A22" s="37" t="s">
        <v>65</v>
      </c>
      <c r="B22" s="28" t="s">
        <v>33</v>
      </c>
      <c r="C22" s="9" t="s">
        <v>32</v>
      </c>
      <c r="D22" s="9" t="s">
        <v>30</v>
      </c>
      <c r="E22" s="9" t="s">
        <v>10</v>
      </c>
      <c r="F22" s="9">
        <v>4</v>
      </c>
      <c r="G22" s="9" t="s">
        <v>10</v>
      </c>
      <c r="H22" s="9">
        <v>2</v>
      </c>
      <c r="I22" s="9" t="s">
        <v>11</v>
      </c>
      <c r="J22" s="9" t="s">
        <v>12</v>
      </c>
      <c r="K22" s="15">
        <v>425</v>
      </c>
      <c r="L22" s="10">
        <v>0.2</v>
      </c>
      <c r="M22" s="15">
        <f t="shared" si="0"/>
        <v>340</v>
      </c>
    </row>
    <row r="23" spans="1:13" ht="19.5" customHeight="1" x14ac:dyDescent="0.25">
      <c r="A23" s="37" t="s">
        <v>66</v>
      </c>
      <c r="B23" s="28" t="s">
        <v>33</v>
      </c>
      <c r="C23" s="9" t="s">
        <v>32</v>
      </c>
      <c r="D23" s="9" t="s">
        <v>30</v>
      </c>
      <c r="E23" s="9" t="s">
        <v>13</v>
      </c>
      <c r="F23" s="9">
        <v>8</v>
      </c>
      <c r="G23" s="9" t="s">
        <v>13</v>
      </c>
      <c r="H23" s="9">
        <v>4</v>
      </c>
      <c r="I23" s="9" t="s">
        <v>11</v>
      </c>
      <c r="J23" s="9" t="s">
        <v>12</v>
      </c>
      <c r="K23" s="15">
        <v>595</v>
      </c>
      <c r="L23" s="10">
        <v>0.2</v>
      </c>
      <c r="M23" s="15">
        <f t="shared" si="0"/>
        <v>476</v>
      </c>
    </row>
    <row r="24" spans="1:13" ht="19.5" customHeight="1" x14ac:dyDescent="0.25">
      <c r="A24" s="37" t="s">
        <v>67</v>
      </c>
      <c r="B24" s="28" t="s">
        <v>33</v>
      </c>
      <c r="C24" s="9" t="s">
        <v>32</v>
      </c>
      <c r="D24" s="9" t="s">
        <v>30</v>
      </c>
      <c r="E24" s="9" t="s">
        <v>14</v>
      </c>
      <c r="F24" s="9">
        <v>12</v>
      </c>
      <c r="G24" s="9" t="s">
        <v>14</v>
      </c>
      <c r="H24" s="9">
        <v>8</v>
      </c>
      <c r="I24" s="9" t="s">
        <v>11</v>
      </c>
      <c r="J24" s="9" t="s">
        <v>12</v>
      </c>
      <c r="K24" s="15">
        <v>830</v>
      </c>
      <c r="L24" s="10">
        <v>0.2</v>
      </c>
      <c r="M24" s="15">
        <f t="shared" si="0"/>
        <v>664</v>
      </c>
    </row>
    <row r="25" spans="1:13" ht="19.5" customHeight="1" x14ac:dyDescent="0.25">
      <c r="A25" s="37" t="s">
        <v>68</v>
      </c>
      <c r="B25" s="28" t="s">
        <v>33</v>
      </c>
      <c r="C25" s="9" t="s">
        <v>32</v>
      </c>
      <c r="D25" s="9" t="s">
        <v>30</v>
      </c>
      <c r="E25" s="9" t="s">
        <v>15</v>
      </c>
      <c r="F25" s="9">
        <v>16</v>
      </c>
      <c r="G25" s="9" t="s">
        <v>15</v>
      </c>
      <c r="H25" s="9">
        <v>12</v>
      </c>
      <c r="I25" s="9" t="s">
        <v>11</v>
      </c>
      <c r="J25" s="9" t="s">
        <v>12</v>
      </c>
      <c r="K25" s="15">
        <v>1160</v>
      </c>
      <c r="L25" s="10">
        <v>0.2</v>
      </c>
      <c r="M25" s="15">
        <f t="shared" si="0"/>
        <v>928</v>
      </c>
    </row>
    <row r="26" spans="1:13" ht="19.5" customHeight="1" x14ac:dyDescent="0.25">
      <c r="A26" s="37" t="s">
        <v>69</v>
      </c>
      <c r="B26" s="28" t="s">
        <v>33</v>
      </c>
      <c r="C26" s="9" t="s">
        <v>32</v>
      </c>
      <c r="D26" s="9" t="s">
        <v>30</v>
      </c>
      <c r="E26" s="9" t="s">
        <v>16</v>
      </c>
      <c r="F26" s="9">
        <v>24</v>
      </c>
      <c r="G26" s="9" t="s">
        <v>16</v>
      </c>
      <c r="H26" s="9">
        <v>16</v>
      </c>
      <c r="I26" s="9" t="s">
        <v>11</v>
      </c>
      <c r="J26" s="9" t="s">
        <v>12</v>
      </c>
      <c r="K26" s="15">
        <v>1620</v>
      </c>
      <c r="L26" s="10">
        <v>0.2</v>
      </c>
      <c r="M26" s="15">
        <f t="shared" si="0"/>
        <v>1296</v>
      </c>
    </row>
    <row r="27" spans="1:13" ht="19.5" customHeight="1" x14ac:dyDescent="0.25">
      <c r="A27" s="37" t="s">
        <v>70</v>
      </c>
      <c r="B27" s="28" t="s">
        <v>34</v>
      </c>
      <c r="C27" s="9" t="s">
        <v>32</v>
      </c>
      <c r="D27" s="9" t="s">
        <v>36</v>
      </c>
      <c r="E27" s="9" t="s">
        <v>10</v>
      </c>
      <c r="F27" s="9">
        <v>4</v>
      </c>
      <c r="G27" s="9" t="s">
        <v>10</v>
      </c>
      <c r="H27" s="9">
        <v>2</v>
      </c>
      <c r="I27" s="9" t="s">
        <v>11</v>
      </c>
      <c r="J27" s="9" t="s">
        <v>12</v>
      </c>
      <c r="K27" s="15">
        <v>425</v>
      </c>
      <c r="L27" s="10">
        <v>0.2</v>
      </c>
      <c r="M27" s="15">
        <f t="shared" si="0"/>
        <v>340</v>
      </c>
    </row>
    <row r="28" spans="1:13" ht="19.5" customHeight="1" x14ac:dyDescent="0.25">
      <c r="A28" s="37" t="s">
        <v>71</v>
      </c>
      <c r="B28" s="28" t="s">
        <v>34</v>
      </c>
      <c r="C28" s="9" t="s">
        <v>32</v>
      </c>
      <c r="D28" s="9" t="s">
        <v>36</v>
      </c>
      <c r="E28" s="9" t="s">
        <v>13</v>
      </c>
      <c r="F28" s="9">
        <v>8</v>
      </c>
      <c r="G28" s="9" t="s">
        <v>13</v>
      </c>
      <c r="H28" s="9">
        <v>4</v>
      </c>
      <c r="I28" s="9" t="s">
        <v>11</v>
      </c>
      <c r="J28" s="9" t="s">
        <v>12</v>
      </c>
      <c r="K28" s="15">
        <v>595</v>
      </c>
      <c r="L28" s="10">
        <v>0.2</v>
      </c>
      <c r="M28" s="15">
        <f t="shared" si="0"/>
        <v>476</v>
      </c>
    </row>
    <row r="29" spans="1:13" ht="19.5" customHeight="1" x14ac:dyDescent="0.25">
      <c r="A29" s="37" t="s">
        <v>72</v>
      </c>
      <c r="B29" s="28" t="s">
        <v>34</v>
      </c>
      <c r="C29" s="9" t="s">
        <v>32</v>
      </c>
      <c r="D29" s="9" t="s">
        <v>36</v>
      </c>
      <c r="E29" s="9" t="s">
        <v>14</v>
      </c>
      <c r="F29" s="9">
        <v>12</v>
      </c>
      <c r="G29" s="9" t="s">
        <v>14</v>
      </c>
      <c r="H29" s="9">
        <v>8</v>
      </c>
      <c r="I29" s="9" t="s">
        <v>11</v>
      </c>
      <c r="J29" s="9" t="s">
        <v>12</v>
      </c>
      <c r="K29" s="15">
        <v>830</v>
      </c>
      <c r="L29" s="10">
        <v>0.2</v>
      </c>
      <c r="M29" s="15">
        <f t="shared" si="0"/>
        <v>664</v>
      </c>
    </row>
    <row r="30" spans="1:13" ht="19.5" customHeight="1" x14ac:dyDescent="0.25">
      <c r="A30" s="37" t="s">
        <v>73</v>
      </c>
      <c r="B30" s="28" t="s">
        <v>34</v>
      </c>
      <c r="C30" s="9" t="s">
        <v>32</v>
      </c>
      <c r="D30" s="9" t="s">
        <v>36</v>
      </c>
      <c r="E30" s="9" t="s">
        <v>15</v>
      </c>
      <c r="F30" s="9">
        <v>16</v>
      </c>
      <c r="G30" s="9" t="s">
        <v>15</v>
      </c>
      <c r="H30" s="9">
        <v>12</v>
      </c>
      <c r="I30" s="9" t="s">
        <v>11</v>
      </c>
      <c r="J30" s="9" t="s">
        <v>12</v>
      </c>
      <c r="K30" s="15">
        <v>1160</v>
      </c>
      <c r="L30" s="10">
        <v>0.2</v>
      </c>
      <c r="M30" s="15">
        <f t="shared" si="0"/>
        <v>928</v>
      </c>
    </row>
    <row r="31" spans="1:13" ht="19.5" customHeight="1" x14ac:dyDescent="0.25">
      <c r="A31" s="37" t="s">
        <v>74</v>
      </c>
      <c r="B31" s="28" t="s">
        <v>34</v>
      </c>
      <c r="C31" s="9" t="s">
        <v>32</v>
      </c>
      <c r="D31" s="9" t="s">
        <v>36</v>
      </c>
      <c r="E31" s="9" t="s">
        <v>16</v>
      </c>
      <c r="F31" s="9">
        <v>24</v>
      </c>
      <c r="G31" s="9" t="s">
        <v>16</v>
      </c>
      <c r="H31" s="9">
        <v>16</v>
      </c>
      <c r="I31" s="9" t="s">
        <v>11</v>
      </c>
      <c r="J31" s="9" t="s">
        <v>12</v>
      </c>
      <c r="K31" s="15">
        <v>1620</v>
      </c>
      <c r="L31" s="10">
        <v>0.2</v>
      </c>
      <c r="M31" s="15">
        <f t="shared" si="0"/>
        <v>1296</v>
      </c>
    </row>
    <row r="32" spans="1:13" ht="19.5" customHeight="1" x14ac:dyDescent="0.25">
      <c r="A32" s="37" t="s">
        <v>75</v>
      </c>
      <c r="B32" s="28" t="s">
        <v>48</v>
      </c>
      <c r="C32" s="9" t="s">
        <v>32</v>
      </c>
      <c r="D32" s="9" t="s">
        <v>20</v>
      </c>
      <c r="E32" s="9"/>
      <c r="F32" s="9"/>
      <c r="G32" s="9"/>
      <c r="H32" s="9"/>
      <c r="I32" s="9" t="s">
        <v>11</v>
      </c>
      <c r="J32" s="9" t="s">
        <v>49</v>
      </c>
      <c r="K32" s="15">
        <v>0.3</v>
      </c>
      <c r="L32" s="10">
        <v>0.2</v>
      </c>
      <c r="M32" s="15">
        <f t="shared" si="0"/>
        <v>0.24</v>
      </c>
    </row>
    <row r="33" spans="1:13" ht="19.5" customHeight="1" x14ac:dyDescent="0.3">
      <c r="A33" s="37" t="s">
        <v>76</v>
      </c>
      <c r="B33" s="29" t="s">
        <v>46</v>
      </c>
      <c r="C33" s="9" t="s">
        <v>32</v>
      </c>
      <c r="D33" s="13" t="s">
        <v>20</v>
      </c>
      <c r="E33" s="9"/>
      <c r="F33" s="37"/>
      <c r="G33" s="37"/>
      <c r="H33" s="37"/>
      <c r="I33" s="11" t="s">
        <v>11</v>
      </c>
      <c r="J33" s="11" t="s">
        <v>49</v>
      </c>
      <c r="K33" s="15">
        <v>0.3</v>
      </c>
      <c r="L33" s="10">
        <v>0.2</v>
      </c>
      <c r="M33" s="15">
        <f t="shared" si="0"/>
        <v>0.24</v>
      </c>
    </row>
    <row r="34" spans="1:13" ht="19.5" customHeight="1" x14ac:dyDescent="0.3">
      <c r="A34" s="37" t="s">
        <v>77</v>
      </c>
      <c r="B34" s="12" t="s">
        <v>47</v>
      </c>
      <c r="C34" s="9" t="s">
        <v>32</v>
      </c>
      <c r="D34" s="9" t="s">
        <v>20</v>
      </c>
      <c r="E34" s="37"/>
      <c r="F34" s="37"/>
      <c r="G34" s="37"/>
      <c r="H34" s="37"/>
      <c r="I34" s="11" t="s">
        <v>11</v>
      </c>
      <c r="J34" s="11" t="s">
        <v>49</v>
      </c>
      <c r="K34" s="15">
        <v>3.75</v>
      </c>
      <c r="L34" s="10">
        <v>0.2</v>
      </c>
      <c r="M34" s="15">
        <f t="shared" si="0"/>
        <v>3</v>
      </c>
    </row>
    <row r="35" spans="1:13" ht="19.5" customHeight="1" x14ac:dyDescent="0.3">
      <c r="A35" s="37" t="s">
        <v>78</v>
      </c>
      <c r="B35" s="34" t="s">
        <v>35</v>
      </c>
      <c r="C35" s="9" t="s">
        <v>43</v>
      </c>
      <c r="D35" s="9" t="s">
        <v>29</v>
      </c>
      <c r="E35" s="9" t="s">
        <v>10</v>
      </c>
      <c r="F35" s="9">
        <v>4</v>
      </c>
      <c r="G35" s="9" t="s">
        <v>10</v>
      </c>
      <c r="H35" s="9">
        <v>2</v>
      </c>
      <c r="I35" s="9" t="s">
        <v>11</v>
      </c>
      <c r="J35" s="9" t="s">
        <v>12</v>
      </c>
      <c r="K35" s="15">
        <v>679.5</v>
      </c>
      <c r="L35" s="10">
        <v>0.2</v>
      </c>
      <c r="M35" s="15">
        <f t="shared" ref="M35:M61" si="1">K35-(K35*L35)</f>
        <v>543.6</v>
      </c>
    </row>
    <row r="36" spans="1:13" ht="19.5" customHeight="1" x14ac:dyDescent="0.3">
      <c r="A36" s="37" t="s">
        <v>79</v>
      </c>
      <c r="B36" s="34" t="s">
        <v>35</v>
      </c>
      <c r="C36" s="9" t="s">
        <v>43</v>
      </c>
      <c r="D36" s="9" t="s">
        <v>29</v>
      </c>
      <c r="E36" s="9" t="s">
        <v>13</v>
      </c>
      <c r="F36" s="9">
        <v>8</v>
      </c>
      <c r="G36" s="9" t="s">
        <v>13</v>
      </c>
      <c r="H36" s="9">
        <v>4</v>
      </c>
      <c r="I36" s="9" t="s">
        <v>11</v>
      </c>
      <c r="J36" s="9" t="s">
        <v>12</v>
      </c>
      <c r="K36" s="15">
        <v>850.75</v>
      </c>
      <c r="L36" s="10">
        <v>0.2</v>
      </c>
      <c r="M36" s="15">
        <f t="shared" si="1"/>
        <v>680.6</v>
      </c>
    </row>
    <row r="37" spans="1:13" ht="19.5" customHeight="1" x14ac:dyDescent="0.3">
      <c r="A37" s="37" t="s">
        <v>80</v>
      </c>
      <c r="B37" s="34" t="s">
        <v>35</v>
      </c>
      <c r="C37" s="9" t="s">
        <v>43</v>
      </c>
      <c r="D37" s="9" t="s">
        <v>29</v>
      </c>
      <c r="E37" s="9" t="s">
        <v>14</v>
      </c>
      <c r="F37" s="9">
        <v>12</v>
      </c>
      <c r="G37" s="9" t="s">
        <v>14</v>
      </c>
      <c r="H37" s="9">
        <v>8</v>
      </c>
      <c r="I37" s="9" t="s">
        <v>11</v>
      </c>
      <c r="J37" s="9" t="s">
        <v>12</v>
      </c>
      <c r="K37" s="15">
        <v>1063.5</v>
      </c>
      <c r="L37" s="10">
        <v>0.2</v>
      </c>
      <c r="M37" s="15">
        <f t="shared" si="1"/>
        <v>850.8</v>
      </c>
    </row>
    <row r="38" spans="1:13" ht="19.5" customHeight="1" x14ac:dyDescent="0.3">
      <c r="A38" s="37" t="s">
        <v>81</v>
      </c>
      <c r="B38" s="34" t="s">
        <v>35</v>
      </c>
      <c r="C38" s="9" t="s">
        <v>43</v>
      </c>
      <c r="D38" s="9" t="s">
        <v>29</v>
      </c>
      <c r="E38" s="9" t="s">
        <v>15</v>
      </c>
      <c r="F38" s="9">
        <v>16</v>
      </c>
      <c r="G38" s="9" t="s">
        <v>15</v>
      </c>
      <c r="H38" s="9">
        <v>12</v>
      </c>
      <c r="I38" s="9" t="s">
        <v>11</v>
      </c>
      <c r="J38" s="9" t="s">
        <v>12</v>
      </c>
      <c r="K38" s="15">
        <v>1330.5</v>
      </c>
      <c r="L38" s="10">
        <v>0.2</v>
      </c>
      <c r="M38" s="15">
        <f t="shared" si="1"/>
        <v>1064.4000000000001</v>
      </c>
    </row>
    <row r="39" spans="1:13" ht="19.5" customHeight="1" x14ac:dyDescent="0.3">
      <c r="A39" s="37" t="s">
        <v>82</v>
      </c>
      <c r="B39" s="34" t="s">
        <v>35</v>
      </c>
      <c r="C39" s="9" t="s">
        <v>43</v>
      </c>
      <c r="D39" s="9" t="s">
        <v>29</v>
      </c>
      <c r="E39" s="9" t="s">
        <v>16</v>
      </c>
      <c r="F39" s="9">
        <v>24</v>
      </c>
      <c r="G39" s="9" t="s">
        <v>16</v>
      </c>
      <c r="H39" s="9">
        <v>16</v>
      </c>
      <c r="I39" s="9" t="s">
        <v>11</v>
      </c>
      <c r="J39" s="9" t="s">
        <v>12</v>
      </c>
      <c r="K39" s="15">
        <v>1665.25</v>
      </c>
      <c r="L39" s="10">
        <v>0.2</v>
      </c>
      <c r="M39" s="15">
        <f t="shared" si="1"/>
        <v>1332.2</v>
      </c>
    </row>
    <row r="40" spans="1:13" ht="19.5" customHeight="1" x14ac:dyDescent="0.3">
      <c r="A40" s="37" t="s">
        <v>83</v>
      </c>
      <c r="B40" s="28" t="s">
        <v>17</v>
      </c>
      <c r="C40" s="9" t="s">
        <v>43</v>
      </c>
      <c r="D40" s="9" t="s">
        <v>29</v>
      </c>
      <c r="E40" s="9" t="s">
        <v>18</v>
      </c>
      <c r="F40" s="9">
        <v>1</v>
      </c>
      <c r="G40" s="9" t="s">
        <v>18</v>
      </c>
      <c r="H40" s="9">
        <v>1</v>
      </c>
      <c r="I40" s="9" t="s">
        <v>11</v>
      </c>
      <c r="J40" s="9" t="s">
        <v>12</v>
      </c>
      <c r="K40" s="15">
        <v>91</v>
      </c>
      <c r="L40" s="10">
        <v>0.2</v>
      </c>
      <c r="M40" s="15">
        <f t="shared" si="1"/>
        <v>72.8</v>
      </c>
    </row>
    <row r="41" spans="1:13" ht="19.5" customHeight="1" x14ac:dyDescent="0.3">
      <c r="A41" s="37" t="s">
        <v>84</v>
      </c>
      <c r="B41" s="28" t="s">
        <v>19</v>
      </c>
      <c r="C41" s="9" t="s">
        <v>43</v>
      </c>
      <c r="D41" s="9" t="s">
        <v>29</v>
      </c>
      <c r="E41" s="9" t="s">
        <v>18</v>
      </c>
      <c r="F41" s="9">
        <v>1</v>
      </c>
      <c r="G41" s="9" t="s">
        <v>18</v>
      </c>
      <c r="H41" s="9"/>
      <c r="I41" s="9" t="s">
        <v>11</v>
      </c>
      <c r="J41" s="9" t="s">
        <v>12</v>
      </c>
      <c r="K41" s="15">
        <v>18</v>
      </c>
      <c r="L41" s="10">
        <v>0.2</v>
      </c>
      <c r="M41" s="15">
        <f t="shared" si="1"/>
        <v>14.4</v>
      </c>
    </row>
    <row r="42" spans="1:13" ht="19.5" customHeight="1" x14ac:dyDescent="0.3">
      <c r="A42" s="37" t="s">
        <v>85</v>
      </c>
      <c r="B42" s="28" t="s">
        <v>249</v>
      </c>
      <c r="C42" s="9" t="s">
        <v>43</v>
      </c>
      <c r="D42" s="9" t="s">
        <v>44</v>
      </c>
      <c r="E42" s="9"/>
      <c r="F42" s="9"/>
      <c r="G42" s="9"/>
      <c r="H42" s="9"/>
      <c r="I42" s="9" t="s">
        <v>11</v>
      </c>
      <c r="J42" s="9" t="s">
        <v>12</v>
      </c>
      <c r="K42" s="15">
        <v>91</v>
      </c>
      <c r="L42" s="10">
        <v>0.2</v>
      </c>
      <c r="M42" s="15">
        <f t="shared" si="1"/>
        <v>72.8</v>
      </c>
    </row>
    <row r="43" spans="1:13" ht="19.5" customHeight="1" x14ac:dyDescent="0.3">
      <c r="A43" s="37" t="s">
        <v>86</v>
      </c>
      <c r="B43" s="28" t="s">
        <v>250</v>
      </c>
      <c r="C43" s="9" t="s">
        <v>43</v>
      </c>
      <c r="D43" s="9" t="s">
        <v>44</v>
      </c>
      <c r="E43" s="9"/>
      <c r="F43" s="9"/>
      <c r="G43" s="9"/>
      <c r="H43" s="9"/>
      <c r="I43" s="9" t="s">
        <v>11</v>
      </c>
      <c r="J43" s="9" t="s">
        <v>12</v>
      </c>
      <c r="K43" s="15">
        <v>105</v>
      </c>
      <c r="L43" s="10">
        <v>0.2</v>
      </c>
      <c r="M43" s="15">
        <f t="shared" si="1"/>
        <v>84</v>
      </c>
    </row>
    <row r="44" spans="1:13" ht="19.5" customHeight="1" x14ac:dyDescent="0.3">
      <c r="A44" s="37" t="s">
        <v>87</v>
      </c>
      <c r="B44" s="28" t="s">
        <v>27</v>
      </c>
      <c r="C44" s="9" t="s">
        <v>43</v>
      </c>
      <c r="D44" s="9" t="s">
        <v>30</v>
      </c>
      <c r="E44" s="9" t="s">
        <v>10</v>
      </c>
      <c r="F44" s="9">
        <v>4</v>
      </c>
      <c r="G44" s="9" t="s">
        <v>10</v>
      </c>
      <c r="H44" s="9">
        <v>2</v>
      </c>
      <c r="I44" s="9" t="s">
        <v>11</v>
      </c>
      <c r="J44" s="9" t="s">
        <v>12</v>
      </c>
      <c r="K44" s="15">
        <v>490</v>
      </c>
      <c r="L44" s="10">
        <v>0.2</v>
      </c>
      <c r="M44" s="15">
        <f t="shared" si="1"/>
        <v>392</v>
      </c>
    </row>
    <row r="45" spans="1:13" ht="19.5" customHeight="1" x14ac:dyDescent="0.3">
      <c r="A45" s="37" t="s">
        <v>88</v>
      </c>
      <c r="B45" s="28" t="s">
        <v>27</v>
      </c>
      <c r="C45" s="9" t="s">
        <v>43</v>
      </c>
      <c r="D45" s="9" t="s">
        <v>30</v>
      </c>
      <c r="E45" s="9" t="s">
        <v>13</v>
      </c>
      <c r="F45" s="9">
        <v>8</v>
      </c>
      <c r="G45" s="9" t="s">
        <v>13</v>
      </c>
      <c r="H45" s="9">
        <v>4</v>
      </c>
      <c r="I45" s="9" t="s">
        <v>11</v>
      </c>
      <c r="J45" s="9" t="s">
        <v>12</v>
      </c>
      <c r="K45" s="15">
        <v>686</v>
      </c>
      <c r="L45" s="10">
        <v>0.2</v>
      </c>
      <c r="M45" s="15">
        <f t="shared" si="1"/>
        <v>548.79999999999995</v>
      </c>
    </row>
    <row r="46" spans="1:13" ht="19.5" customHeight="1" x14ac:dyDescent="0.3">
      <c r="A46" s="37" t="s">
        <v>89</v>
      </c>
      <c r="B46" s="28" t="s">
        <v>27</v>
      </c>
      <c r="C46" s="9" t="s">
        <v>43</v>
      </c>
      <c r="D46" s="9" t="s">
        <v>30</v>
      </c>
      <c r="E46" s="9" t="s">
        <v>14</v>
      </c>
      <c r="F46" s="9">
        <v>12</v>
      </c>
      <c r="G46" s="9" t="s">
        <v>14</v>
      </c>
      <c r="H46" s="9">
        <v>8</v>
      </c>
      <c r="I46" s="9" t="s">
        <v>11</v>
      </c>
      <c r="J46" s="9" t="s">
        <v>12</v>
      </c>
      <c r="K46" s="15">
        <v>960</v>
      </c>
      <c r="L46" s="10">
        <v>0.2</v>
      </c>
      <c r="M46" s="15">
        <f t="shared" si="1"/>
        <v>768</v>
      </c>
    </row>
    <row r="47" spans="1:13" ht="19.5" customHeight="1" x14ac:dyDescent="0.3">
      <c r="A47" s="37" t="s">
        <v>90</v>
      </c>
      <c r="B47" s="28" t="s">
        <v>27</v>
      </c>
      <c r="C47" s="9" t="s">
        <v>43</v>
      </c>
      <c r="D47" s="9" t="s">
        <v>30</v>
      </c>
      <c r="E47" s="9" t="s">
        <v>15</v>
      </c>
      <c r="F47" s="9">
        <v>16</v>
      </c>
      <c r="G47" s="9" t="s">
        <v>15</v>
      </c>
      <c r="H47" s="9">
        <v>12</v>
      </c>
      <c r="I47" s="9" t="s">
        <v>11</v>
      </c>
      <c r="J47" s="9" t="s">
        <v>12</v>
      </c>
      <c r="K47" s="15">
        <v>1340</v>
      </c>
      <c r="L47" s="10">
        <v>0.2</v>
      </c>
      <c r="M47" s="15">
        <f t="shared" si="1"/>
        <v>1072</v>
      </c>
    </row>
    <row r="48" spans="1:13" ht="19.5" customHeight="1" x14ac:dyDescent="0.3">
      <c r="A48" s="37" t="s">
        <v>91</v>
      </c>
      <c r="B48" s="28" t="s">
        <v>27</v>
      </c>
      <c r="C48" s="9" t="s">
        <v>43</v>
      </c>
      <c r="D48" s="9" t="s">
        <v>30</v>
      </c>
      <c r="E48" s="9" t="s">
        <v>16</v>
      </c>
      <c r="F48" s="9">
        <v>24</v>
      </c>
      <c r="G48" s="9" t="s">
        <v>16</v>
      </c>
      <c r="H48" s="9">
        <v>16</v>
      </c>
      <c r="I48" s="9" t="s">
        <v>11</v>
      </c>
      <c r="J48" s="9" t="s">
        <v>12</v>
      </c>
      <c r="K48" s="15">
        <v>1870</v>
      </c>
      <c r="L48" s="10">
        <v>0.2</v>
      </c>
      <c r="M48" s="15">
        <f t="shared" si="1"/>
        <v>1496</v>
      </c>
    </row>
    <row r="49" spans="1:13" ht="19.5" customHeight="1" x14ac:dyDescent="0.3">
      <c r="A49" s="37" t="s">
        <v>92</v>
      </c>
      <c r="B49" s="28" t="s">
        <v>33</v>
      </c>
      <c r="C49" s="9" t="s">
        <v>43</v>
      </c>
      <c r="D49" s="9" t="s">
        <v>30</v>
      </c>
      <c r="E49" s="9" t="s">
        <v>10</v>
      </c>
      <c r="F49" s="9">
        <v>4</v>
      </c>
      <c r="G49" s="9" t="s">
        <v>10</v>
      </c>
      <c r="H49" s="9">
        <v>2</v>
      </c>
      <c r="I49" s="9" t="s">
        <v>11</v>
      </c>
      <c r="J49" s="9" t="s">
        <v>12</v>
      </c>
      <c r="K49" s="15">
        <v>595</v>
      </c>
      <c r="L49" s="10">
        <v>0.2</v>
      </c>
      <c r="M49" s="15">
        <f t="shared" si="1"/>
        <v>476</v>
      </c>
    </row>
    <row r="50" spans="1:13" ht="19.5" customHeight="1" x14ac:dyDescent="0.3">
      <c r="A50" s="37" t="s">
        <v>93</v>
      </c>
      <c r="B50" s="28" t="s">
        <v>33</v>
      </c>
      <c r="C50" s="9" t="s">
        <v>43</v>
      </c>
      <c r="D50" s="9" t="s">
        <v>30</v>
      </c>
      <c r="E50" s="9" t="s">
        <v>13</v>
      </c>
      <c r="F50" s="9">
        <v>8</v>
      </c>
      <c r="G50" s="9" t="s">
        <v>13</v>
      </c>
      <c r="H50" s="9">
        <v>4</v>
      </c>
      <c r="I50" s="9" t="s">
        <v>11</v>
      </c>
      <c r="J50" s="9" t="s">
        <v>12</v>
      </c>
      <c r="K50" s="15">
        <v>830</v>
      </c>
      <c r="L50" s="10">
        <v>0.2</v>
      </c>
      <c r="M50" s="15">
        <f t="shared" si="1"/>
        <v>664</v>
      </c>
    </row>
    <row r="51" spans="1:13" ht="19.5" customHeight="1" x14ac:dyDescent="0.3">
      <c r="A51" s="37" t="s">
        <v>94</v>
      </c>
      <c r="B51" s="28" t="s">
        <v>33</v>
      </c>
      <c r="C51" s="9" t="s">
        <v>43</v>
      </c>
      <c r="D51" s="9" t="s">
        <v>30</v>
      </c>
      <c r="E51" s="9" t="s">
        <v>14</v>
      </c>
      <c r="F51" s="9">
        <v>12</v>
      </c>
      <c r="G51" s="9" t="s">
        <v>14</v>
      </c>
      <c r="H51" s="9">
        <v>8</v>
      </c>
      <c r="I51" s="9" t="s">
        <v>11</v>
      </c>
      <c r="J51" s="9" t="s">
        <v>12</v>
      </c>
      <c r="K51" s="15">
        <v>1160</v>
      </c>
      <c r="L51" s="10">
        <v>0.2</v>
      </c>
      <c r="M51" s="15">
        <f t="shared" si="1"/>
        <v>928</v>
      </c>
    </row>
    <row r="52" spans="1:13" ht="19.5" customHeight="1" x14ac:dyDescent="0.3">
      <c r="A52" s="37" t="s">
        <v>95</v>
      </c>
      <c r="B52" s="28" t="s">
        <v>33</v>
      </c>
      <c r="C52" s="9" t="s">
        <v>43</v>
      </c>
      <c r="D52" s="9" t="s">
        <v>30</v>
      </c>
      <c r="E52" s="9" t="s">
        <v>15</v>
      </c>
      <c r="F52" s="9">
        <v>16</v>
      </c>
      <c r="G52" s="9" t="s">
        <v>15</v>
      </c>
      <c r="H52" s="9">
        <v>12</v>
      </c>
      <c r="I52" s="9" t="s">
        <v>11</v>
      </c>
      <c r="J52" s="9" t="s">
        <v>12</v>
      </c>
      <c r="K52" s="15">
        <v>1620</v>
      </c>
      <c r="L52" s="10">
        <v>0.2</v>
      </c>
      <c r="M52" s="15">
        <f t="shared" si="1"/>
        <v>1296</v>
      </c>
    </row>
    <row r="53" spans="1:13" ht="19.5" customHeight="1" x14ac:dyDescent="0.3">
      <c r="A53" s="37" t="s">
        <v>96</v>
      </c>
      <c r="B53" s="28" t="s">
        <v>33</v>
      </c>
      <c r="C53" s="9" t="s">
        <v>43</v>
      </c>
      <c r="D53" s="9" t="s">
        <v>30</v>
      </c>
      <c r="E53" s="9" t="s">
        <v>16</v>
      </c>
      <c r="F53" s="9">
        <v>24</v>
      </c>
      <c r="G53" s="9" t="s">
        <v>16</v>
      </c>
      <c r="H53" s="9">
        <v>16</v>
      </c>
      <c r="I53" s="9" t="s">
        <v>11</v>
      </c>
      <c r="J53" s="9" t="s">
        <v>12</v>
      </c>
      <c r="K53" s="15">
        <v>2260</v>
      </c>
      <c r="L53" s="10">
        <v>0.2</v>
      </c>
      <c r="M53" s="15">
        <f t="shared" si="1"/>
        <v>1808</v>
      </c>
    </row>
    <row r="54" spans="1:13" ht="19.5" customHeight="1" x14ac:dyDescent="0.3">
      <c r="A54" s="37" t="s">
        <v>97</v>
      </c>
      <c r="B54" s="28" t="s">
        <v>34</v>
      </c>
      <c r="C54" s="9" t="s">
        <v>43</v>
      </c>
      <c r="D54" s="9" t="s">
        <v>36</v>
      </c>
      <c r="E54" s="9" t="s">
        <v>10</v>
      </c>
      <c r="F54" s="9">
        <v>4</v>
      </c>
      <c r="G54" s="9" t="s">
        <v>10</v>
      </c>
      <c r="H54" s="9">
        <v>2</v>
      </c>
      <c r="I54" s="9" t="s">
        <v>11</v>
      </c>
      <c r="J54" s="9" t="s">
        <v>12</v>
      </c>
      <c r="K54" s="15">
        <v>595</v>
      </c>
      <c r="L54" s="10">
        <v>0.2</v>
      </c>
      <c r="M54" s="15">
        <f t="shared" si="1"/>
        <v>476</v>
      </c>
    </row>
    <row r="55" spans="1:13" ht="19.5" customHeight="1" x14ac:dyDescent="0.3">
      <c r="A55" s="37" t="s">
        <v>98</v>
      </c>
      <c r="B55" s="28" t="s">
        <v>34</v>
      </c>
      <c r="C55" s="9" t="s">
        <v>43</v>
      </c>
      <c r="D55" s="9" t="s">
        <v>36</v>
      </c>
      <c r="E55" s="9" t="s">
        <v>13</v>
      </c>
      <c r="F55" s="9">
        <v>8</v>
      </c>
      <c r="G55" s="9" t="s">
        <v>13</v>
      </c>
      <c r="H55" s="9">
        <v>4</v>
      </c>
      <c r="I55" s="9" t="s">
        <v>11</v>
      </c>
      <c r="J55" s="9" t="s">
        <v>12</v>
      </c>
      <c r="K55" s="15">
        <v>830</v>
      </c>
      <c r="L55" s="10">
        <v>0.2</v>
      </c>
      <c r="M55" s="15">
        <f t="shared" si="1"/>
        <v>664</v>
      </c>
    </row>
    <row r="56" spans="1:13" ht="19.5" customHeight="1" x14ac:dyDescent="0.3">
      <c r="A56" s="37" t="s">
        <v>99</v>
      </c>
      <c r="B56" s="28" t="s">
        <v>34</v>
      </c>
      <c r="C56" s="9" t="s">
        <v>43</v>
      </c>
      <c r="D56" s="9" t="s">
        <v>36</v>
      </c>
      <c r="E56" s="9" t="s">
        <v>14</v>
      </c>
      <c r="F56" s="9">
        <v>12</v>
      </c>
      <c r="G56" s="9" t="s">
        <v>14</v>
      </c>
      <c r="H56" s="9">
        <v>8</v>
      </c>
      <c r="I56" s="9" t="s">
        <v>11</v>
      </c>
      <c r="J56" s="9" t="s">
        <v>12</v>
      </c>
      <c r="K56" s="15">
        <v>1160</v>
      </c>
      <c r="L56" s="10">
        <v>0.2</v>
      </c>
      <c r="M56" s="15">
        <f t="shared" si="1"/>
        <v>928</v>
      </c>
    </row>
    <row r="57" spans="1:13" ht="19.5" customHeight="1" x14ac:dyDescent="0.3">
      <c r="A57" s="37" t="s">
        <v>100</v>
      </c>
      <c r="B57" s="28" t="s">
        <v>34</v>
      </c>
      <c r="C57" s="9" t="s">
        <v>43</v>
      </c>
      <c r="D57" s="9" t="s">
        <v>36</v>
      </c>
      <c r="E57" s="9" t="s">
        <v>15</v>
      </c>
      <c r="F57" s="9">
        <v>16</v>
      </c>
      <c r="G57" s="9" t="s">
        <v>15</v>
      </c>
      <c r="H57" s="9">
        <v>12</v>
      </c>
      <c r="I57" s="9" t="s">
        <v>11</v>
      </c>
      <c r="J57" s="9" t="s">
        <v>12</v>
      </c>
      <c r="K57" s="15">
        <v>1620</v>
      </c>
      <c r="L57" s="10">
        <v>0.2</v>
      </c>
      <c r="M57" s="15">
        <f t="shared" si="1"/>
        <v>1296</v>
      </c>
    </row>
    <row r="58" spans="1:13" ht="19.5" customHeight="1" x14ac:dyDescent="0.3">
      <c r="A58" s="37" t="s">
        <v>101</v>
      </c>
      <c r="B58" s="28" t="s">
        <v>34</v>
      </c>
      <c r="C58" s="9" t="s">
        <v>43</v>
      </c>
      <c r="D58" s="9" t="s">
        <v>36</v>
      </c>
      <c r="E58" s="9" t="s">
        <v>16</v>
      </c>
      <c r="F58" s="9">
        <v>24</v>
      </c>
      <c r="G58" s="9" t="s">
        <v>16</v>
      </c>
      <c r="H58" s="9">
        <v>16</v>
      </c>
      <c r="I58" s="9" t="s">
        <v>11</v>
      </c>
      <c r="J58" s="9" t="s">
        <v>12</v>
      </c>
      <c r="K58" s="15">
        <v>2260</v>
      </c>
      <c r="L58" s="10">
        <v>0.2</v>
      </c>
      <c r="M58" s="15">
        <f t="shared" si="1"/>
        <v>1808</v>
      </c>
    </row>
    <row r="59" spans="1:13" ht="19.5" customHeight="1" x14ac:dyDescent="0.3">
      <c r="A59" s="37" t="s">
        <v>102</v>
      </c>
      <c r="B59" s="28" t="s">
        <v>38</v>
      </c>
      <c r="C59" s="9" t="s">
        <v>43</v>
      </c>
      <c r="D59" s="9" t="s">
        <v>20</v>
      </c>
      <c r="E59" s="9"/>
      <c r="F59" s="9"/>
      <c r="G59" s="9"/>
      <c r="H59" s="9"/>
      <c r="I59" s="9" t="s">
        <v>11</v>
      </c>
      <c r="J59" s="9" t="s">
        <v>12</v>
      </c>
      <c r="K59" s="15">
        <v>0.52</v>
      </c>
      <c r="L59" s="10">
        <v>0.2</v>
      </c>
      <c r="M59" s="15">
        <f t="shared" si="1"/>
        <v>0.41600000000000004</v>
      </c>
    </row>
    <row r="60" spans="1:13" ht="19.5" customHeight="1" x14ac:dyDescent="0.3">
      <c r="A60" s="37" t="s">
        <v>103</v>
      </c>
      <c r="B60" s="29" t="s">
        <v>39</v>
      </c>
      <c r="C60" s="9" t="s">
        <v>43</v>
      </c>
      <c r="D60" s="13" t="s">
        <v>20</v>
      </c>
      <c r="E60" s="9"/>
      <c r="F60" s="37"/>
      <c r="G60" s="37"/>
      <c r="H60" s="37"/>
      <c r="I60" s="11" t="s">
        <v>11</v>
      </c>
      <c r="J60" s="11" t="s">
        <v>12</v>
      </c>
      <c r="K60" s="15">
        <v>0.52</v>
      </c>
      <c r="L60" s="10">
        <v>0.2</v>
      </c>
      <c r="M60" s="15">
        <f t="shared" si="1"/>
        <v>0.41600000000000004</v>
      </c>
    </row>
    <row r="61" spans="1:13" ht="19.5" customHeight="1" x14ac:dyDescent="0.3">
      <c r="A61" s="37" t="s">
        <v>104</v>
      </c>
      <c r="B61" s="12" t="s">
        <v>37</v>
      </c>
      <c r="C61" s="9" t="s">
        <v>43</v>
      </c>
      <c r="D61" s="9" t="s">
        <v>20</v>
      </c>
      <c r="E61" s="37"/>
      <c r="F61" s="37"/>
      <c r="G61" s="37"/>
      <c r="H61" s="37"/>
      <c r="I61" s="11" t="s">
        <v>11</v>
      </c>
      <c r="J61" s="11" t="s">
        <v>12</v>
      </c>
      <c r="K61" s="15">
        <v>5.25</v>
      </c>
      <c r="L61" s="10">
        <v>0.2</v>
      </c>
      <c r="M61" s="15">
        <f t="shared" si="1"/>
        <v>4.2</v>
      </c>
    </row>
    <row r="62" spans="1:13" ht="19.5" customHeight="1" x14ac:dyDescent="0.3"/>
    <row r="63" spans="1:13" ht="19.5" customHeight="1" x14ac:dyDescent="0.3"/>
    <row r="64" spans="1:13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/>
  </sheetViews>
  <sheetFormatPr defaultRowHeight="14.4" x14ac:dyDescent="0.3"/>
  <cols>
    <col min="1" max="1" width="10.44140625" customWidth="1"/>
    <col min="2" max="2" width="24.44140625" customWidth="1"/>
    <col min="3" max="3" width="24.88671875" customWidth="1"/>
    <col min="4" max="5" width="15.5546875" customWidth="1"/>
    <col min="6" max="6" width="15.5546875" style="42" customWidth="1"/>
    <col min="7" max="7" width="15.5546875" customWidth="1"/>
    <col min="8" max="8" width="15.5546875" style="42" customWidth="1"/>
    <col min="252" max="252" width="24.44140625" customWidth="1"/>
    <col min="253" max="253" width="54.44140625" customWidth="1"/>
    <col min="254" max="254" width="24.88671875" customWidth="1"/>
    <col min="255" max="263" width="15.5546875" customWidth="1"/>
    <col min="264" max="264" width="16.109375" customWidth="1"/>
    <col min="508" max="508" width="24.44140625" customWidth="1"/>
    <col min="509" max="509" width="54.44140625" customWidth="1"/>
    <col min="510" max="510" width="24.88671875" customWidth="1"/>
    <col min="511" max="519" width="15.5546875" customWidth="1"/>
    <col min="520" max="520" width="16.109375" customWidth="1"/>
    <col min="764" max="764" width="24.44140625" customWidth="1"/>
    <col min="765" max="765" width="54.44140625" customWidth="1"/>
    <col min="766" max="766" width="24.88671875" customWidth="1"/>
    <col min="767" max="775" width="15.5546875" customWidth="1"/>
    <col min="776" max="776" width="16.109375" customWidth="1"/>
    <col min="1020" max="1020" width="24.44140625" customWidth="1"/>
    <col min="1021" max="1021" width="54.44140625" customWidth="1"/>
    <col min="1022" max="1022" width="24.88671875" customWidth="1"/>
    <col min="1023" max="1031" width="15.5546875" customWidth="1"/>
    <col min="1032" max="1032" width="16.109375" customWidth="1"/>
    <col min="1276" max="1276" width="24.44140625" customWidth="1"/>
    <col min="1277" max="1277" width="54.44140625" customWidth="1"/>
    <col min="1278" max="1278" width="24.88671875" customWidth="1"/>
    <col min="1279" max="1287" width="15.5546875" customWidth="1"/>
    <col min="1288" max="1288" width="16.109375" customWidth="1"/>
    <col min="1532" max="1532" width="24.44140625" customWidth="1"/>
    <col min="1533" max="1533" width="54.44140625" customWidth="1"/>
    <col min="1534" max="1534" width="24.88671875" customWidth="1"/>
    <col min="1535" max="1543" width="15.5546875" customWidth="1"/>
    <col min="1544" max="1544" width="16.109375" customWidth="1"/>
    <col min="1788" max="1788" width="24.44140625" customWidth="1"/>
    <col min="1789" max="1789" width="54.44140625" customWidth="1"/>
    <col min="1790" max="1790" width="24.88671875" customWidth="1"/>
    <col min="1791" max="1799" width="15.5546875" customWidth="1"/>
    <col min="1800" max="1800" width="16.109375" customWidth="1"/>
    <col min="2044" max="2044" width="24.44140625" customWidth="1"/>
    <col min="2045" max="2045" width="54.44140625" customWidth="1"/>
    <col min="2046" max="2046" width="24.88671875" customWidth="1"/>
    <col min="2047" max="2055" width="15.5546875" customWidth="1"/>
    <col min="2056" max="2056" width="16.109375" customWidth="1"/>
    <col min="2300" max="2300" width="24.44140625" customWidth="1"/>
    <col min="2301" max="2301" width="54.44140625" customWidth="1"/>
    <col min="2302" max="2302" width="24.88671875" customWidth="1"/>
    <col min="2303" max="2311" width="15.5546875" customWidth="1"/>
    <col min="2312" max="2312" width="16.109375" customWidth="1"/>
    <col min="2556" max="2556" width="24.44140625" customWidth="1"/>
    <col min="2557" max="2557" width="54.44140625" customWidth="1"/>
    <col min="2558" max="2558" width="24.88671875" customWidth="1"/>
    <col min="2559" max="2567" width="15.5546875" customWidth="1"/>
    <col min="2568" max="2568" width="16.109375" customWidth="1"/>
    <col min="2812" max="2812" width="24.44140625" customWidth="1"/>
    <col min="2813" max="2813" width="54.44140625" customWidth="1"/>
    <col min="2814" max="2814" width="24.88671875" customWidth="1"/>
    <col min="2815" max="2823" width="15.5546875" customWidth="1"/>
    <col min="2824" max="2824" width="16.109375" customWidth="1"/>
    <col min="3068" max="3068" width="24.44140625" customWidth="1"/>
    <col min="3069" max="3069" width="54.44140625" customWidth="1"/>
    <col min="3070" max="3070" width="24.88671875" customWidth="1"/>
    <col min="3071" max="3079" width="15.5546875" customWidth="1"/>
    <col min="3080" max="3080" width="16.109375" customWidth="1"/>
    <col min="3324" max="3324" width="24.44140625" customWidth="1"/>
    <col min="3325" max="3325" width="54.44140625" customWidth="1"/>
    <col min="3326" max="3326" width="24.88671875" customWidth="1"/>
    <col min="3327" max="3335" width="15.5546875" customWidth="1"/>
    <col min="3336" max="3336" width="16.109375" customWidth="1"/>
    <col min="3580" max="3580" width="24.44140625" customWidth="1"/>
    <col min="3581" max="3581" width="54.44140625" customWidth="1"/>
    <col min="3582" max="3582" width="24.88671875" customWidth="1"/>
    <col min="3583" max="3591" width="15.5546875" customWidth="1"/>
    <col min="3592" max="3592" width="16.109375" customWidth="1"/>
    <col min="3836" max="3836" width="24.44140625" customWidth="1"/>
    <col min="3837" max="3837" width="54.44140625" customWidth="1"/>
    <col min="3838" max="3838" width="24.88671875" customWidth="1"/>
    <col min="3839" max="3847" width="15.5546875" customWidth="1"/>
    <col min="3848" max="3848" width="16.109375" customWidth="1"/>
    <col min="4092" max="4092" width="24.44140625" customWidth="1"/>
    <col min="4093" max="4093" width="54.44140625" customWidth="1"/>
    <col min="4094" max="4094" width="24.88671875" customWidth="1"/>
    <col min="4095" max="4103" width="15.5546875" customWidth="1"/>
    <col min="4104" max="4104" width="16.109375" customWidth="1"/>
    <col min="4348" max="4348" width="24.44140625" customWidth="1"/>
    <col min="4349" max="4349" width="54.44140625" customWidth="1"/>
    <col min="4350" max="4350" width="24.88671875" customWidth="1"/>
    <col min="4351" max="4359" width="15.5546875" customWidth="1"/>
    <col min="4360" max="4360" width="16.109375" customWidth="1"/>
    <col min="4604" max="4604" width="24.44140625" customWidth="1"/>
    <col min="4605" max="4605" width="54.44140625" customWidth="1"/>
    <col min="4606" max="4606" width="24.88671875" customWidth="1"/>
    <col min="4607" max="4615" width="15.5546875" customWidth="1"/>
    <col min="4616" max="4616" width="16.109375" customWidth="1"/>
    <col min="4860" max="4860" width="24.44140625" customWidth="1"/>
    <col min="4861" max="4861" width="54.44140625" customWidth="1"/>
    <col min="4862" max="4862" width="24.88671875" customWidth="1"/>
    <col min="4863" max="4871" width="15.5546875" customWidth="1"/>
    <col min="4872" max="4872" width="16.109375" customWidth="1"/>
    <col min="5116" max="5116" width="24.44140625" customWidth="1"/>
    <col min="5117" max="5117" width="54.44140625" customWidth="1"/>
    <col min="5118" max="5118" width="24.88671875" customWidth="1"/>
    <col min="5119" max="5127" width="15.5546875" customWidth="1"/>
    <col min="5128" max="5128" width="16.109375" customWidth="1"/>
    <col min="5372" max="5372" width="24.44140625" customWidth="1"/>
    <col min="5373" max="5373" width="54.44140625" customWidth="1"/>
    <col min="5374" max="5374" width="24.88671875" customWidth="1"/>
    <col min="5375" max="5383" width="15.5546875" customWidth="1"/>
    <col min="5384" max="5384" width="16.109375" customWidth="1"/>
    <col min="5628" max="5628" width="24.44140625" customWidth="1"/>
    <col min="5629" max="5629" width="54.44140625" customWidth="1"/>
    <col min="5630" max="5630" width="24.88671875" customWidth="1"/>
    <col min="5631" max="5639" width="15.5546875" customWidth="1"/>
    <col min="5640" max="5640" width="16.109375" customWidth="1"/>
    <col min="5884" max="5884" width="24.44140625" customWidth="1"/>
    <col min="5885" max="5885" width="54.44140625" customWidth="1"/>
    <col min="5886" max="5886" width="24.88671875" customWidth="1"/>
    <col min="5887" max="5895" width="15.5546875" customWidth="1"/>
    <col min="5896" max="5896" width="16.109375" customWidth="1"/>
    <col min="6140" max="6140" width="24.44140625" customWidth="1"/>
    <col min="6141" max="6141" width="54.44140625" customWidth="1"/>
    <col min="6142" max="6142" width="24.88671875" customWidth="1"/>
    <col min="6143" max="6151" width="15.5546875" customWidth="1"/>
    <col min="6152" max="6152" width="16.109375" customWidth="1"/>
    <col min="6396" max="6396" width="24.44140625" customWidth="1"/>
    <col min="6397" max="6397" width="54.44140625" customWidth="1"/>
    <col min="6398" max="6398" width="24.88671875" customWidth="1"/>
    <col min="6399" max="6407" width="15.5546875" customWidth="1"/>
    <col min="6408" max="6408" width="16.109375" customWidth="1"/>
    <col min="6652" max="6652" width="24.44140625" customWidth="1"/>
    <col min="6653" max="6653" width="54.44140625" customWidth="1"/>
    <col min="6654" max="6654" width="24.88671875" customWidth="1"/>
    <col min="6655" max="6663" width="15.5546875" customWidth="1"/>
    <col min="6664" max="6664" width="16.109375" customWidth="1"/>
    <col min="6908" max="6908" width="24.44140625" customWidth="1"/>
    <col min="6909" max="6909" width="54.44140625" customWidth="1"/>
    <col min="6910" max="6910" width="24.88671875" customWidth="1"/>
    <col min="6911" max="6919" width="15.5546875" customWidth="1"/>
    <col min="6920" max="6920" width="16.109375" customWidth="1"/>
    <col min="7164" max="7164" width="24.44140625" customWidth="1"/>
    <col min="7165" max="7165" width="54.44140625" customWidth="1"/>
    <col min="7166" max="7166" width="24.88671875" customWidth="1"/>
    <col min="7167" max="7175" width="15.5546875" customWidth="1"/>
    <col min="7176" max="7176" width="16.109375" customWidth="1"/>
    <col min="7420" max="7420" width="24.44140625" customWidth="1"/>
    <col min="7421" max="7421" width="54.44140625" customWidth="1"/>
    <col min="7422" max="7422" width="24.88671875" customWidth="1"/>
    <col min="7423" max="7431" width="15.5546875" customWidth="1"/>
    <col min="7432" max="7432" width="16.109375" customWidth="1"/>
    <col min="7676" max="7676" width="24.44140625" customWidth="1"/>
    <col min="7677" max="7677" width="54.44140625" customWidth="1"/>
    <col min="7678" max="7678" width="24.88671875" customWidth="1"/>
    <col min="7679" max="7687" width="15.5546875" customWidth="1"/>
    <col min="7688" max="7688" width="16.109375" customWidth="1"/>
    <col min="7932" max="7932" width="24.44140625" customWidth="1"/>
    <col min="7933" max="7933" width="54.44140625" customWidth="1"/>
    <col min="7934" max="7934" width="24.88671875" customWidth="1"/>
    <col min="7935" max="7943" width="15.5546875" customWidth="1"/>
    <col min="7944" max="7944" width="16.109375" customWidth="1"/>
    <col min="8188" max="8188" width="24.44140625" customWidth="1"/>
    <col min="8189" max="8189" width="54.44140625" customWidth="1"/>
    <col min="8190" max="8190" width="24.88671875" customWidth="1"/>
    <col min="8191" max="8199" width="15.5546875" customWidth="1"/>
    <col min="8200" max="8200" width="16.109375" customWidth="1"/>
    <col min="8444" max="8444" width="24.44140625" customWidth="1"/>
    <col min="8445" max="8445" width="54.44140625" customWidth="1"/>
    <col min="8446" max="8446" width="24.88671875" customWidth="1"/>
    <col min="8447" max="8455" width="15.5546875" customWidth="1"/>
    <col min="8456" max="8456" width="16.109375" customWidth="1"/>
    <col min="8700" max="8700" width="24.44140625" customWidth="1"/>
    <col min="8701" max="8701" width="54.44140625" customWidth="1"/>
    <col min="8702" max="8702" width="24.88671875" customWidth="1"/>
    <col min="8703" max="8711" width="15.5546875" customWidth="1"/>
    <col min="8712" max="8712" width="16.109375" customWidth="1"/>
    <col min="8956" max="8956" width="24.44140625" customWidth="1"/>
    <col min="8957" max="8957" width="54.44140625" customWidth="1"/>
    <col min="8958" max="8958" width="24.88671875" customWidth="1"/>
    <col min="8959" max="8967" width="15.5546875" customWidth="1"/>
    <col min="8968" max="8968" width="16.109375" customWidth="1"/>
    <col min="9212" max="9212" width="24.44140625" customWidth="1"/>
    <col min="9213" max="9213" width="54.44140625" customWidth="1"/>
    <col min="9214" max="9214" width="24.88671875" customWidth="1"/>
    <col min="9215" max="9223" width="15.5546875" customWidth="1"/>
    <col min="9224" max="9224" width="16.109375" customWidth="1"/>
    <col min="9468" max="9468" width="24.44140625" customWidth="1"/>
    <col min="9469" max="9469" width="54.44140625" customWidth="1"/>
    <col min="9470" max="9470" width="24.88671875" customWidth="1"/>
    <col min="9471" max="9479" width="15.5546875" customWidth="1"/>
    <col min="9480" max="9480" width="16.109375" customWidth="1"/>
    <col min="9724" max="9724" width="24.44140625" customWidth="1"/>
    <col min="9725" max="9725" width="54.44140625" customWidth="1"/>
    <col min="9726" max="9726" width="24.88671875" customWidth="1"/>
    <col min="9727" max="9735" width="15.5546875" customWidth="1"/>
    <col min="9736" max="9736" width="16.109375" customWidth="1"/>
    <col min="9980" max="9980" width="24.44140625" customWidth="1"/>
    <col min="9981" max="9981" width="54.44140625" customWidth="1"/>
    <col min="9982" max="9982" width="24.88671875" customWidth="1"/>
    <col min="9983" max="9991" width="15.5546875" customWidth="1"/>
    <col min="9992" max="9992" width="16.109375" customWidth="1"/>
    <col min="10236" max="10236" width="24.44140625" customWidth="1"/>
    <col min="10237" max="10237" width="54.44140625" customWidth="1"/>
    <col min="10238" max="10238" width="24.88671875" customWidth="1"/>
    <col min="10239" max="10247" width="15.5546875" customWidth="1"/>
    <col min="10248" max="10248" width="16.109375" customWidth="1"/>
    <col min="10492" max="10492" width="24.44140625" customWidth="1"/>
    <col min="10493" max="10493" width="54.44140625" customWidth="1"/>
    <col min="10494" max="10494" width="24.88671875" customWidth="1"/>
    <col min="10495" max="10503" width="15.5546875" customWidth="1"/>
    <col min="10504" max="10504" width="16.109375" customWidth="1"/>
    <col min="10748" max="10748" width="24.44140625" customWidth="1"/>
    <col min="10749" max="10749" width="54.44140625" customWidth="1"/>
    <col min="10750" max="10750" width="24.88671875" customWidth="1"/>
    <col min="10751" max="10759" width="15.5546875" customWidth="1"/>
    <col min="10760" max="10760" width="16.109375" customWidth="1"/>
    <col min="11004" max="11004" width="24.44140625" customWidth="1"/>
    <col min="11005" max="11005" width="54.44140625" customWidth="1"/>
    <col min="11006" max="11006" width="24.88671875" customWidth="1"/>
    <col min="11007" max="11015" width="15.5546875" customWidth="1"/>
    <col min="11016" max="11016" width="16.109375" customWidth="1"/>
    <col min="11260" max="11260" width="24.44140625" customWidth="1"/>
    <col min="11261" max="11261" width="54.44140625" customWidth="1"/>
    <col min="11262" max="11262" width="24.88671875" customWidth="1"/>
    <col min="11263" max="11271" width="15.5546875" customWidth="1"/>
    <col min="11272" max="11272" width="16.109375" customWidth="1"/>
    <col min="11516" max="11516" width="24.44140625" customWidth="1"/>
    <col min="11517" max="11517" width="54.44140625" customWidth="1"/>
    <col min="11518" max="11518" width="24.88671875" customWidth="1"/>
    <col min="11519" max="11527" width="15.5546875" customWidth="1"/>
    <col min="11528" max="11528" width="16.109375" customWidth="1"/>
    <col min="11772" max="11772" width="24.44140625" customWidth="1"/>
    <col min="11773" max="11773" width="54.44140625" customWidth="1"/>
    <col min="11774" max="11774" width="24.88671875" customWidth="1"/>
    <col min="11775" max="11783" width="15.5546875" customWidth="1"/>
    <col min="11784" max="11784" width="16.109375" customWidth="1"/>
    <col min="12028" max="12028" width="24.44140625" customWidth="1"/>
    <col min="12029" max="12029" width="54.44140625" customWidth="1"/>
    <col min="12030" max="12030" width="24.88671875" customWidth="1"/>
    <col min="12031" max="12039" width="15.5546875" customWidth="1"/>
    <col min="12040" max="12040" width="16.109375" customWidth="1"/>
    <col min="12284" max="12284" width="24.44140625" customWidth="1"/>
    <col min="12285" max="12285" width="54.44140625" customWidth="1"/>
    <col min="12286" max="12286" width="24.88671875" customWidth="1"/>
    <col min="12287" max="12295" width="15.5546875" customWidth="1"/>
    <col min="12296" max="12296" width="16.109375" customWidth="1"/>
    <col min="12540" max="12540" width="24.44140625" customWidth="1"/>
    <col min="12541" max="12541" width="54.44140625" customWidth="1"/>
    <col min="12542" max="12542" width="24.88671875" customWidth="1"/>
    <col min="12543" max="12551" width="15.5546875" customWidth="1"/>
    <col min="12552" max="12552" width="16.109375" customWidth="1"/>
    <col min="12796" max="12796" width="24.44140625" customWidth="1"/>
    <col min="12797" max="12797" width="54.44140625" customWidth="1"/>
    <col min="12798" max="12798" width="24.88671875" customWidth="1"/>
    <col min="12799" max="12807" width="15.5546875" customWidth="1"/>
    <col min="12808" max="12808" width="16.109375" customWidth="1"/>
    <col min="13052" max="13052" width="24.44140625" customWidth="1"/>
    <col min="13053" max="13053" width="54.44140625" customWidth="1"/>
    <col min="13054" max="13054" width="24.88671875" customWidth="1"/>
    <col min="13055" max="13063" width="15.5546875" customWidth="1"/>
    <col min="13064" max="13064" width="16.109375" customWidth="1"/>
    <col min="13308" max="13308" width="24.44140625" customWidth="1"/>
    <col min="13309" max="13309" width="54.44140625" customWidth="1"/>
    <col min="13310" max="13310" width="24.88671875" customWidth="1"/>
    <col min="13311" max="13319" width="15.5546875" customWidth="1"/>
    <col min="13320" max="13320" width="16.109375" customWidth="1"/>
    <col min="13564" max="13564" width="24.44140625" customWidth="1"/>
    <col min="13565" max="13565" width="54.44140625" customWidth="1"/>
    <col min="13566" max="13566" width="24.88671875" customWidth="1"/>
    <col min="13567" max="13575" width="15.5546875" customWidth="1"/>
    <col min="13576" max="13576" width="16.109375" customWidth="1"/>
    <col min="13820" max="13820" width="24.44140625" customWidth="1"/>
    <col min="13821" max="13821" width="54.44140625" customWidth="1"/>
    <col min="13822" max="13822" width="24.88671875" customWidth="1"/>
    <col min="13823" max="13831" width="15.5546875" customWidth="1"/>
    <col min="13832" max="13832" width="16.109375" customWidth="1"/>
    <col min="14076" max="14076" width="24.44140625" customWidth="1"/>
    <col min="14077" max="14077" width="54.44140625" customWidth="1"/>
    <col min="14078" max="14078" width="24.88671875" customWidth="1"/>
    <col min="14079" max="14087" width="15.5546875" customWidth="1"/>
    <col min="14088" max="14088" width="16.109375" customWidth="1"/>
    <col min="14332" max="14332" width="24.44140625" customWidth="1"/>
    <col min="14333" max="14333" width="54.44140625" customWidth="1"/>
    <col min="14334" max="14334" width="24.88671875" customWidth="1"/>
    <col min="14335" max="14343" width="15.5546875" customWidth="1"/>
    <col min="14344" max="14344" width="16.109375" customWidth="1"/>
    <col min="14588" max="14588" width="24.44140625" customWidth="1"/>
    <col min="14589" max="14589" width="54.44140625" customWidth="1"/>
    <col min="14590" max="14590" width="24.88671875" customWidth="1"/>
    <col min="14591" max="14599" width="15.5546875" customWidth="1"/>
    <col min="14600" max="14600" width="16.109375" customWidth="1"/>
    <col min="14844" max="14844" width="24.44140625" customWidth="1"/>
    <col min="14845" max="14845" width="54.44140625" customWidth="1"/>
    <col min="14846" max="14846" width="24.88671875" customWidth="1"/>
    <col min="14847" max="14855" width="15.5546875" customWidth="1"/>
    <col min="14856" max="14856" width="16.109375" customWidth="1"/>
    <col min="15100" max="15100" width="24.44140625" customWidth="1"/>
    <col min="15101" max="15101" width="54.44140625" customWidth="1"/>
    <col min="15102" max="15102" width="24.88671875" customWidth="1"/>
    <col min="15103" max="15111" width="15.5546875" customWidth="1"/>
    <col min="15112" max="15112" width="16.109375" customWidth="1"/>
    <col min="15356" max="15356" width="24.44140625" customWidth="1"/>
    <col min="15357" max="15357" width="54.44140625" customWidth="1"/>
    <col min="15358" max="15358" width="24.88671875" customWidth="1"/>
    <col min="15359" max="15367" width="15.5546875" customWidth="1"/>
    <col min="15368" max="15368" width="16.109375" customWidth="1"/>
    <col min="15612" max="15612" width="24.44140625" customWidth="1"/>
    <col min="15613" max="15613" width="54.44140625" customWidth="1"/>
    <col min="15614" max="15614" width="24.88671875" customWidth="1"/>
    <col min="15615" max="15623" width="15.5546875" customWidth="1"/>
    <col min="15624" max="15624" width="16.109375" customWidth="1"/>
    <col min="15868" max="15868" width="24.44140625" customWidth="1"/>
    <col min="15869" max="15869" width="54.44140625" customWidth="1"/>
    <col min="15870" max="15870" width="24.88671875" customWidth="1"/>
    <col min="15871" max="15879" width="15.5546875" customWidth="1"/>
    <col min="15880" max="15880" width="16.109375" customWidth="1"/>
    <col min="16124" max="16124" width="24.44140625" customWidth="1"/>
    <col min="16125" max="16125" width="54.44140625" customWidth="1"/>
    <col min="16126" max="16126" width="24.88671875" customWidth="1"/>
    <col min="16127" max="16135" width="15.5546875" customWidth="1"/>
    <col min="16136" max="16136" width="16.109375" customWidth="1"/>
  </cols>
  <sheetData>
    <row r="1" spans="1:8" ht="18.75" x14ac:dyDescent="0.25">
      <c r="B1" s="62" t="s">
        <v>25</v>
      </c>
      <c r="C1" s="62"/>
      <c r="D1" s="62"/>
      <c r="E1" s="22"/>
      <c r="F1" s="38"/>
    </row>
    <row r="2" spans="1:8" ht="15" x14ac:dyDescent="0.25">
      <c r="B2" s="63" t="s">
        <v>24</v>
      </c>
      <c r="C2" s="63"/>
      <c r="D2" s="63"/>
      <c r="E2" s="63"/>
      <c r="F2" s="63"/>
    </row>
    <row r="3" spans="1:8" ht="15" x14ac:dyDescent="0.25">
      <c r="B3" s="63" t="s">
        <v>26</v>
      </c>
      <c r="C3" s="63"/>
      <c r="D3" s="63"/>
      <c r="E3" s="23"/>
      <c r="F3" s="39"/>
    </row>
    <row r="4" spans="1:8" ht="15" x14ac:dyDescent="0.25">
      <c r="B4" s="26">
        <v>43287</v>
      </c>
      <c r="C4" s="24"/>
      <c r="D4" s="23"/>
      <c r="E4" s="23"/>
      <c r="F4" s="39"/>
    </row>
    <row r="5" spans="1:8" ht="15" x14ac:dyDescent="0.25">
      <c r="B5" s="3"/>
      <c r="C5" s="3"/>
      <c r="D5" s="4"/>
      <c r="E5" s="5"/>
      <c r="F5" s="4"/>
    </row>
    <row r="6" spans="1:8" ht="15" x14ac:dyDescent="0.25">
      <c r="A6" s="30"/>
      <c r="B6" s="6" t="s">
        <v>40</v>
      </c>
      <c r="C6" s="6"/>
      <c r="D6" s="6"/>
      <c r="E6" s="6"/>
      <c r="F6" s="40"/>
      <c r="G6" s="6"/>
      <c r="H6" s="40"/>
    </row>
    <row r="7" spans="1:8" s="8" customFormat="1" ht="39.9" customHeight="1" x14ac:dyDescent="0.25">
      <c r="A7" s="7" t="s">
        <v>28</v>
      </c>
      <c r="B7" s="6" t="s">
        <v>50</v>
      </c>
      <c r="C7" s="6" t="s">
        <v>1</v>
      </c>
      <c r="D7" s="6" t="s">
        <v>6</v>
      </c>
      <c r="E7" s="6" t="s">
        <v>7</v>
      </c>
      <c r="F7" s="41" t="s">
        <v>42</v>
      </c>
      <c r="G7" s="7" t="s">
        <v>9</v>
      </c>
      <c r="H7" s="41" t="s">
        <v>45</v>
      </c>
    </row>
    <row r="8" spans="1:8" ht="20.100000000000001" customHeight="1" x14ac:dyDescent="0.25">
      <c r="A8" s="14" t="s">
        <v>105</v>
      </c>
      <c r="B8" s="28" t="s">
        <v>107</v>
      </c>
      <c r="C8" s="9" t="s">
        <v>109</v>
      </c>
      <c r="D8" s="9" t="s">
        <v>11</v>
      </c>
      <c r="E8" s="9" t="s">
        <v>111</v>
      </c>
      <c r="F8" s="15">
        <v>248.65</v>
      </c>
      <c r="G8" s="10">
        <v>0.2</v>
      </c>
      <c r="H8" s="15">
        <f t="shared" ref="H8:H9" si="0">F8-(F8*G8)</f>
        <v>198.92000000000002</v>
      </c>
    </row>
    <row r="9" spans="1:8" ht="20.100000000000001" customHeight="1" x14ac:dyDescent="0.25">
      <c r="A9" s="14" t="s">
        <v>106</v>
      </c>
      <c r="B9" s="28" t="s">
        <v>108</v>
      </c>
      <c r="C9" s="9" t="s">
        <v>110</v>
      </c>
      <c r="D9" s="9" t="s">
        <v>110</v>
      </c>
      <c r="E9" s="9" t="s">
        <v>111</v>
      </c>
      <c r="F9" s="15">
        <v>58.25</v>
      </c>
      <c r="G9" s="10">
        <v>0.2</v>
      </c>
      <c r="H9" s="15">
        <f t="shared" si="0"/>
        <v>46.6</v>
      </c>
    </row>
    <row r="10" spans="1:8" ht="20.100000000000001" customHeight="1" x14ac:dyDescent="0.25">
      <c r="A10" s="14"/>
      <c r="B10" s="28"/>
      <c r="C10" s="9"/>
      <c r="D10" s="9"/>
      <c r="E10" s="9"/>
      <c r="F10" s="15"/>
      <c r="G10" s="10"/>
      <c r="H10" s="15"/>
    </row>
    <row r="11" spans="1:8" ht="20.100000000000001" customHeight="1" x14ac:dyDescent="0.25">
      <c r="A11" s="14"/>
      <c r="B11" s="28"/>
      <c r="C11" s="9"/>
      <c r="D11" s="9"/>
      <c r="E11" s="9"/>
      <c r="F11" s="15"/>
      <c r="G11" s="10"/>
      <c r="H11" s="15"/>
    </row>
    <row r="12" spans="1:8" ht="20.100000000000001" customHeight="1" x14ac:dyDescent="0.25">
      <c r="A12" s="14"/>
      <c r="B12" s="28"/>
      <c r="C12" s="9"/>
      <c r="D12" s="9"/>
      <c r="E12" s="9"/>
      <c r="F12" s="15"/>
      <c r="G12" s="10"/>
      <c r="H12" s="15"/>
    </row>
    <row r="13" spans="1:8" ht="20.100000000000001" customHeight="1" x14ac:dyDescent="0.25">
      <c r="A13" s="14"/>
      <c r="B13" s="28"/>
      <c r="C13" s="9"/>
      <c r="D13" s="9"/>
      <c r="E13" s="9"/>
      <c r="F13" s="15"/>
      <c r="G13" s="10"/>
      <c r="H13" s="15"/>
    </row>
    <row r="14" spans="1:8" ht="20.100000000000001" customHeight="1" x14ac:dyDescent="0.25">
      <c r="A14" s="14"/>
      <c r="B14" s="28"/>
      <c r="C14" s="9"/>
      <c r="D14" s="9"/>
      <c r="E14" s="9"/>
      <c r="F14" s="15"/>
      <c r="G14" s="10"/>
      <c r="H14" s="15"/>
    </row>
    <row r="15" spans="1:8" ht="20.100000000000001" customHeight="1" x14ac:dyDescent="0.25">
      <c r="A15" s="14"/>
      <c r="B15" s="28"/>
      <c r="C15" s="9"/>
      <c r="D15" s="9"/>
      <c r="E15" s="9"/>
      <c r="F15" s="15"/>
      <c r="G15" s="10"/>
      <c r="H15" s="15"/>
    </row>
    <row r="16" spans="1:8" ht="20.100000000000001" customHeight="1" x14ac:dyDescent="0.25">
      <c r="A16" s="14"/>
      <c r="B16" s="28"/>
      <c r="C16" s="9"/>
      <c r="D16" s="9"/>
      <c r="E16" s="9"/>
      <c r="F16" s="15"/>
      <c r="G16" s="10"/>
      <c r="H16" s="15"/>
    </row>
    <row r="17" spans="1:8" ht="20.100000000000001" customHeight="1" x14ac:dyDescent="0.25">
      <c r="A17" s="14"/>
      <c r="B17" s="28"/>
      <c r="C17" s="9"/>
      <c r="D17" s="9"/>
      <c r="E17" s="9"/>
      <c r="F17" s="15"/>
      <c r="G17" s="10"/>
      <c r="H17" s="15"/>
    </row>
    <row r="18" spans="1:8" ht="20.100000000000001" customHeight="1" x14ac:dyDescent="0.25">
      <c r="A18" s="14"/>
      <c r="B18" s="28"/>
      <c r="C18" s="9"/>
      <c r="D18" s="9"/>
      <c r="E18" s="9"/>
      <c r="F18" s="15"/>
      <c r="G18" s="10"/>
      <c r="H18" s="15"/>
    </row>
    <row r="19" spans="1:8" ht="20.100000000000001" customHeight="1" x14ac:dyDescent="0.25">
      <c r="A19" s="14"/>
      <c r="B19" s="28"/>
      <c r="C19" s="9"/>
      <c r="D19" s="9"/>
      <c r="E19" s="9"/>
      <c r="F19" s="15"/>
      <c r="G19" s="10"/>
      <c r="H19" s="15"/>
    </row>
    <row r="20" spans="1:8" ht="20.100000000000001" customHeight="1" x14ac:dyDescent="0.25">
      <c r="A20" s="14"/>
      <c r="B20" s="28"/>
      <c r="C20" s="9"/>
      <c r="D20" s="9"/>
      <c r="E20" s="9"/>
      <c r="F20" s="15"/>
      <c r="G20" s="10"/>
      <c r="H20" s="15"/>
    </row>
    <row r="21" spans="1:8" ht="20.100000000000001" customHeight="1" x14ac:dyDescent="0.25">
      <c r="A21" s="14"/>
      <c r="B21" s="28"/>
      <c r="C21" s="9"/>
      <c r="D21" s="9"/>
      <c r="E21" s="9"/>
      <c r="F21" s="15"/>
      <c r="G21" s="10"/>
      <c r="H21" s="15"/>
    </row>
    <row r="22" spans="1:8" ht="20.100000000000001" customHeight="1" x14ac:dyDescent="0.25">
      <c r="A22" s="14"/>
      <c r="B22" s="28"/>
      <c r="C22" s="9"/>
      <c r="D22" s="9"/>
      <c r="E22" s="9"/>
      <c r="F22" s="15"/>
      <c r="G22" s="10"/>
      <c r="H22" s="15"/>
    </row>
    <row r="23" spans="1:8" ht="20.100000000000001" customHeight="1" x14ac:dyDescent="0.25">
      <c r="A23" s="14"/>
      <c r="B23" s="28"/>
      <c r="C23" s="9"/>
      <c r="D23" s="9"/>
      <c r="E23" s="9"/>
      <c r="F23" s="15"/>
      <c r="G23" s="10"/>
      <c r="H23" s="15"/>
    </row>
    <row r="24" spans="1:8" ht="20.100000000000001" customHeight="1" x14ac:dyDescent="0.25">
      <c r="A24" s="14"/>
      <c r="B24" s="28"/>
      <c r="C24" s="9"/>
      <c r="D24" s="9"/>
      <c r="E24" s="9"/>
      <c r="F24" s="15"/>
      <c r="G24" s="10"/>
      <c r="H24" s="15"/>
    </row>
    <row r="25" spans="1:8" ht="20.100000000000001" customHeight="1" x14ac:dyDescent="0.25">
      <c r="A25" s="14"/>
      <c r="B25" s="28"/>
      <c r="C25" s="9"/>
      <c r="D25" s="9"/>
      <c r="E25" s="9"/>
      <c r="F25" s="15"/>
      <c r="G25" s="10"/>
      <c r="H25" s="15"/>
    </row>
    <row r="26" spans="1:8" ht="20.100000000000001" customHeight="1" x14ac:dyDescent="0.3">
      <c r="A26" s="14"/>
      <c r="B26" s="28"/>
      <c r="C26" s="9"/>
      <c r="D26" s="9"/>
      <c r="E26" s="9"/>
      <c r="F26" s="15"/>
      <c r="G26" s="10"/>
      <c r="H26" s="15"/>
    </row>
    <row r="27" spans="1:8" ht="20.100000000000001" customHeight="1" x14ac:dyDescent="0.3">
      <c r="A27" s="14"/>
      <c r="B27" s="9"/>
      <c r="C27" s="9"/>
      <c r="D27" s="9"/>
      <c r="E27" s="9"/>
      <c r="F27" s="15"/>
      <c r="G27" s="10"/>
      <c r="H27" s="15"/>
    </row>
    <row r="28" spans="1:8" ht="20.100000000000001" customHeight="1" x14ac:dyDescent="0.3">
      <c r="A28" s="14"/>
      <c r="B28" s="9"/>
      <c r="C28" s="9"/>
      <c r="D28" s="9"/>
      <c r="E28" s="9"/>
      <c r="F28" s="15"/>
      <c r="G28" s="10"/>
      <c r="H28" s="15"/>
    </row>
    <row r="29" spans="1:8" ht="20.100000000000001" customHeight="1" x14ac:dyDescent="0.3">
      <c r="A29" s="14"/>
      <c r="B29" s="9"/>
      <c r="C29" s="9"/>
      <c r="D29" s="9"/>
      <c r="E29" s="9"/>
      <c r="F29" s="15"/>
      <c r="G29" s="10"/>
      <c r="H29" s="15"/>
    </row>
    <row r="30" spans="1:8" ht="20.100000000000001" customHeight="1" x14ac:dyDescent="0.3">
      <c r="A30" s="14"/>
      <c r="B30" s="9"/>
      <c r="C30" s="9"/>
      <c r="D30" s="9"/>
      <c r="E30" s="9"/>
      <c r="F30" s="15"/>
      <c r="G30" s="10"/>
      <c r="H30" s="15"/>
    </row>
    <row r="31" spans="1:8" x14ac:dyDescent="0.3">
      <c r="G31" s="21"/>
    </row>
    <row r="32" spans="1:8" x14ac:dyDescent="0.3">
      <c r="G32" s="21"/>
    </row>
    <row r="33" spans="7:7" x14ac:dyDescent="0.3">
      <c r="G33" s="21"/>
    </row>
    <row r="34" spans="7:7" x14ac:dyDescent="0.3">
      <c r="G34" s="20"/>
    </row>
  </sheetData>
  <mergeCells count="3">
    <mergeCell ref="B1:D1"/>
    <mergeCell ref="B3:D3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workbookViewId="0"/>
  </sheetViews>
  <sheetFormatPr defaultRowHeight="14.4" x14ac:dyDescent="0.3"/>
  <cols>
    <col min="1" max="1" width="10.44140625" style="3" customWidth="1"/>
    <col min="2" max="2" width="58.44140625" style="3" customWidth="1"/>
    <col min="3" max="3" width="24.88671875" style="25" customWidth="1"/>
    <col min="4" max="6" width="15.5546875" style="3" customWidth="1"/>
    <col min="7" max="7" width="15.5546875" style="4" customWidth="1"/>
    <col min="8" max="8" width="15.5546875" style="3" customWidth="1"/>
    <col min="9" max="9" width="15.5546875" style="4" customWidth="1"/>
    <col min="10" max="252" width="9.109375" style="3"/>
    <col min="253" max="253" width="24.44140625" style="3" customWidth="1"/>
    <col min="254" max="254" width="54.44140625" style="3" customWidth="1"/>
    <col min="255" max="255" width="24.88671875" style="3" customWidth="1"/>
    <col min="256" max="264" width="15.5546875" style="3" customWidth="1"/>
    <col min="265" max="265" width="16.109375" style="3" customWidth="1"/>
    <col min="266" max="508" width="9.109375" style="3"/>
    <col min="509" max="509" width="24.44140625" style="3" customWidth="1"/>
    <col min="510" max="510" width="54.44140625" style="3" customWidth="1"/>
    <col min="511" max="511" width="24.88671875" style="3" customWidth="1"/>
    <col min="512" max="520" width="15.5546875" style="3" customWidth="1"/>
    <col min="521" max="521" width="16.109375" style="3" customWidth="1"/>
    <col min="522" max="764" width="9.109375" style="3"/>
    <col min="765" max="765" width="24.44140625" style="3" customWidth="1"/>
    <col min="766" max="766" width="54.44140625" style="3" customWidth="1"/>
    <col min="767" max="767" width="24.88671875" style="3" customWidth="1"/>
    <col min="768" max="776" width="15.5546875" style="3" customWidth="1"/>
    <col min="777" max="777" width="16.109375" style="3" customWidth="1"/>
    <col min="778" max="1020" width="9.109375" style="3"/>
    <col min="1021" max="1021" width="24.44140625" style="3" customWidth="1"/>
    <col min="1022" max="1022" width="54.44140625" style="3" customWidth="1"/>
    <col min="1023" max="1023" width="24.88671875" style="3" customWidth="1"/>
    <col min="1024" max="1032" width="15.5546875" style="3" customWidth="1"/>
    <col min="1033" max="1033" width="16.109375" style="3" customWidth="1"/>
    <col min="1034" max="1276" width="9.109375" style="3"/>
    <col min="1277" max="1277" width="24.44140625" style="3" customWidth="1"/>
    <col min="1278" max="1278" width="54.44140625" style="3" customWidth="1"/>
    <col min="1279" max="1279" width="24.88671875" style="3" customWidth="1"/>
    <col min="1280" max="1288" width="15.5546875" style="3" customWidth="1"/>
    <col min="1289" max="1289" width="16.109375" style="3" customWidth="1"/>
    <col min="1290" max="1532" width="9.109375" style="3"/>
    <col min="1533" max="1533" width="24.44140625" style="3" customWidth="1"/>
    <col min="1534" max="1534" width="54.44140625" style="3" customWidth="1"/>
    <col min="1535" max="1535" width="24.88671875" style="3" customWidth="1"/>
    <col min="1536" max="1544" width="15.5546875" style="3" customWidth="1"/>
    <col min="1545" max="1545" width="16.109375" style="3" customWidth="1"/>
    <col min="1546" max="1788" width="9.109375" style="3"/>
    <col min="1789" max="1789" width="24.44140625" style="3" customWidth="1"/>
    <col min="1790" max="1790" width="54.44140625" style="3" customWidth="1"/>
    <col min="1791" max="1791" width="24.88671875" style="3" customWidth="1"/>
    <col min="1792" max="1800" width="15.5546875" style="3" customWidth="1"/>
    <col min="1801" max="1801" width="16.109375" style="3" customWidth="1"/>
    <col min="1802" max="2044" width="9.109375" style="3"/>
    <col min="2045" max="2045" width="24.44140625" style="3" customWidth="1"/>
    <col min="2046" max="2046" width="54.44140625" style="3" customWidth="1"/>
    <col min="2047" max="2047" width="24.88671875" style="3" customWidth="1"/>
    <col min="2048" max="2056" width="15.5546875" style="3" customWidth="1"/>
    <col min="2057" max="2057" width="16.109375" style="3" customWidth="1"/>
    <col min="2058" max="2300" width="9.109375" style="3"/>
    <col min="2301" max="2301" width="24.44140625" style="3" customWidth="1"/>
    <col min="2302" max="2302" width="54.44140625" style="3" customWidth="1"/>
    <col min="2303" max="2303" width="24.88671875" style="3" customWidth="1"/>
    <col min="2304" max="2312" width="15.5546875" style="3" customWidth="1"/>
    <col min="2313" max="2313" width="16.109375" style="3" customWidth="1"/>
    <col min="2314" max="2556" width="9.109375" style="3"/>
    <col min="2557" max="2557" width="24.44140625" style="3" customWidth="1"/>
    <col min="2558" max="2558" width="54.44140625" style="3" customWidth="1"/>
    <col min="2559" max="2559" width="24.88671875" style="3" customWidth="1"/>
    <col min="2560" max="2568" width="15.5546875" style="3" customWidth="1"/>
    <col min="2569" max="2569" width="16.109375" style="3" customWidth="1"/>
    <col min="2570" max="2812" width="9.109375" style="3"/>
    <col min="2813" max="2813" width="24.44140625" style="3" customWidth="1"/>
    <col min="2814" max="2814" width="54.44140625" style="3" customWidth="1"/>
    <col min="2815" max="2815" width="24.88671875" style="3" customWidth="1"/>
    <col min="2816" max="2824" width="15.5546875" style="3" customWidth="1"/>
    <col min="2825" max="2825" width="16.109375" style="3" customWidth="1"/>
    <col min="2826" max="3068" width="9.109375" style="3"/>
    <col min="3069" max="3069" width="24.44140625" style="3" customWidth="1"/>
    <col min="3070" max="3070" width="54.44140625" style="3" customWidth="1"/>
    <col min="3071" max="3071" width="24.88671875" style="3" customWidth="1"/>
    <col min="3072" max="3080" width="15.5546875" style="3" customWidth="1"/>
    <col min="3081" max="3081" width="16.109375" style="3" customWidth="1"/>
    <col min="3082" max="3324" width="9.109375" style="3"/>
    <col min="3325" max="3325" width="24.44140625" style="3" customWidth="1"/>
    <col min="3326" max="3326" width="54.44140625" style="3" customWidth="1"/>
    <col min="3327" max="3327" width="24.88671875" style="3" customWidth="1"/>
    <col min="3328" max="3336" width="15.5546875" style="3" customWidth="1"/>
    <col min="3337" max="3337" width="16.109375" style="3" customWidth="1"/>
    <col min="3338" max="3580" width="9.109375" style="3"/>
    <col min="3581" max="3581" width="24.44140625" style="3" customWidth="1"/>
    <col min="3582" max="3582" width="54.44140625" style="3" customWidth="1"/>
    <col min="3583" max="3583" width="24.88671875" style="3" customWidth="1"/>
    <col min="3584" max="3592" width="15.5546875" style="3" customWidth="1"/>
    <col min="3593" max="3593" width="16.109375" style="3" customWidth="1"/>
    <col min="3594" max="3836" width="9.109375" style="3"/>
    <col min="3837" max="3837" width="24.44140625" style="3" customWidth="1"/>
    <col min="3838" max="3838" width="54.44140625" style="3" customWidth="1"/>
    <col min="3839" max="3839" width="24.88671875" style="3" customWidth="1"/>
    <col min="3840" max="3848" width="15.5546875" style="3" customWidth="1"/>
    <col min="3849" max="3849" width="16.109375" style="3" customWidth="1"/>
    <col min="3850" max="4092" width="9.109375" style="3"/>
    <col min="4093" max="4093" width="24.44140625" style="3" customWidth="1"/>
    <col min="4094" max="4094" width="54.44140625" style="3" customWidth="1"/>
    <col min="4095" max="4095" width="24.88671875" style="3" customWidth="1"/>
    <col min="4096" max="4104" width="15.5546875" style="3" customWidth="1"/>
    <col min="4105" max="4105" width="16.109375" style="3" customWidth="1"/>
    <col min="4106" max="4348" width="9.109375" style="3"/>
    <col min="4349" max="4349" width="24.44140625" style="3" customWidth="1"/>
    <col min="4350" max="4350" width="54.44140625" style="3" customWidth="1"/>
    <col min="4351" max="4351" width="24.88671875" style="3" customWidth="1"/>
    <col min="4352" max="4360" width="15.5546875" style="3" customWidth="1"/>
    <col min="4361" max="4361" width="16.109375" style="3" customWidth="1"/>
    <col min="4362" max="4604" width="9.109375" style="3"/>
    <col min="4605" max="4605" width="24.44140625" style="3" customWidth="1"/>
    <col min="4606" max="4606" width="54.44140625" style="3" customWidth="1"/>
    <col min="4607" max="4607" width="24.88671875" style="3" customWidth="1"/>
    <col min="4608" max="4616" width="15.5546875" style="3" customWidth="1"/>
    <col min="4617" max="4617" width="16.109375" style="3" customWidth="1"/>
    <col min="4618" max="4860" width="9.109375" style="3"/>
    <col min="4861" max="4861" width="24.44140625" style="3" customWidth="1"/>
    <col min="4862" max="4862" width="54.44140625" style="3" customWidth="1"/>
    <col min="4863" max="4863" width="24.88671875" style="3" customWidth="1"/>
    <col min="4864" max="4872" width="15.5546875" style="3" customWidth="1"/>
    <col min="4873" max="4873" width="16.109375" style="3" customWidth="1"/>
    <col min="4874" max="5116" width="9.109375" style="3"/>
    <col min="5117" max="5117" width="24.44140625" style="3" customWidth="1"/>
    <col min="5118" max="5118" width="54.44140625" style="3" customWidth="1"/>
    <col min="5119" max="5119" width="24.88671875" style="3" customWidth="1"/>
    <col min="5120" max="5128" width="15.5546875" style="3" customWidth="1"/>
    <col min="5129" max="5129" width="16.109375" style="3" customWidth="1"/>
    <col min="5130" max="5372" width="9.109375" style="3"/>
    <col min="5373" max="5373" width="24.44140625" style="3" customWidth="1"/>
    <col min="5374" max="5374" width="54.44140625" style="3" customWidth="1"/>
    <col min="5375" max="5375" width="24.88671875" style="3" customWidth="1"/>
    <col min="5376" max="5384" width="15.5546875" style="3" customWidth="1"/>
    <col min="5385" max="5385" width="16.109375" style="3" customWidth="1"/>
    <col min="5386" max="5628" width="9.109375" style="3"/>
    <col min="5629" max="5629" width="24.44140625" style="3" customWidth="1"/>
    <col min="5630" max="5630" width="54.44140625" style="3" customWidth="1"/>
    <col min="5631" max="5631" width="24.88671875" style="3" customWidth="1"/>
    <col min="5632" max="5640" width="15.5546875" style="3" customWidth="1"/>
    <col min="5641" max="5641" width="16.109375" style="3" customWidth="1"/>
    <col min="5642" max="5884" width="9.109375" style="3"/>
    <col min="5885" max="5885" width="24.44140625" style="3" customWidth="1"/>
    <col min="5886" max="5886" width="54.44140625" style="3" customWidth="1"/>
    <col min="5887" max="5887" width="24.88671875" style="3" customWidth="1"/>
    <col min="5888" max="5896" width="15.5546875" style="3" customWidth="1"/>
    <col min="5897" max="5897" width="16.109375" style="3" customWidth="1"/>
    <col min="5898" max="6140" width="9.109375" style="3"/>
    <col min="6141" max="6141" width="24.44140625" style="3" customWidth="1"/>
    <col min="6142" max="6142" width="54.44140625" style="3" customWidth="1"/>
    <col min="6143" max="6143" width="24.88671875" style="3" customWidth="1"/>
    <col min="6144" max="6152" width="15.5546875" style="3" customWidth="1"/>
    <col min="6153" max="6153" width="16.109375" style="3" customWidth="1"/>
    <col min="6154" max="6396" width="9.109375" style="3"/>
    <col min="6397" max="6397" width="24.44140625" style="3" customWidth="1"/>
    <col min="6398" max="6398" width="54.44140625" style="3" customWidth="1"/>
    <col min="6399" max="6399" width="24.88671875" style="3" customWidth="1"/>
    <col min="6400" max="6408" width="15.5546875" style="3" customWidth="1"/>
    <col min="6409" max="6409" width="16.109375" style="3" customWidth="1"/>
    <col min="6410" max="6652" width="9.109375" style="3"/>
    <col min="6653" max="6653" width="24.44140625" style="3" customWidth="1"/>
    <col min="6654" max="6654" width="54.44140625" style="3" customWidth="1"/>
    <col min="6655" max="6655" width="24.88671875" style="3" customWidth="1"/>
    <col min="6656" max="6664" width="15.5546875" style="3" customWidth="1"/>
    <col min="6665" max="6665" width="16.109375" style="3" customWidth="1"/>
    <col min="6666" max="6908" width="9.109375" style="3"/>
    <col min="6909" max="6909" width="24.44140625" style="3" customWidth="1"/>
    <col min="6910" max="6910" width="54.44140625" style="3" customWidth="1"/>
    <col min="6911" max="6911" width="24.88671875" style="3" customWidth="1"/>
    <col min="6912" max="6920" width="15.5546875" style="3" customWidth="1"/>
    <col min="6921" max="6921" width="16.109375" style="3" customWidth="1"/>
    <col min="6922" max="7164" width="9.109375" style="3"/>
    <col min="7165" max="7165" width="24.44140625" style="3" customWidth="1"/>
    <col min="7166" max="7166" width="54.44140625" style="3" customWidth="1"/>
    <col min="7167" max="7167" width="24.88671875" style="3" customWidth="1"/>
    <col min="7168" max="7176" width="15.5546875" style="3" customWidth="1"/>
    <col min="7177" max="7177" width="16.109375" style="3" customWidth="1"/>
    <col min="7178" max="7420" width="9.109375" style="3"/>
    <col min="7421" max="7421" width="24.44140625" style="3" customWidth="1"/>
    <col min="7422" max="7422" width="54.44140625" style="3" customWidth="1"/>
    <col min="7423" max="7423" width="24.88671875" style="3" customWidth="1"/>
    <col min="7424" max="7432" width="15.5546875" style="3" customWidth="1"/>
    <col min="7433" max="7433" width="16.109375" style="3" customWidth="1"/>
    <col min="7434" max="7676" width="9.109375" style="3"/>
    <col min="7677" max="7677" width="24.44140625" style="3" customWidth="1"/>
    <col min="7678" max="7678" width="54.44140625" style="3" customWidth="1"/>
    <col min="7679" max="7679" width="24.88671875" style="3" customWidth="1"/>
    <col min="7680" max="7688" width="15.5546875" style="3" customWidth="1"/>
    <col min="7689" max="7689" width="16.109375" style="3" customWidth="1"/>
    <col min="7690" max="7932" width="9.109375" style="3"/>
    <col min="7933" max="7933" width="24.44140625" style="3" customWidth="1"/>
    <col min="7934" max="7934" width="54.44140625" style="3" customWidth="1"/>
    <col min="7935" max="7935" width="24.88671875" style="3" customWidth="1"/>
    <col min="7936" max="7944" width="15.5546875" style="3" customWidth="1"/>
    <col min="7945" max="7945" width="16.109375" style="3" customWidth="1"/>
    <col min="7946" max="8188" width="9.109375" style="3"/>
    <col min="8189" max="8189" width="24.44140625" style="3" customWidth="1"/>
    <col min="8190" max="8190" width="54.44140625" style="3" customWidth="1"/>
    <col min="8191" max="8191" width="24.88671875" style="3" customWidth="1"/>
    <col min="8192" max="8200" width="15.5546875" style="3" customWidth="1"/>
    <col min="8201" max="8201" width="16.109375" style="3" customWidth="1"/>
    <col min="8202" max="8444" width="9.109375" style="3"/>
    <col min="8445" max="8445" width="24.44140625" style="3" customWidth="1"/>
    <col min="8446" max="8446" width="54.44140625" style="3" customWidth="1"/>
    <col min="8447" max="8447" width="24.88671875" style="3" customWidth="1"/>
    <col min="8448" max="8456" width="15.5546875" style="3" customWidth="1"/>
    <col min="8457" max="8457" width="16.109375" style="3" customWidth="1"/>
    <col min="8458" max="8700" width="9.109375" style="3"/>
    <col min="8701" max="8701" width="24.44140625" style="3" customWidth="1"/>
    <col min="8702" max="8702" width="54.44140625" style="3" customWidth="1"/>
    <col min="8703" max="8703" width="24.88671875" style="3" customWidth="1"/>
    <col min="8704" max="8712" width="15.5546875" style="3" customWidth="1"/>
    <col min="8713" max="8713" width="16.109375" style="3" customWidth="1"/>
    <col min="8714" max="8956" width="9.109375" style="3"/>
    <col min="8957" max="8957" width="24.44140625" style="3" customWidth="1"/>
    <col min="8958" max="8958" width="54.44140625" style="3" customWidth="1"/>
    <col min="8959" max="8959" width="24.88671875" style="3" customWidth="1"/>
    <col min="8960" max="8968" width="15.5546875" style="3" customWidth="1"/>
    <col min="8969" max="8969" width="16.109375" style="3" customWidth="1"/>
    <col min="8970" max="9212" width="9.109375" style="3"/>
    <col min="9213" max="9213" width="24.44140625" style="3" customWidth="1"/>
    <col min="9214" max="9214" width="54.44140625" style="3" customWidth="1"/>
    <col min="9215" max="9215" width="24.88671875" style="3" customWidth="1"/>
    <col min="9216" max="9224" width="15.5546875" style="3" customWidth="1"/>
    <col min="9225" max="9225" width="16.109375" style="3" customWidth="1"/>
    <col min="9226" max="9468" width="9.109375" style="3"/>
    <col min="9469" max="9469" width="24.44140625" style="3" customWidth="1"/>
    <col min="9470" max="9470" width="54.44140625" style="3" customWidth="1"/>
    <col min="9471" max="9471" width="24.88671875" style="3" customWidth="1"/>
    <col min="9472" max="9480" width="15.5546875" style="3" customWidth="1"/>
    <col min="9481" max="9481" width="16.109375" style="3" customWidth="1"/>
    <col min="9482" max="9724" width="9.109375" style="3"/>
    <col min="9725" max="9725" width="24.44140625" style="3" customWidth="1"/>
    <col min="9726" max="9726" width="54.44140625" style="3" customWidth="1"/>
    <col min="9727" max="9727" width="24.88671875" style="3" customWidth="1"/>
    <col min="9728" max="9736" width="15.5546875" style="3" customWidth="1"/>
    <col min="9737" max="9737" width="16.109375" style="3" customWidth="1"/>
    <col min="9738" max="9980" width="9.109375" style="3"/>
    <col min="9981" max="9981" width="24.44140625" style="3" customWidth="1"/>
    <col min="9982" max="9982" width="54.44140625" style="3" customWidth="1"/>
    <col min="9983" max="9983" width="24.88671875" style="3" customWidth="1"/>
    <col min="9984" max="9992" width="15.5546875" style="3" customWidth="1"/>
    <col min="9993" max="9993" width="16.109375" style="3" customWidth="1"/>
    <col min="9994" max="10236" width="9.109375" style="3"/>
    <col min="10237" max="10237" width="24.44140625" style="3" customWidth="1"/>
    <col min="10238" max="10238" width="54.44140625" style="3" customWidth="1"/>
    <col min="10239" max="10239" width="24.88671875" style="3" customWidth="1"/>
    <col min="10240" max="10248" width="15.5546875" style="3" customWidth="1"/>
    <col min="10249" max="10249" width="16.109375" style="3" customWidth="1"/>
    <col min="10250" max="10492" width="9.109375" style="3"/>
    <col min="10493" max="10493" width="24.44140625" style="3" customWidth="1"/>
    <col min="10494" max="10494" width="54.44140625" style="3" customWidth="1"/>
    <col min="10495" max="10495" width="24.88671875" style="3" customWidth="1"/>
    <col min="10496" max="10504" width="15.5546875" style="3" customWidth="1"/>
    <col min="10505" max="10505" width="16.109375" style="3" customWidth="1"/>
    <col min="10506" max="10748" width="9.109375" style="3"/>
    <col min="10749" max="10749" width="24.44140625" style="3" customWidth="1"/>
    <col min="10750" max="10750" width="54.44140625" style="3" customWidth="1"/>
    <col min="10751" max="10751" width="24.88671875" style="3" customWidth="1"/>
    <col min="10752" max="10760" width="15.5546875" style="3" customWidth="1"/>
    <col min="10761" max="10761" width="16.109375" style="3" customWidth="1"/>
    <col min="10762" max="11004" width="9.109375" style="3"/>
    <col min="11005" max="11005" width="24.44140625" style="3" customWidth="1"/>
    <col min="11006" max="11006" width="54.44140625" style="3" customWidth="1"/>
    <col min="11007" max="11007" width="24.88671875" style="3" customWidth="1"/>
    <col min="11008" max="11016" width="15.5546875" style="3" customWidth="1"/>
    <col min="11017" max="11017" width="16.109375" style="3" customWidth="1"/>
    <col min="11018" max="11260" width="9.109375" style="3"/>
    <col min="11261" max="11261" width="24.44140625" style="3" customWidth="1"/>
    <col min="11262" max="11262" width="54.44140625" style="3" customWidth="1"/>
    <col min="11263" max="11263" width="24.88671875" style="3" customWidth="1"/>
    <col min="11264" max="11272" width="15.5546875" style="3" customWidth="1"/>
    <col min="11273" max="11273" width="16.109375" style="3" customWidth="1"/>
    <col min="11274" max="11516" width="9.109375" style="3"/>
    <col min="11517" max="11517" width="24.44140625" style="3" customWidth="1"/>
    <col min="11518" max="11518" width="54.44140625" style="3" customWidth="1"/>
    <col min="11519" max="11519" width="24.88671875" style="3" customWidth="1"/>
    <col min="11520" max="11528" width="15.5546875" style="3" customWidth="1"/>
    <col min="11529" max="11529" width="16.109375" style="3" customWidth="1"/>
    <col min="11530" max="11772" width="9.109375" style="3"/>
    <col min="11773" max="11773" width="24.44140625" style="3" customWidth="1"/>
    <col min="11774" max="11774" width="54.44140625" style="3" customWidth="1"/>
    <col min="11775" max="11775" width="24.88671875" style="3" customWidth="1"/>
    <col min="11776" max="11784" width="15.5546875" style="3" customWidth="1"/>
    <col min="11785" max="11785" width="16.109375" style="3" customWidth="1"/>
    <col min="11786" max="12028" width="9.109375" style="3"/>
    <col min="12029" max="12029" width="24.44140625" style="3" customWidth="1"/>
    <col min="12030" max="12030" width="54.44140625" style="3" customWidth="1"/>
    <col min="12031" max="12031" width="24.88671875" style="3" customWidth="1"/>
    <col min="12032" max="12040" width="15.5546875" style="3" customWidth="1"/>
    <col min="12041" max="12041" width="16.109375" style="3" customWidth="1"/>
    <col min="12042" max="12284" width="9.109375" style="3"/>
    <col min="12285" max="12285" width="24.44140625" style="3" customWidth="1"/>
    <col min="12286" max="12286" width="54.44140625" style="3" customWidth="1"/>
    <col min="12287" max="12287" width="24.88671875" style="3" customWidth="1"/>
    <col min="12288" max="12296" width="15.5546875" style="3" customWidth="1"/>
    <col min="12297" max="12297" width="16.109375" style="3" customWidth="1"/>
    <col min="12298" max="12540" width="9.109375" style="3"/>
    <col min="12541" max="12541" width="24.44140625" style="3" customWidth="1"/>
    <col min="12542" max="12542" width="54.44140625" style="3" customWidth="1"/>
    <col min="12543" max="12543" width="24.88671875" style="3" customWidth="1"/>
    <col min="12544" max="12552" width="15.5546875" style="3" customWidth="1"/>
    <col min="12553" max="12553" width="16.109375" style="3" customWidth="1"/>
    <col min="12554" max="12796" width="9.109375" style="3"/>
    <col min="12797" max="12797" width="24.44140625" style="3" customWidth="1"/>
    <col min="12798" max="12798" width="54.44140625" style="3" customWidth="1"/>
    <col min="12799" max="12799" width="24.88671875" style="3" customWidth="1"/>
    <col min="12800" max="12808" width="15.5546875" style="3" customWidth="1"/>
    <col min="12809" max="12809" width="16.109375" style="3" customWidth="1"/>
    <col min="12810" max="13052" width="9.109375" style="3"/>
    <col min="13053" max="13053" width="24.44140625" style="3" customWidth="1"/>
    <col min="13054" max="13054" width="54.44140625" style="3" customWidth="1"/>
    <col min="13055" max="13055" width="24.88671875" style="3" customWidth="1"/>
    <col min="13056" max="13064" width="15.5546875" style="3" customWidth="1"/>
    <col min="13065" max="13065" width="16.109375" style="3" customWidth="1"/>
    <col min="13066" max="13308" width="9.109375" style="3"/>
    <col min="13309" max="13309" width="24.44140625" style="3" customWidth="1"/>
    <col min="13310" max="13310" width="54.44140625" style="3" customWidth="1"/>
    <col min="13311" max="13311" width="24.88671875" style="3" customWidth="1"/>
    <col min="13312" max="13320" width="15.5546875" style="3" customWidth="1"/>
    <col min="13321" max="13321" width="16.109375" style="3" customWidth="1"/>
    <col min="13322" max="13564" width="9.109375" style="3"/>
    <col min="13565" max="13565" width="24.44140625" style="3" customWidth="1"/>
    <col min="13566" max="13566" width="54.44140625" style="3" customWidth="1"/>
    <col min="13567" max="13567" width="24.88671875" style="3" customWidth="1"/>
    <col min="13568" max="13576" width="15.5546875" style="3" customWidth="1"/>
    <col min="13577" max="13577" width="16.109375" style="3" customWidth="1"/>
    <col min="13578" max="13820" width="9.109375" style="3"/>
    <col min="13821" max="13821" width="24.44140625" style="3" customWidth="1"/>
    <col min="13822" max="13822" width="54.44140625" style="3" customWidth="1"/>
    <col min="13823" max="13823" width="24.88671875" style="3" customWidth="1"/>
    <col min="13824" max="13832" width="15.5546875" style="3" customWidth="1"/>
    <col min="13833" max="13833" width="16.109375" style="3" customWidth="1"/>
    <col min="13834" max="14076" width="9.109375" style="3"/>
    <col min="14077" max="14077" width="24.44140625" style="3" customWidth="1"/>
    <col min="14078" max="14078" width="54.44140625" style="3" customWidth="1"/>
    <col min="14079" max="14079" width="24.88671875" style="3" customWidth="1"/>
    <col min="14080" max="14088" width="15.5546875" style="3" customWidth="1"/>
    <col min="14089" max="14089" width="16.109375" style="3" customWidth="1"/>
    <col min="14090" max="14332" width="9.109375" style="3"/>
    <col min="14333" max="14333" width="24.44140625" style="3" customWidth="1"/>
    <col min="14334" max="14334" width="54.44140625" style="3" customWidth="1"/>
    <col min="14335" max="14335" width="24.88671875" style="3" customWidth="1"/>
    <col min="14336" max="14344" width="15.5546875" style="3" customWidth="1"/>
    <col min="14345" max="14345" width="16.109375" style="3" customWidth="1"/>
    <col min="14346" max="14588" width="9.109375" style="3"/>
    <col min="14589" max="14589" width="24.44140625" style="3" customWidth="1"/>
    <col min="14590" max="14590" width="54.44140625" style="3" customWidth="1"/>
    <col min="14591" max="14591" width="24.88671875" style="3" customWidth="1"/>
    <col min="14592" max="14600" width="15.5546875" style="3" customWidth="1"/>
    <col min="14601" max="14601" width="16.109375" style="3" customWidth="1"/>
    <col min="14602" max="14844" width="9.109375" style="3"/>
    <col min="14845" max="14845" width="24.44140625" style="3" customWidth="1"/>
    <col min="14846" max="14846" width="54.44140625" style="3" customWidth="1"/>
    <col min="14847" max="14847" width="24.88671875" style="3" customWidth="1"/>
    <col min="14848" max="14856" width="15.5546875" style="3" customWidth="1"/>
    <col min="14857" max="14857" width="16.109375" style="3" customWidth="1"/>
    <col min="14858" max="15100" width="9.109375" style="3"/>
    <col min="15101" max="15101" width="24.44140625" style="3" customWidth="1"/>
    <col min="15102" max="15102" width="54.44140625" style="3" customWidth="1"/>
    <col min="15103" max="15103" width="24.88671875" style="3" customWidth="1"/>
    <col min="15104" max="15112" width="15.5546875" style="3" customWidth="1"/>
    <col min="15113" max="15113" width="16.109375" style="3" customWidth="1"/>
    <col min="15114" max="15356" width="9.109375" style="3"/>
    <col min="15357" max="15357" width="24.44140625" style="3" customWidth="1"/>
    <col min="15358" max="15358" width="54.44140625" style="3" customWidth="1"/>
    <col min="15359" max="15359" width="24.88671875" style="3" customWidth="1"/>
    <col min="15360" max="15368" width="15.5546875" style="3" customWidth="1"/>
    <col min="15369" max="15369" width="16.109375" style="3" customWidth="1"/>
    <col min="15370" max="15612" width="9.109375" style="3"/>
    <col min="15613" max="15613" width="24.44140625" style="3" customWidth="1"/>
    <col min="15614" max="15614" width="54.44140625" style="3" customWidth="1"/>
    <col min="15615" max="15615" width="24.88671875" style="3" customWidth="1"/>
    <col min="15616" max="15624" width="15.5546875" style="3" customWidth="1"/>
    <col min="15625" max="15625" width="16.109375" style="3" customWidth="1"/>
    <col min="15626" max="15868" width="9.109375" style="3"/>
    <col min="15869" max="15869" width="24.44140625" style="3" customWidth="1"/>
    <col min="15870" max="15870" width="54.44140625" style="3" customWidth="1"/>
    <col min="15871" max="15871" width="24.88671875" style="3" customWidth="1"/>
    <col min="15872" max="15880" width="15.5546875" style="3" customWidth="1"/>
    <col min="15881" max="15881" width="16.109375" style="3" customWidth="1"/>
    <col min="15882" max="16124" width="9.109375" style="3"/>
    <col min="16125" max="16125" width="24.44140625" style="3" customWidth="1"/>
    <col min="16126" max="16126" width="54.44140625" style="3" customWidth="1"/>
    <col min="16127" max="16127" width="24.88671875" style="3" customWidth="1"/>
    <col min="16128" max="16136" width="15.5546875" style="3" customWidth="1"/>
    <col min="16137" max="16137" width="16.109375" style="3" customWidth="1"/>
    <col min="16138" max="16384" width="9.109375" style="3"/>
  </cols>
  <sheetData>
    <row r="1" spans="1:9" ht="18.75" x14ac:dyDescent="0.25">
      <c r="B1" s="22" t="s">
        <v>25</v>
      </c>
      <c r="C1" s="1"/>
      <c r="D1" s="22"/>
      <c r="E1" s="22"/>
      <c r="F1" s="22"/>
      <c r="G1" s="38"/>
    </row>
    <row r="2" spans="1:9" ht="15" x14ac:dyDescent="0.25">
      <c r="B2" s="63" t="s">
        <v>24</v>
      </c>
      <c r="C2" s="63"/>
      <c r="D2" s="63"/>
      <c r="E2" s="23"/>
      <c r="F2" s="23"/>
      <c r="G2" s="39"/>
    </row>
    <row r="3" spans="1:9" ht="15" x14ac:dyDescent="0.25">
      <c r="B3" s="23" t="s">
        <v>26</v>
      </c>
      <c r="C3" s="2"/>
      <c r="D3" s="23"/>
      <c r="E3" s="23"/>
      <c r="F3" s="23"/>
      <c r="G3" s="39"/>
    </row>
    <row r="4" spans="1:9" ht="15" x14ac:dyDescent="0.25">
      <c r="B4" s="26">
        <v>43287</v>
      </c>
      <c r="C4" s="2"/>
      <c r="D4" s="23"/>
      <c r="E4" s="23"/>
      <c r="F4" s="23"/>
      <c r="G4" s="39"/>
    </row>
    <row r="5" spans="1:9" ht="15" x14ac:dyDescent="0.25">
      <c r="E5" s="4"/>
      <c r="F5" s="5"/>
    </row>
    <row r="6" spans="1:9" ht="15" x14ac:dyDescent="0.25">
      <c r="A6" s="35"/>
      <c r="B6" s="53" t="s">
        <v>41</v>
      </c>
      <c r="C6" s="6"/>
      <c r="D6" s="6"/>
      <c r="E6" s="6"/>
      <c r="F6" s="6"/>
      <c r="G6" s="40"/>
      <c r="H6" s="6"/>
      <c r="I6" s="40"/>
    </row>
    <row r="7" spans="1:9" s="36" customFormat="1" ht="39.9" customHeight="1" x14ac:dyDescent="0.25">
      <c r="A7" s="7" t="s">
        <v>28</v>
      </c>
      <c r="B7" s="53"/>
      <c r="C7" s="6" t="s">
        <v>1</v>
      </c>
      <c r="D7" s="6" t="s">
        <v>162</v>
      </c>
      <c r="E7" s="6" t="s">
        <v>6</v>
      </c>
      <c r="F7" s="6" t="s">
        <v>7</v>
      </c>
      <c r="G7" s="41" t="s">
        <v>8</v>
      </c>
      <c r="H7" s="7" t="s">
        <v>9</v>
      </c>
      <c r="I7" s="41" t="s">
        <v>45</v>
      </c>
    </row>
    <row r="8" spans="1:9" ht="20.100000000000001" customHeight="1" x14ac:dyDescent="0.25">
      <c r="A8" s="37" t="s">
        <v>216</v>
      </c>
      <c r="B8" s="16" t="s">
        <v>199</v>
      </c>
      <c r="C8" s="17" t="s">
        <v>175</v>
      </c>
      <c r="D8" s="17" t="s">
        <v>21</v>
      </c>
      <c r="E8" s="9" t="s">
        <v>11</v>
      </c>
      <c r="F8" s="9" t="s">
        <v>176</v>
      </c>
      <c r="G8" s="15">
        <v>4.75</v>
      </c>
      <c r="H8" s="10">
        <v>0.2</v>
      </c>
      <c r="I8" s="15">
        <f t="shared" ref="I8:I41" si="0">G8-(G8*H8)</f>
        <v>3.8</v>
      </c>
    </row>
    <row r="9" spans="1:9" ht="20.100000000000001" customHeight="1" x14ac:dyDescent="0.25">
      <c r="A9" s="37" t="s">
        <v>215</v>
      </c>
      <c r="B9" s="16" t="s">
        <v>198</v>
      </c>
      <c r="C9" s="17" t="s">
        <v>175</v>
      </c>
      <c r="D9" s="17" t="s">
        <v>21</v>
      </c>
      <c r="E9" s="9" t="s">
        <v>11</v>
      </c>
      <c r="F9" s="9" t="s">
        <v>176</v>
      </c>
      <c r="G9" s="15">
        <v>4.75</v>
      </c>
      <c r="H9" s="10">
        <v>0.2</v>
      </c>
      <c r="I9" s="15">
        <f t="shared" si="0"/>
        <v>3.8</v>
      </c>
    </row>
    <row r="10" spans="1:9" ht="20.100000000000001" customHeight="1" x14ac:dyDescent="0.25">
      <c r="A10" s="37" t="s">
        <v>217</v>
      </c>
      <c r="B10" s="18" t="s">
        <v>174</v>
      </c>
      <c r="C10" s="17" t="s">
        <v>175</v>
      </c>
      <c r="D10" s="17" t="s">
        <v>21</v>
      </c>
      <c r="E10" s="9" t="s">
        <v>11</v>
      </c>
      <c r="F10" s="64" t="s">
        <v>177</v>
      </c>
      <c r="G10" s="65"/>
      <c r="H10" s="10">
        <v>0.2</v>
      </c>
      <c r="I10" s="15" t="s">
        <v>178</v>
      </c>
    </row>
    <row r="11" spans="1:9" ht="20.100000000000001" customHeight="1" x14ac:dyDescent="0.25">
      <c r="A11" s="37" t="s">
        <v>218</v>
      </c>
      <c r="B11" s="18" t="s">
        <v>173</v>
      </c>
      <c r="C11" s="19" t="s">
        <v>179</v>
      </c>
      <c r="D11" s="19" t="s">
        <v>22</v>
      </c>
      <c r="E11" s="9" t="s">
        <v>11</v>
      </c>
      <c r="F11" s="9" t="s">
        <v>12</v>
      </c>
      <c r="G11" s="15">
        <v>235</v>
      </c>
      <c r="H11" s="10">
        <v>0.2</v>
      </c>
      <c r="I11" s="15">
        <f t="shared" si="0"/>
        <v>188</v>
      </c>
    </row>
    <row r="12" spans="1:9" ht="20.100000000000001" customHeight="1" x14ac:dyDescent="0.25">
      <c r="A12" s="37" t="s">
        <v>219</v>
      </c>
      <c r="B12" s="54" t="s">
        <v>172</v>
      </c>
      <c r="C12" s="11" t="s">
        <v>179</v>
      </c>
      <c r="D12" s="19" t="s">
        <v>22</v>
      </c>
      <c r="E12" s="9" t="s">
        <v>11</v>
      </c>
      <c r="F12" s="9" t="s">
        <v>12</v>
      </c>
      <c r="G12" s="15">
        <v>443</v>
      </c>
      <c r="H12" s="10">
        <v>0.2</v>
      </c>
      <c r="I12" s="15">
        <f t="shared" si="0"/>
        <v>354.4</v>
      </c>
    </row>
    <row r="13" spans="1:9" ht="20.100000000000001" customHeight="1" x14ac:dyDescent="0.25">
      <c r="A13" s="37" t="s">
        <v>220</v>
      </c>
      <c r="B13" s="16" t="s">
        <v>181</v>
      </c>
      <c r="C13" s="17" t="s">
        <v>183</v>
      </c>
      <c r="D13" s="17" t="s">
        <v>180</v>
      </c>
      <c r="E13" s="9" t="s">
        <v>11</v>
      </c>
      <c r="F13" s="9" t="s">
        <v>12</v>
      </c>
      <c r="G13" s="15">
        <v>950</v>
      </c>
      <c r="H13" s="10">
        <v>0.2</v>
      </c>
      <c r="I13" s="15">
        <f t="shared" si="0"/>
        <v>760</v>
      </c>
    </row>
    <row r="14" spans="1:9" ht="20.100000000000001" customHeight="1" x14ac:dyDescent="0.25">
      <c r="A14" s="37" t="s">
        <v>221</v>
      </c>
      <c r="B14" s="18" t="s">
        <v>182</v>
      </c>
      <c r="C14" s="19" t="s">
        <v>183</v>
      </c>
      <c r="D14" s="17" t="s">
        <v>180</v>
      </c>
      <c r="E14" s="9" t="s">
        <v>11</v>
      </c>
      <c r="F14" s="9" t="s">
        <v>12</v>
      </c>
      <c r="G14" s="15">
        <v>95</v>
      </c>
      <c r="H14" s="10">
        <v>0.2</v>
      </c>
      <c r="I14" s="15">
        <f t="shared" si="0"/>
        <v>76</v>
      </c>
    </row>
    <row r="15" spans="1:9" ht="20.100000000000001" customHeight="1" x14ac:dyDescent="0.25">
      <c r="A15" s="37" t="s">
        <v>222</v>
      </c>
      <c r="B15" s="58" t="s">
        <v>194</v>
      </c>
      <c r="C15" s="19" t="s">
        <v>185</v>
      </c>
      <c r="D15" s="19" t="s">
        <v>184</v>
      </c>
      <c r="E15" s="9" t="s">
        <v>11</v>
      </c>
      <c r="F15" s="9" t="s">
        <v>12</v>
      </c>
      <c r="G15" s="15">
        <v>325</v>
      </c>
      <c r="H15" s="10">
        <v>0.2</v>
      </c>
      <c r="I15" s="15">
        <f t="shared" si="0"/>
        <v>260</v>
      </c>
    </row>
    <row r="16" spans="1:9" ht="20.100000000000001" customHeight="1" x14ac:dyDescent="0.25">
      <c r="A16" s="37" t="s">
        <v>223</v>
      </c>
      <c r="B16" s="58" t="s">
        <v>195</v>
      </c>
      <c r="C16" s="19" t="s">
        <v>185</v>
      </c>
      <c r="D16" s="19" t="s">
        <v>184</v>
      </c>
      <c r="E16" s="9" t="s">
        <v>11</v>
      </c>
      <c r="F16" s="9" t="s">
        <v>12</v>
      </c>
      <c r="G16" s="15">
        <v>325</v>
      </c>
      <c r="H16" s="10">
        <v>0.2</v>
      </c>
      <c r="I16" s="15">
        <f t="shared" si="0"/>
        <v>260</v>
      </c>
    </row>
    <row r="17" spans="1:9" ht="20.100000000000001" customHeight="1" x14ac:dyDescent="0.25">
      <c r="A17" s="37" t="s">
        <v>224</v>
      </c>
      <c r="B17" s="58" t="s">
        <v>196</v>
      </c>
      <c r="C17" s="19" t="s">
        <v>185</v>
      </c>
      <c r="D17" s="19" t="s">
        <v>184</v>
      </c>
      <c r="E17" s="9" t="s">
        <v>11</v>
      </c>
      <c r="F17" s="9" t="s">
        <v>12</v>
      </c>
      <c r="G17" s="15">
        <v>475</v>
      </c>
      <c r="H17" s="10">
        <v>0.2</v>
      </c>
      <c r="I17" s="15">
        <f t="shared" si="0"/>
        <v>380</v>
      </c>
    </row>
    <row r="18" spans="1:9" ht="20.100000000000001" customHeight="1" x14ac:dyDescent="0.25">
      <c r="A18" s="37" t="s">
        <v>225</v>
      </c>
      <c r="B18" s="58" t="s">
        <v>197</v>
      </c>
      <c r="C18" s="19" t="s">
        <v>185</v>
      </c>
      <c r="D18" s="19" t="s">
        <v>184</v>
      </c>
      <c r="E18" s="9" t="s">
        <v>11</v>
      </c>
      <c r="F18" s="9" t="s">
        <v>12</v>
      </c>
      <c r="G18" s="15">
        <v>475</v>
      </c>
      <c r="H18" s="10">
        <v>0.2</v>
      </c>
      <c r="I18" s="15">
        <f t="shared" si="0"/>
        <v>380</v>
      </c>
    </row>
    <row r="19" spans="1:9" ht="20.100000000000001" customHeight="1" x14ac:dyDescent="0.25">
      <c r="A19" s="37" t="s">
        <v>226</v>
      </c>
      <c r="B19" s="18" t="s">
        <v>191</v>
      </c>
      <c r="C19" s="19" t="s">
        <v>188</v>
      </c>
      <c r="D19" s="19" t="s">
        <v>184</v>
      </c>
      <c r="E19" s="9" t="s">
        <v>11</v>
      </c>
      <c r="F19" s="9" t="s">
        <v>12</v>
      </c>
      <c r="G19" s="15">
        <v>58</v>
      </c>
      <c r="H19" s="10">
        <v>0.2</v>
      </c>
      <c r="I19" s="15">
        <f t="shared" si="0"/>
        <v>46.4</v>
      </c>
    </row>
    <row r="20" spans="1:9" ht="20.100000000000001" customHeight="1" x14ac:dyDescent="0.25">
      <c r="A20" s="37" t="s">
        <v>227</v>
      </c>
      <c r="B20" s="18" t="s">
        <v>193</v>
      </c>
      <c r="C20" s="19" t="s">
        <v>188</v>
      </c>
      <c r="D20" s="19" t="s">
        <v>184</v>
      </c>
      <c r="E20" s="9" t="s">
        <v>11</v>
      </c>
      <c r="F20" s="9" t="s">
        <v>12</v>
      </c>
      <c r="G20" s="15">
        <v>58</v>
      </c>
      <c r="H20" s="10">
        <v>0.2</v>
      </c>
      <c r="I20" s="15">
        <f t="shared" si="0"/>
        <v>46.4</v>
      </c>
    </row>
    <row r="21" spans="1:9" ht="20.100000000000001" customHeight="1" x14ac:dyDescent="0.25">
      <c r="A21" s="37" t="s">
        <v>228</v>
      </c>
      <c r="B21" s="18" t="s">
        <v>192</v>
      </c>
      <c r="C21" s="19" t="s">
        <v>188</v>
      </c>
      <c r="D21" s="19" t="s">
        <v>184</v>
      </c>
      <c r="E21" s="9" t="s">
        <v>11</v>
      </c>
      <c r="F21" s="9" t="s">
        <v>12</v>
      </c>
      <c r="G21" s="15">
        <v>225</v>
      </c>
      <c r="H21" s="10">
        <v>0.2</v>
      </c>
      <c r="I21" s="15">
        <f t="shared" si="0"/>
        <v>180</v>
      </c>
    </row>
    <row r="22" spans="1:9" ht="20.100000000000001" customHeight="1" x14ac:dyDescent="0.25">
      <c r="A22" s="37" t="s">
        <v>229</v>
      </c>
      <c r="B22" s="18" t="s">
        <v>192</v>
      </c>
      <c r="C22" s="19" t="s">
        <v>188</v>
      </c>
      <c r="D22" s="19" t="s">
        <v>184</v>
      </c>
      <c r="E22" s="9" t="s">
        <v>11</v>
      </c>
      <c r="F22" s="9" t="s">
        <v>12</v>
      </c>
      <c r="G22" s="15">
        <v>225</v>
      </c>
      <c r="H22" s="10">
        <v>0.2</v>
      </c>
      <c r="I22" s="15">
        <f t="shared" si="0"/>
        <v>180</v>
      </c>
    </row>
    <row r="23" spans="1:9" ht="20.100000000000001" customHeight="1" x14ac:dyDescent="0.25">
      <c r="A23" s="37" t="s">
        <v>230</v>
      </c>
      <c r="B23" s="18" t="s">
        <v>201</v>
      </c>
      <c r="C23" s="19" t="s">
        <v>200</v>
      </c>
      <c r="D23" s="19" t="s">
        <v>184</v>
      </c>
      <c r="E23" s="9" t="s">
        <v>11</v>
      </c>
      <c r="F23" s="9" t="s">
        <v>12</v>
      </c>
      <c r="G23" s="15">
        <v>3</v>
      </c>
      <c r="H23" s="10">
        <v>0.2</v>
      </c>
      <c r="I23" s="15">
        <f t="shared" ref="I23:I26" si="1">G23-(G23*H23)</f>
        <v>2.4</v>
      </c>
    </row>
    <row r="24" spans="1:9" ht="20.100000000000001" customHeight="1" x14ac:dyDescent="0.25">
      <c r="A24" s="37" t="s">
        <v>231</v>
      </c>
      <c r="B24" s="18" t="s">
        <v>202</v>
      </c>
      <c r="C24" s="19" t="s">
        <v>200</v>
      </c>
      <c r="D24" s="19" t="s">
        <v>184</v>
      </c>
      <c r="E24" s="9" t="s">
        <v>11</v>
      </c>
      <c r="F24" s="9" t="s">
        <v>12</v>
      </c>
      <c r="G24" s="15">
        <v>3</v>
      </c>
      <c r="H24" s="10">
        <v>0.2</v>
      </c>
      <c r="I24" s="15">
        <f t="shared" si="1"/>
        <v>2.4</v>
      </c>
    </row>
    <row r="25" spans="1:9" ht="20.100000000000001" customHeight="1" x14ac:dyDescent="0.25">
      <c r="A25" s="37" t="s">
        <v>232</v>
      </c>
      <c r="B25" s="18" t="s">
        <v>204</v>
      </c>
      <c r="C25" s="19" t="s">
        <v>200</v>
      </c>
      <c r="D25" s="19" t="s">
        <v>184</v>
      </c>
      <c r="E25" s="9" t="s">
        <v>11</v>
      </c>
      <c r="F25" s="9" t="s">
        <v>12</v>
      </c>
      <c r="G25" s="15">
        <v>15</v>
      </c>
      <c r="H25" s="10">
        <v>0.2</v>
      </c>
      <c r="I25" s="15">
        <f t="shared" si="1"/>
        <v>12</v>
      </c>
    </row>
    <row r="26" spans="1:9" ht="20.100000000000001" customHeight="1" x14ac:dyDescent="0.25">
      <c r="A26" s="37" t="s">
        <v>233</v>
      </c>
      <c r="B26" s="18" t="s">
        <v>203</v>
      </c>
      <c r="C26" s="19" t="s">
        <v>200</v>
      </c>
      <c r="D26" s="19" t="s">
        <v>184</v>
      </c>
      <c r="E26" s="9" t="s">
        <v>11</v>
      </c>
      <c r="F26" s="9" t="s">
        <v>12</v>
      </c>
      <c r="G26" s="15">
        <v>15</v>
      </c>
      <c r="H26" s="10">
        <v>0.2</v>
      </c>
      <c r="I26" s="15">
        <f t="shared" si="1"/>
        <v>12</v>
      </c>
    </row>
    <row r="27" spans="1:9" ht="20.100000000000001" customHeight="1" x14ac:dyDescent="0.25">
      <c r="A27" s="37" t="s">
        <v>234</v>
      </c>
      <c r="B27" s="18" t="s">
        <v>206</v>
      </c>
      <c r="C27" s="19" t="s">
        <v>187</v>
      </c>
      <c r="D27" s="17" t="s">
        <v>186</v>
      </c>
      <c r="E27" s="9" t="s">
        <v>11</v>
      </c>
      <c r="F27" s="9" t="s">
        <v>12</v>
      </c>
      <c r="G27" s="15">
        <v>15</v>
      </c>
      <c r="H27" s="10">
        <v>0.2</v>
      </c>
      <c r="I27" s="15">
        <f t="shared" ref="I27:I33" si="2">G27-(G27*H27)</f>
        <v>12</v>
      </c>
    </row>
    <row r="28" spans="1:9" ht="20.100000000000001" customHeight="1" x14ac:dyDescent="0.25">
      <c r="A28" s="37" t="s">
        <v>235</v>
      </c>
      <c r="B28" s="18" t="s">
        <v>205</v>
      </c>
      <c r="C28" s="19" t="s">
        <v>187</v>
      </c>
      <c r="D28" s="17" t="s">
        <v>186</v>
      </c>
      <c r="E28" s="9" t="s">
        <v>11</v>
      </c>
      <c r="F28" s="9" t="s">
        <v>12</v>
      </c>
      <c r="G28" s="15">
        <v>435</v>
      </c>
      <c r="H28" s="10">
        <v>0.2</v>
      </c>
      <c r="I28" s="15">
        <f t="shared" si="2"/>
        <v>348</v>
      </c>
    </row>
    <row r="29" spans="1:9" ht="20.100000000000001" customHeight="1" x14ac:dyDescent="0.3">
      <c r="A29" s="37" t="s">
        <v>236</v>
      </c>
      <c r="B29" s="18" t="s">
        <v>295</v>
      </c>
      <c r="C29" s="19" t="s">
        <v>296</v>
      </c>
      <c r="D29" s="17" t="s">
        <v>297</v>
      </c>
      <c r="E29" s="9" t="s">
        <v>298</v>
      </c>
      <c r="F29" s="9" t="s">
        <v>12</v>
      </c>
      <c r="G29" s="15">
        <v>45</v>
      </c>
      <c r="H29" s="10">
        <v>0.2</v>
      </c>
      <c r="I29" s="15">
        <f t="shared" si="2"/>
        <v>36</v>
      </c>
    </row>
    <row r="30" spans="1:9" ht="20.100000000000001" customHeight="1" x14ac:dyDescent="0.3">
      <c r="A30" s="37" t="s">
        <v>237</v>
      </c>
      <c r="B30" s="18" t="s">
        <v>299</v>
      </c>
      <c r="C30" s="19" t="s">
        <v>300</v>
      </c>
      <c r="D30" s="17" t="s">
        <v>209</v>
      </c>
      <c r="E30" s="9" t="s">
        <v>298</v>
      </c>
      <c r="F30" s="9" t="s">
        <v>12</v>
      </c>
      <c r="G30" s="15">
        <v>1449</v>
      </c>
      <c r="H30" s="10">
        <v>0.2</v>
      </c>
      <c r="I30" s="15">
        <f t="shared" si="2"/>
        <v>1159.2</v>
      </c>
    </row>
    <row r="31" spans="1:9" ht="20.100000000000001" customHeight="1" x14ac:dyDescent="0.25">
      <c r="A31" s="37" t="s">
        <v>238</v>
      </c>
      <c r="B31" s="18" t="s">
        <v>212</v>
      </c>
      <c r="C31" s="19" t="s">
        <v>211</v>
      </c>
      <c r="D31" s="17" t="s">
        <v>209</v>
      </c>
      <c r="E31" s="9" t="s">
        <v>11</v>
      </c>
      <c r="F31" s="9" t="s">
        <v>12</v>
      </c>
      <c r="G31" s="15">
        <v>50.75</v>
      </c>
      <c r="H31" s="10">
        <v>0.2</v>
      </c>
      <c r="I31" s="15">
        <f t="shared" si="2"/>
        <v>40.6</v>
      </c>
    </row>
    <row r="32" spans="1:9" ht="20.100000000000001" customHeight="1" x14ac:dyDescent="0.25">
      <c r="A32" s="37" t="s">
        <v>239</v>
      </c>
      <c r="B32" s="18" t="s">
        <v>208</v>
      </c>
      <c r="C32" s="19" t="s">
        <v>210</v>
      </c>
      <c r="D32" s="17" t="s">
        <v>209</v>
      </c>
      <c r="E32" s="9" t="s">
        <v>11</v>
      </c>
      <c r="F32" s="9" t="s">
        <v>12</v>
      </c>
      <c r="G32" s="15">
        <v>225</v>
      </c>
      <c r="H32" s="10">
        <v>0.2</v>
      </c>
      <c r="I32" s="15">
        <f t="shared" si="2"/>
        <v>180</v>
      </c>
    </row>
    <row r="33" spans="1:9" ht="20.100000000000001" customHeight="1" x14ac:dyDescent="0.3">
      <c r="A33" s="37" t="s">
        <v>240</v>
      </c>
      <c r="B33" s="18" t="s">
        <v>213</v>
      </c>
      <c r="C33" s="19" t="s">
        <v>211</v>
      </c>
      <c r="D33" s="17" t="s">
        <v>209</v>
      </c>
      <c r="E33" s="9" t="s">
        <v>11</v>
      </c>
      <c r="F33" s="9" t="s">
        <v>12</v>
      </c>
      <c r="G33" s="15">
        <v>78.5</v>
      </c>
      <c r="H33" s="10">
        <v>0.2</v>
      </c>
      <c r="I33" s="15">
        <f t="shared" si="2"/>
        <v>62.8</v>
      </c>
    </row>
    <row r="34" spans="1:9" ht="20.100000000000001" customHeight="1" x14ac:dyDescent="0.3">
      <c r="A34" s="37" t="s">
        <v>241</v>
      </c>
      <c r="B34" s="18" t="s">
        <v>214</v>
      </c>
      <c r="C34" s="19" t="s">
        <v>211</v>
      </c>
      <c r="D34" s="17" t="s">
        <v>209</v>
      </c>
      <c r="E34" s="9" t="s">
        <v>11</v>
      </c>
      <c r="F34" s="9" t="s">
        <v>12</v>
      </c>
      <c r="G34" s="15">
        <v>48.25</v>
      </c>
      <c r="H34" s="10">
        <v>0.2</v>
      </c>
      <c r="I34" s="15">
        <f t="shared" si="0"/>
        <v>38.6</v>
      </c>
    </row>
    <row r="35" spans="1:9" ht="19.5" customHeight="1" x14ac:dyDescent="0.3">
      <c r="A35" s="37" t="s">
        <v>242</v>
      </c>
      <c r="B35" s="54" t="s">
        <v>167</v>
      </c>
      <c r="C35" s="17" t="s">
        <v>163</v>
      </c>
      <c r="D35" s="17" t="s">
        <v>23</v>
      </c>
      <c r="E35" s="9" t="s">
        <v>11</v>
      </c>
      <c r="F35" s="9" t="s">
        <v>49</v>
      </c>
      <c r="G35" s="15">
        <v>0.35</v>
      </c>
      <c r="H35" s="10">
        <v>0.2</v>
      </c>
      <c r="I35" s="15">
        <f t="shared" si="0"/>
        <v>0.27999999999999997</v>
      </c>
    </row>
    <row r="36" spans="1:9" ht="19.5" customHeight="1" x14ac:dyDescent="0.3">
      <c r="A36" s="37" t="s">
        <v>243</v>
      </c>
      <c r="B36" s="54" t="s">
        <v>168</v>
      </c>
      <c r="C36" s="17" t="s">
        <v>163</v>
      </c>
      <c r="D36" s="17" t="s">
        <v>23</v>
      </c>
      <c r="E36" s="9" t="s">
        <v>11</v>
      </c>
      <c r="F36" s="9" t="s">
        <v>49</v>
      </c>
      <c r="G36" s="15">
        <v>0.35</v>
      </c>
      <c r="H36" s="10">
        <v>0.2</v>
      </c>
      <c r="I36" s="15">
        <f t="shared" si="0"/>
        <v>0.27999999999999997</v>
      </c>
    </row>
    <row r="37" spans="1:9" ht="33" customHeight="1" x14ac:dyDescent="0.3">
      <c r="A37" s="37" t="s">
        <v>244</v>
      </c>
      <c r="B37" s="16" t="s">
        <v>165</v>
      </c>
      <c r="C37" s="17" t="s">
        <v>163</v>
      </c>
      <c r="D37" s="17" t="s">
        <v>23</v>
      </c>
      <c r="E37" s="9" t="s">
        <v>11</v>
      </c>
      <c r="F37" s="9" t="s">
        <v>12</v>
      </c>
      <c r="G37" s="15">
        <v>1050</v>
      </c>
      <c r="H37" s="10">
        <v>0.2</v>
      </c>
      <c r="I37" s="15">
        <f t="shared" si="0"/>
        <v>840</v>
      </c>
    </row>
    <row r="38" spans="1:9" ht="33" customHeight="1" x14ac:dyDescent="0.3">
      <c r="A38" s="37" t="s">
        <v>245</v>
      </c>
      <c r="B38" s="16" t="s">
        <v>166</v>
      </c>
      <c r="C38" s="17" t="s">
        <v>163</v>
      </c>
      <c r="D38" s="17" t="s">
        <v>23</v>
      </c>
      <c r="E38" s="9" t="s">
        <v>11</v>
      </c>
      <c r="F38" s="9" t="s">
        <v>12</v>
      </c>
      <c r="G38" s="15">
        <v>1050</v>
      </c>
      <c r="H38" s="10">
        <v>0.2</v>
      </c>
      <c r="I38" s="15">
        <f t="shared" si="0"/>
        <v>840</v>
      </c>
    </row>
    <row r="39" spans="1:9" ht="33" customHeight="1" x14ac:dyDescent="0.3">
      <c r="A39" s="59" t="s">
        <v>246</v>
      </c>
      <c r="B39" s="16" t="s">
        <v>164</v>
      </c>
      <c r="C39" s="17" t="s">
        <v>163</v>
      </c>
      <c r="D39" s="17" t="s">
        <v>23</v>
      </c>
      <c r="E39" s="9" t="s">
        <v>11</v>
      </c>
      <c r="F39" s="9" t="s">
        <v>12</v>
      </c>
      <c r="G39" s="15">
        <v>128</v>
      </c>
      <c r="H39" s="10">
        <v>0.2</v>
      </c>
      <c r="I39" s="15">
        <f t="shared" si="0"/>
        <v>102.4</v>
      </c>
    </row>
    <row r="40" spans="1:9" ht="20.100000000000001" customHeight="1" x14ac:dyDescent="0.3">
      <c r="A40" s="37" t="s">
        <v>247</v>
      </c>
      <c r="B40" s="56" t="s">
        <v>189</v>
      </c>
      <c r="C40" s="55" t="s">
        <v>161</v>
      </c>
      <c r="D40" s="9" t="s">
        <v>170</v>
      </c>
      <c r="E40" s="9" t="s">
        <v>207</v>
      </c>
      <c r="F40" s="9" t="s">
        <v>171</v>
      </c>
      <c r="G40" s="15">
        <v>275</v>
      </c>
      <c r="H40" s="10">
        <v>0.2</v>
      </c>
      <c r="I40" s="15">
        <f t="shared" si="0"/>
        <v>220</v>
      </c>
    </row>
    <row r="41" spans="1:9" ht="20.100000000000001" customHeight="1" x14ac:dyDescent="0.3">
      <c r="A41" s="59" t="s">
        <v>301</v>
      </c>
      <c r="B41" s="56" t="s">
        <v>169</v>
      </c>
      <c r="C41" s="55" t="s">
        <v>161</v>
      </c>
      <c r="D41" s="9" t="s">
        <v>170</v>
      </c>
      <c r="E41" s="9" t="s">
        <v>207</v>
      </c>
      <c r="F41" s="9" t="s">
        <v>171</v>
      </c>
      <c r="G41" s="15">
        <v>375</v>
      </c>
      <c r="H41" s="10">
        <v>0.2</v>
      </c>
      <c r="I41" s="15">
        <f t="shared" si="0"/>
        <v>300</v>
      </c>
    </row>
    <row r="42" spans="1:9" ht="33" customHeight="1" x14ac:dyDescent="0.3">
      <c r="A42" s="37" t="s">
        <v>302</v>
      </c>
      <c r="B42" s="16" t="s">
        <v>190</v>
      </c>
      <c r="C42" s="57" t="s">
        <v>161</v>
      </c>
      <c r="D42" s="17" t="s">
        <v>23</v>
      </c>
      <c r="E42" s="9" t="s">
        <v>207</v>
      </c>
      <c r="F42" s="9" t="s">
        <v>12</v>
      </c>
      <c r="G42" s="15">
        <v>550</v>
      </c>
      <c r="H42" s="10">
        <v>0.2</v>
      </c>
      <c r="I42" s="15">
        <f t="shared" ref="I42" si="3">G42-(G42*H42)</f>
        <v>440</v>
      </c>
    </row>
  </sheetData>
  <mergeCells count="2">
    <mergeCell ref="B2:D2"/>
    <mergeCell ref="F10:G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/>
  </sheetViews>
  <sheetFormatPr defaultRowHeight="14.4" x14ac:dyDescent="0.3"/>
  <cols>
    <col min="1" max="1" width="10.44140625" customWidth="1"/>
    <col min="2" max="2" width="32.88671875" customWidth="1"/>
    <col min="3" max="3" width="14.109375" customWidth="1"/>
    <col min="4" max="6" width="12.44140625" bestFit="1" customWidth="1"/>
  </cols>
  <sheetData>
    <row r="1" spans="1:7" ht="18.75" x14ac:dyDescent="0.3">
      <c r="A1" s="51"/>
      <c r="B1" s="62" t="s">
        <v>25</v>
      </c>
      <c r="C1" s="62"/>
      <c r="D1" s="62"/>
      <c r="E1" s="51"/>
      <c r="F1" s="51"/>
      <c r="G1" s="51"/>
    </row>
    <row r="2" spans="1:7" ht="18.75" x14ac:dyDescent="0.3">
      <c r="A2" s="43"/>
      <c r="B2" s="63" t="s">
        <v>24</v>
      </c>
      <c r="C2" s="63"/>
      <c r="D2" s="63"/>
      <c r="E2" s="63"/>
      <c r="F2" s="63"/>
      <c r="G2" s="43"/>
    </row>
    <row r="3" spans="1:7" ht="18.75" x14ac:dyDescent="0.3">
      <c r="A3" s="43"/>
      <c r="B3" s="63" t="s">
        <v>26</v>
      </c>
      <c r="C3" s="63"/>
      <c r="D3" s="63"/>
      <c r="E3" s="43"/>
      <c r="F3" s="43"/>
      <c r="G3" s="43"/>
    </row>
    <row r="4" spans="1:7" ht="15" x14ac:dyDescent="0.25">
      <c r="A4" s="52"/>
      <c r="B4" s="26">
        <v>43287</v>
      </c>
      <c r="C4" s="52"/>
      <c r="D4" s="52"/>
      <c r="E4" s="52"/>
      <c r="F4" s="52"/>
      <c r="G4" s="52"/>
    </row>
    <row r="5" spans="1:7" ht="15" x14ac:dyDescent="0.25">
      <c r="A5" s="68"/>
      <c r="B5" s="68"/>
      <c r="C5" s="68"/>
      <c r="D5" s="68"/>
      <c r="E5" s="68"/>
      <c r="F5" s="68"/>
      <c r="G5" s="68"/>
    </row>
    <row r="6" spans="1:7" ht="15" x14ac:dyDescent="0.25">
      <c r="A6" s="46"/>
      <c r="B6" s="47"/>
      <c r="C6" s="66" t="s">
        <v>112</v>
      </c>
      <c r="D6" s="66"/>
      <c r="E6" s="66" t="s">
        <v>113</v>
      </c>
      <c r="F6" s="67"/>
    </row>
    <row r="7" spans="1:7" ht="35.25" customHeight="1" x14ac:dyDescent="0.25">
      <c r="A7" s="48" t="s">
        <v>28</v>
      </c>
      <c r="B7" s="60" t="s">
        <v>160</v>
      </c>
      <c r="C7" s="49" t="s">
        <v>114</v>
      </c>
      <c r="D7" s="49" t="s">
        <v>115</v>
      </c>
      <c r="E7" s="49" t="s">
        <v>114</v>
      </c>
      <c r="F7" s="50" t="s">
        <v>115</v>
      </c>
    </row>
    <row r="8" spans="1:7" ht="15.75" customHeight="1" x14ac:dyDescent="0.25">
      <c r="A8" s="14" t="s">
        <v>251</v>
      </c>
      <c r="B8" s="61" t="s">
        <v>116</v>
      </c>
      <c r="C8" s="44">
        <f>D8*0.87</f>
        <v>144.14160000000001</v>
      </c>
      <c r="D8" s="44">
        <v>165.68</v>
      </c>
      <c r="E8" s="44">
        <f>F8*0.92</f>
        <v>152.4256</v>
      </c>
      <c r="F8" s="44">
        <v>165.68</v>
      </c>
    </row>
    <row r="9" spans="1:7" ht="15.75" customHeight="1" x14ac:dyDescent="0.25">
      <c r="A9" s="14" t="s">
        <v>252</v>
      </c>
      <c r="B9" s="61" t="s">
        <v>117</v>
      </c>
      <c r="C9" s="44">
        <f t="shared" ref="C9:C51" si="0">D9*0.87</f>
        <v>104.2347</v>
      </c>
      <c r="D9" s="44">
        <v>119.81</v>
      </c>
      <c r="E9" s="44">
        <f t="shared" ref="E9:E51" si="1">F9*0.92</f>
        <v>110.2252</v>
      </c>
      <c r="F9" s="44">
        <v>119.81</v>
      </c>
    </row>
    <row r="10" spans="1:7" ht="15.75" customHeight="1" x14ac:dyDescent="0.25">
      <c r="A10" s="14" t="s">
        <v>253</v>
      </c>
      <c r="B10" s="61" t="s">
        <v>118</v>
      </c>
      <c r="C10" s="44">
        <f t="shared" si="0"/>
        <v>53.061300000000003</v>
      </c>
      <c r="D10" s="44">
        <v>60.99</v>
      </c>
      <c r="E10" s="44">
        <f t="shared" si="1"/>
        <v>56.110800000000005</v>
      </c>
      <c r="F10" s="44">
        <v>60.99</v>
      </c>
    </row>
    <row r="11" spans="1:7" ht="15.75" customHeight="1" x14ac:dyDescent="0.25">
      <c r="A11" s="14" t="s">
        <v>254</v>
      </c>
      <c r="B11" s="61" t="s">
        <v>119</v>
      </c>
      <c r="C11" s="44">
        <f t="shared" si="0"/>
        <v>177.74100000000001</v>
      </c>
      <c r="D11" s="44">
        <v>204.3</v>
      </c>
      <c r="E11" s="44">
        <f t="shared" si="1"/>
        <v>187.95600000000002</v>
      </c>
      <c r="F11" s="44">
        <v>204.3</v>
      </c>
    </row>
    <row r="12" spans="1:7" ht="15.75" customHeight="1" x14ac:dyDescent="0.25">
      <c r="A12" s="14" t="s">
        <v>255</v>
      </c>
      <c r="B12" s="61" t="s">
        <v>120</v>
      </c>
      <c r="C12" s="44">
        <f t="shared" si="0"/>
        <v>144.05460000000002</v>
      </c>
      <c r="D12" s="44">
        <v>165.58</v>
      </c>
      <c r="E12" s="44">
        <f t="shared" si="1"/>
        <v>152.33360000000002</v>
      </c>
      <c r="F12" s="44">
        <v>165.58</v>
      </c>
    </row>
    <row r="13" spans="1:7" ht="15.75" customHeight="1" x14ac:dyDescent="0.25">
      <c r="A13" s="14" t="s">
        <v>256</v>
      </c>
      <c r="B13" s="61" t="s">
        <v>121</v>
      </c>
      <c r="C13" s="44">
        <f t="shared" si="0"/>
        <v>146.36879999999999</v>
      </c>
      <c r="D13" s="44">
        <v>168.24</v>
      </c>
      <c r="E13" s="44">
        <f t="shared" si="1"/>
        <v>154.78080000000003</v>
      </c>
      <c r="F13" s="44">
        <v>168.24</v>
      </c>
    </row>
    <row r="14" spans="1:7" ht="15.75" customHeight="1" x14ac:dyDescent="0.25">
      <c r="A14" s="14" t="s">
        <v>257</v>
      </c>
      <c r="B14" s="61" t="s">
        <v>122</v>
      </c>
      <c r="C14" s="44">
        <f t="shared" si="0"/>
        <v>98.745000000000005</v>
      </c>
      <c r="D14" s="44">
        <v>113.5</v>
      </c>
      <c r="E14" s="44">
        <f t="shared" si="1"/>
        <v>104.42</v>
      </c>
      <c r="F14" s="44">
        <v>113.5</v>
      </c>
    </row>
    <row r="15" spans="1:7" ht="15.75" customHeight="1" x14ac:dyDescent="0.25">
      <c r="A15" s="14" t="s">
        <v>258</v>
      </c>
      <c r="B15" s="61" t="s">
        <v>123</v>
      </c>
      <c r="C15" s="44">
        <f t="shared" si="0"/>
        <v>55.2363</v>
      </c>
      <c r="D15" s="44">
        <v>63.49</v>
      </c>
      <c r="E15" s="44">
        <f t="shared" si="1"/>
        <v>58.410800000000002</v>
      </c>
      <c r="F15" s="44">
        <v>63.49</v>
      </c>
    </row>
    <row r="16" spans="1:7" ht="15.75" customHeight="1" x14ac:dyDescent="0.25">
      <c r="A16" s="14" t="s">
        <v>259</v>
      </c>
      <c r="B16" s="61" t="s">
        <v>124</v>
      </c>
      <c r="C16" s="44">
        <f t="shared" si="0"/>
        <v>145.60320000000002</v>
      </c>
      <c r="D16" s="44">
        <v>167.36</v>
      </c>
      <c r="E16" s="44">
        <f t="shared" si="1"/>
        <v>153.97120000000001</v>
      </c>
      <c r="F16" s="44">
        <v>167.36</v>
      </c>
    </row>
    <row r="17" spans="1:6" ht="15.75" customHeight="1" x14ac:dyDescent="0.25">
      <c r="A17" s="14" t="s">
        <v>260</v>
      </c>
      <c r="B17" s="61" t="s">
        <v>125</v>
      </c>
      <c r="C17" s="44">
        <f t="shared" si="0"/>
        <v>87.374099999999999</v>
      </c>
      <c r="D17" s="44">
        <v>100.43</v>
      </c>
      <c r="E17" s="44">
        <f t="shared" si="1"/>
        <v>92.395600000000016</v>
      </c>
      <c r="F17" s="44">
        <v>100.43</v>
      </c>
    </row>
    <row r="18" spans="1:6" ht="15.75" customHeight="1" x14ac:dyDescent="0.25">
      <c r="A18" s="14" t="s">
        <v>261</v>
      </c>
      <c r="B18" s="61" t="s">
        <v>126</v>
      </c>
      <c r="C18" s="44">
        <f t="shared" si="0"/>
        <v>51.825899999999997</v>
      </c>
      <c r="D18" s="44">
        <v>59.57</v>
      </c>
      <c r="E18" s="44">
        <f t="shared" si="1"/>
        <v>54.804400000000001</v>
      </c>
      <c r="F18" s="44">
        <v>59.57</v>
      </c>
    </row>
    <row r="19" spans="1:6" ht="15.75" customHeight="1" x14ac:dyDescent="0.25">
      <c r="A19" s="14" t="s">
        <v>262</v>
      </c>
      <c r="B19" s="61" t="s">
        <v>127</v>
      </c>
      <c r="C19" s="44">
        <f t="shared" si="0"/>
        <v>198.41220000000001</v>
      </c>
      <c r="D19" s="44">
        <v>228.06</v>
      </c>
      <c r="E19" s="44">
        <f t="shared" si="1"/>
        <v>209.8152</v>
      </c>
      <c r="F19" s="44">
        <v>228.06</v>
      </c>
    </row>
    <row r="20" spans="1:6" ht="15.75" customHeight="1" x14ac:dyDescent="0.25">
      <c r="A20" s="14" t="s">
        <v>263</v>
      </c>
      <c r="B20" s="61" t="s">
        <v>128</v>
      </c>
      <c r="C20" s="44">
        <f t="shared" si="0"/>
        <v>171.9468</v>
      </c>
      <c r="D20" s="44">
        <v>197.64</v>
      </c>
      <c r="E20" s="44">
        <f t="shared" si="1"/>
        <v>181.8288</v>
      </c>
      <c r="F20" s="44">
        <v>197.64</v>
      </c>
    </row>
    <row r="21" spans="1:6" ht="15.75" customHeight="1" x14ac:dyDescent="0.25">
      <c r="A21" s="14" t="s">
        <v>264</v>
      </c>
      <c r="B21" s="61" t="s">
        <v>129</v>
      </c>
      <c r="C21" s="44">
        <f t="shared" si="0"/>
        <v>128.17710000000002</v>
      </c>
      <c r="D21" s="44">
        <v>147.33000000000001</v>
      </c>
      <c r="E21" s="44">
        <f t="shared" si="1"/>
        <v>135.54360000000003</v>
      </c>
      <c r="F21" s="44">
        <v>147.33000000000001</v>
      </c>
    </row>
    <row r="22" spans="1:6" ht="15.75" customHeight="1" x14ac:dyDescent="0.25">
      <c r="A22" s="14" t="s">
        <v>265</v>
      </c>
      <c r="B22" s="61" t="s">
        <v>130</v>
      </c>
      <c r="C22" s="44">
        <f t="shared" si="0"/>
        <v>104.51309999999999</v>
      </c>
      <c r="D22" s="45">
        <v>120.13</v>
      </c>
      <c r="E22" s="44">
        <f t="shared" si="1"/>
        <v>110.5196</v>
      </c>
      <c r="F22" s="45">
        <v>120.13</v>
      </c>
    </row>
    <row r="23" spans="1:6" ht="15.75" customHeight="1" x14ac:dyDescent="0.25">
      <c r="A23" s="14" t="s">
        <v>266</v>
      </c>
      <c r="B23" s="61" t="s">
        <v>131</v>
      </c>
      <c r="C23" s="44">
        <f t="shared" si="0"/>
        <v>55.123199999999997</v>
      </c>
      <c r="D23" s="44">
        <v>63.36</v>
      </c>
      <c r="E23" s="44">
        <f t="shared" si="1"/>
        <v>58.291200000000003</v>
      </c>
      <c r="F23" s="44">
        <v>63.36</v>
      </c>
    </row>
    <row r="24" spans="1:6" ht="15.75" customHeight="1" x14ac:dyDescent="0.25">
      <c r="A24" s="14" t="s">
        <v>267</v>
      </c>
      <c r="B24" s="61" t="s">
        <v>132</v>
      </c>
      <c r="C24" s="44">
        <f t="shared" si="0"/>
        <v>31.328699999999998</v>
      </c>
      <c r="D24" s="44">
        <v>36.01</v>
      </c>
      <c r="E24" s="44">
        <f t="shared" si="1"/>
        <v>33.129199999999997</v>
      </c>
      <c r="F24" s="44">
        <v>36.01</v>
      </c>
    </row>
    <row r="25" spans="1:6" ht="15.75" customHeight="1" x14ac:dyDescent="0.25">
      <c r="A25" s="14" t="s">
        <v>268</v>
      </c>
      <c r="B25" s="61" t="s">
        <v>133</v>
      </c>
      <c r="C25" s="44">
        <f t="shared" si="0"/>
        <v>131.1525</v>
      </c>
      <c r="D25" s="44">
        <v>150.75</v>
      </c>
      <c r="E25" s="44">
        <f t="shared" si="1"/>
        <v>138.69</v>
      </c>
      <c r="F25" s="44">
        <v>150.75</v>
      </c>
    </row>
    <row r="26" spans="1:6" ht="15.75" customHeight="1" x14ac:dyDescent="0.25">
      <c r="A26" s="14" t="s">
        <v>269</v>
      </c>
      <c r="B26" s="61" t="s">
        <v>134</v>
      </c>
      <c r="C26" s="44">
        <f t="shared" si="0"/>
        <v>100.6677</v>
      </c>
      <c r="D26" s="44">
        <v>115.71</v>
      </c>
      <c r="E26" s="44">
        <f t="shared" si="1"/>
        <v>106.4532</v>
      </c>
      <c r="F26" s="44">
        <v>115.71</v>
      </c>
    </row>
    <row r="27" spans="1:6" ht="15.75" customHeight="1" x14ac:dyDescent="0.25">
      <c r="A27" s="14" t="s">
        <v>270</v>
      </c>
      <c r="B27" s="61" t="s">
        <v>135</v>
      </c>
      <c r="C27" s="44">
        <f t="shared" si="0"/>
        <v>49.598700000000001</v>
      </c>
      <c r="D27" s="44">
        <v>57.01</v>
      </c>
      <c r="E27" s="44">
        <f t="shared" si="1"/>
        <v>52.449199999999998</v>
      </c>
      <c r="F27" s="44">
        <v>57.01</v>
      </c>
    </row>
    <row r="28" spans="1:6" ht="15.75" customHeight="1" x14ac:dyDescent="0.25">
      <c r="A28" s="14" t="s">
        <v>271</v>
      </c>
      <c r="B28" s="61" t="s">
        <v>136</v>
      </c>
      <c r="C28" s="44">
        <f t="shared" si="0"/>
        <v>144.14160000000001</v>
      </c>
      <c r="D28" s="44">
        <v>165.68</v>
      </c>
      <c r="E28" s="44">
        <f t="shared" si="1"/>
        <v>152.4256</v>
      </c>
      <c r="F28" s="44">
        <v>165.68</v>
      </c>
    </row>
    <row r="29" spans="1:6" ht="15.75" customHeight="1" x14ac:dyDescent="0.25">
      <c r="A29" s="14" t="s">
        <v>272</v>
      </c>
      <c r="B29" s="61" t="s">
        <v>137</v>
      </c>
      <c r="C29" s="44">
        <f t="shared" si="0"/>
        <v>104.2347</v>
      </c>
      <c r="D29" s="44">
        <v>119.81</v>
      </c>
      <c r="E29" s="44">
        <f t="shared" si="1"/>
        <v>110.2252</v>
      </c>
      <c r="F29" s="44">
        <v>119.81</v>
      </c>
    </row>
    <row r="30" spans="1:6" ht="15.75" customHeight="1" x14ac:dyDescent="0.25">
      <c r="A30" s="14" t="s">
        <v>273</v>
      </c>
      <c r="B30" s="61" t="s">
        <v>138</v>
      </c>
      <c r="C30" s="44">
        <f t="shared" si="0"/>
        <v>55.332000000000001</v>
      </c>
      <c r="D30" s="44">
        <v>63.6</v>
      </c>
      <c r="E30" s="44">
        <f t="shared" si="1"/>
        <v>58.512</v>
      </c>
      <c r="F30" s="44">
        <v>63.6</v>
      </c>
    </row>
    <row r="31" spans="1:6" ht="15.75" customHeight="1" x14ac:dyDescent="0.3">
      <c r="A31" s="14" t="s">
        <v>274</v>
      </c>
      <c r="B31" s="61" t="s">
        <v>139</v>
      </c>
      <c r="C31" s="44">
        <f t="shared" si="0"/>
        <v>119.39880000000001</v>
      </c>
      <c r="D31" s="44">
        <v>137.24</v>
      </c>
      <c r="E31" s="44">
        <f t="shared" si="1"/>
        <v>126.26080000000002</v>
      </c>
      <c r="F31" s="44">
        <v>137.24</v>
      </c>
    </row>
    <row r="32" spans="1:6" ht="15.75" customHeight="1" x14ac:dyDescent="0.3">
      <c r="A32" s="14" t="s">
        <v>275</v>
      </c>
      <c r="B32" s="61" t="s">
        <v>140</v>
      </c>
      <c r="C32" s="44">
        <f t="shared" si="0"/>
        <v>90.1233</v>
      </c>
      <c r="D32" s="44">
        <v>103.59</v>
      </c>
      <c r="E32" s="44">
        <f t="shared" si="1"/>
        <v>95.302800000000005</v>
      </c>
      <c r="F32" s="44">
        <v>103.59</v>
      </c>
    </row>
    <row r="33" spans="1:6" ht="15.75" customHeight="1" x14ac:dyDescent="0.3">
      <c r="A33" s="14" t="s">
        <v>276</v>
      </c>
      <c r="B33" s="61" t="s">
        <v>141</v>
      </c>
      <c r="C33" s="44">
        <f t="shared" si="0"/>
        <v>53.061300000000003</v>
      </c>
      <c r="D33" s="44">
        <v>60.99</v>
      </c>
      <c r="E33" s="44">
        <f t="shared" si="1"/>
        <v>56.110800000000005</v>
      </c>
      <c r="F33" s="44">
        <v>60.99</v>
      </c>
    </row>
    <row r="34" spans="1:6" ht="15.75" customHeight="1" x14ac:dyDescent="0.3">
      <c r="A34" s="14" t="s">
        <v>277</v>
      </c>
      <c r="B34" s="61" t="s">
        <v>142</v>
      </c>
      <c r="C34" s="44">
        <f t="shared" si="0"/>
        <v>282.54989999999998</v>
      </c>
      <c r="D34" s="44">
        <v>324.77</v>
      </c>
      <c r="E34" s="44">
        <f t="shared" si="1"/>
        <v>298.78840000000002</v>
      </c>
      <c r="F34" s="44">
        <v>324.77</v>
      </c>
    </row>
    <row r="35" spans="1:6" ht="15.75" customHeight="1" x14ac:dyDescent="0.3">
      <c r="A35" s="14" t="s">
        <v>278</v>
      </c>
      <c r="B35" s="61" t="s">
        <v>143</v>
      </c>
      <c r="C35" s="44">
        <f t="shared" si="0"/>
        <v>241.79910000000001</v>
      </c>
      <c r="D35" s="44">
        <v>277.93</v>
      </c>
      <c r="E35" s="44">
        <f t="shared" si="1"/>
        <v>255.69560000000001</v>
      </c>
      <c r="F35" s="44">
        <v>277.93</v>
      </c>
    </row>
    <row r="36" spans="1:6" ht="15.75" customHeight="1" x14ac:dyDescent="0.3">
      <c r="A36" s="14" t="s">
        <v>279</v>
      </c>
      <c r="B36" s="61" t="s">
        <v>144</v>
      </c>
      <c r="C36" s="44">
        <f t="shared" si="0"/>
        <v>208.19970000000001</v>
      </c>
      <c r="D36" s="44">
        <v>239.31</v>
      </c>
      <c r="E36" s="44">
        <f t="shared" si="1"/>
        <v>220.1652</v>
      </c>
      <c r="F36" s="44">
        <v>239.31</v>
      </c>
    </row>
    <row r="37" spans="1:6" ht="15.75" customHeight="1" x14ac:dyDescent="0.3">
      <c r="A37" s="14" t="s">
        <v>280</v>
      </c>
      <c r="B37" s="61" t="s">
        <v>145</v>
      </c>
      <c r="C37" s="44">
        <f t="shared" si="0"/>
        <v>178.00199999999998</v>
      </c>
      <c r="D37" s="44">
        <v>204.6</v>
      </c>
      <c r="E37" s="44">
        <f t="shared" si="1"/>
        <v>188.232</v>
      </c>
      <c r="F37" s="44">
        <v>204.6</v>
      </c>
    </row>
    <row r="38" spans="1:6" ht="15.75" customHeight="1" x14ac:dyDescent="0.3">
      <c r="A38" s="14" t="s">
        <v>281</v>
      </c>
      <c r="B38" s="61" t="s">
        <v>146</v>
      </c>
      <c r="C38" s="44">
        <f t="shared" si="0"/>
        <v>144.14160000000001</v>
      </c>
      <c r="D38" s="44">
        <v>165.68</v>
      </c>
      <c r="E38" s="44">
        <f t="shared" si="1"/>
        <v>152.4256</v>
      </c>
      <c r="F38" s="44">
        <v>165.68</v>
      </c>
    </row>
    <row r="39" spans="1:6" ht="15.75" customHeight="1" x14ac:dyDescent="0.3">
      <c r="A39" s="14" t="s">
        <v>282</v>
      </c>
      <c r="B39" s="61" t="s">
        <v>147</v>
      </c>
      <c r="C39" s="44">
        <f t="shared" si="0"/>
        <v>104.2347</v>
      </c>
      <c r="D39" s="44">
        <v>119.81</v>
      </c>
      <c r="E39" s="44">
        <f t="shared" si="1"/>
        <v>110.2252</v>
      </c>
      <c r="F39" s="44">
        <v>119.81</v>
      </c>
    </row>
    <row r="40" spans="1:6" ht="15.75" customHeight="1" x14ac:dyDescent="0.3">
      <c r="A40" s="14" t="s">
        <v>283</v>
      </c>
      <c r="B40" s="61" t="s">
        <v>148</v>
      </c>
      <c r="C40" s="44">
        <f t="shared" si="0"/>
        <v>72.105599999999995</v>
      </c>
      <c r="D40" s="44">
        <v>82.88</v>
      </c>
      <c r="E40" s="44">
        <f t="shared" si="1"/>
        <v>76.249600000000001</v>
      </c>
      <c r="F40" s="44">
        <v>82.88</v>
      </c>
    </row>
    <row r="41" spans="1:6" ht="15.75" customHeight="1" x14ac:dyDescent="0.3">
      <c r="A41" s="14" t="s">
        <v>284</v>
      </c>
      <c r="B41" s="61" t="s">
        <v>149</v>
      </c>
      <c r="C41" s="44">
        <f t="shared" si="0"/>
        <v>104.8785</v>
      </c>
      <c r="D41" s="44">
        <v>120.55</v>
      </c>
      <c r="E41" s="44">
        <f t="shared" si="1"/>
        <v>110.90600000000001</v>
      </c>
      <c r="F41" s="44">
        <v>120.55</v>
      </c>
    </row>
    <row r="42" spans="1:6" ht="15.75" customHeight="1" x14ac:dyDescent="0.3">
      <c r="A42" s="14" t="s">
        <v>285</v>
      </c>
      <c r="B42" s="61" t="s">
        <v>150</v>
      </c>
      <c r="C42" s="44">
        <f t="shared" si="0"/>
        <v>87.260999999999996</v>
      </c>
      <c r="D42" s="44">
        <v>100.3</v>
      </c>
      <c r="E42" s="44">
        <f t="shared" si="1"/>
        <v>92.275999999999996</v>
      </c>
      <c r="F42" s="44">
        <v>100.3</v>
      </c>
    </row>
    <row r="43" spans="1:6" ht="15.75" customHeight="1" x14ac:dyDescent="0.3">
      <c r="A43" s="14" t="s">
        <v>286</v>
      </c>
      <c r="B43" s="61" t="s">
        <v>151</v>
      </c>
      <c r="C43" s="44">
        <f t="shared" si="0"/>
        <v>81.214500000000001</v>
      </c>
      <c r="D43" s="44">
        <v>93.35</v>
      </c>
      <c r="E43" s="44">
        <f t="shared" si="1"/>
        <v>85.882000000000005</v>
      </c>
      <c r="F43" s="44">
        <v>93.35</v>
      </c>
    </row>
    <row r="44" spans="1:6" ht="15.75" customHeight="1" x14ac:dyDescent="0.3">
      <c r="A44" s="14" t="s">
        <v>287</v>
      </c>
      <c r="B44" s="61" t="s">
        <v>152</v>
      </c>
      <c r="C44" s="44">
        <f t="shared" si="0"/>
        <v>47.327999999999996</v>
      </c>
      <c r="D44" s="44">
        <v>54.4</v>
      </c>
      <c r="E44" s="44">
        <f t="shared" si="1"/>
        <v>50.048000000000002</v>
      </c>
      <c r="F44" s="44">
        <v>54.4</v>
      </c>
    </row>
    <row r="45" spans="1:6" ht="15.75" customHeight="1" x14ac:dyDescent="0.3">
      <c r="A45" s="14" t="s">
        <v>288</v>
      </c>
      <c r="B45" s="61" t="s">
        <v>153</v>
      </c>
      <c r="C45" s="44">
        <f t="shared" si="0"/>
        <v>81.214500000000001</v>
      </c>
      <c r="D45" s="44">
        <v>93.35</v>
      </c>
      <c r="E45" s="44">
        <f t="shared" si="1"/>
        <v>85.882000000000005</v>
      </c>
      <c r="F45" s="44">
        <v>93.35</v>
      </c>
    </row>
    <row r="46" spans="1:6" ht="15.75" customHeight="1" x14ac:dyDescent="0.3">
      <c r="A46" s="14" t="s">
        <v>289</v>
      </c>
      <c r="B46" s="61" t="s">
        <v>154</v>
      </c>
      <c r="C46" s="44">
        <f t="shared" si="0"/>
        <v>61.674300000000002</v>
      </c>
      <c r="D46" s="44">
        <v>70.89</v>
      </c>
      <c r="E46" s="44">
        <f t="shared" si="1"/>
        <v>65.218800000000002</v>
      </c>
      <c r="F46" s="44">
        <v>70.89</v>
      </c>
    </row>
    <row r="47" spans="1:6" ht="15.75" customHeight="1" x14ac:dyDescent="0.3">
      <c r="A47" s="14" t="s">
        <v>290</v>
      </c>
      <c r="B47" s="61" t="s">
        <v>155</v>
      </c>
      <c r="C47" s="44">
        <f t="shared" si="0"/>
        <v>101.7291</v>
      </c>
      <c r="D47" s="44">
        <v>116.93</v>
      </c>
      <c r="E47" s="44">
        <f t="shared" si="1"/>
        <v>107.57560000000001</v>
      </c>
      <c r="F47" s="44">
        <v>116.93</v>
      </c>
    </row>
    <row r="48" spans="1:6" ht="15.75" customHeight="1" x14ac:dyDescent="0.3">
      <c r="A48" s="14" t="s">
        <v>291</v>
      </c>
      <c r="B48" s="61" t="s">
        <v>156</v>
      </c>
      <c r="C48" s="44">
        <f t="shared" si="0"/>
        <v>89.0184</v>
      </c>
      <c r="D48" s="44">
        <v>102.32</v>
      </c>
      <c r="E48" s="44">
        <f t="shared" si="1"/>
        <v>94.134399999999999</v>
      </c>
      <c r="F48" s="44">
        <v>102.32</v>
      </c>
    </row>
    <row r="49" spans="1:6" ht="15.75" customHeight="1" x14ac:dyDescent="0.3">
      <c r="A49" s="14" t="s">
        <v>292</v>
      </c>
      <c r="B49" s="61" t="s">
        <v>157</v>
      </c>
      <c r="C49" s="44">
        <f t="shared" si="0"/>
        <v>90.1233</v>
      </c>
      <c r="D49" s="44">
        <v>103.59</v>
      </c>
      <c r="E49" s="44">
        <f t="shared" si="1"/>
        <v>95.302800000000005</v>
      </c>
      <c r="F49" s="44">
        <v>103.59</v>
      </c>
    </row>
    <row r="50" spans="1:6" ht="15.75" customHeight="1" x14ac:dyDescent="0.3">
      <c r="A50" s="14" t="s">
        <v>293</v>
      </c>
      <c r="B50" s="61" t="s">
        <v>158</v>
      </c>
      <c r="C50" s="44">
        <f t="shared" si="0"/>
        <v>57.298200000000001</v>
      </c>
      <c r="D50" s="44">
        <v>65.86</v>
      </c>
      <c r="E50" s="44">
        <f t="shared" si="1"/>
        <v>60.591200000000001</v>
      </c>
      <c r="F50" s="44">
        <v>65.86</v>
      </c>
    </row>
    <row r="51" spans="1:6" ht="15.75" customHeight="1" x14ac:dyDescent="0.3">
      <c r="A51" s="14" t="s">
        <v>294</v>
      </c>
      <c r="B51" s="61" t="s">
        <v>159</v>
      </c>
      <c r="C51" s="44">
        <f t="shared" si="0"/>
        <v>100.52849999999999</v>
      </c>
      <c r="D51" s="44">
        <v>115.55</v>
      </c>
      <c r="E51" s="44">
        <f t="shared" si="1"/>
        <v>106.306</v>
      </c>
      <c r="F51" s="44">
        <v>115.55</v>
      </c>
    </row>
  </sheetData>
  <mergeCells count="6">
    <mergeCell ref="C6:D6"/>
    <mergeCell ref="E6:F6"/>
    <mergeCell ref="A5:G5"/>
    <mergeCell ref="B1:D1"/>
    <mergeCell ref="B2:F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AFB458E8E47468B39D7FE573CF132" ma:contentTypeVersion="0" ma:contentTypeDescription="Create a new document." ma:contentTypeScope="" ma:versionID="b33390527a2311ce0498cb1f777293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032E01-88DA-4EBD-8E35-A2DDD5436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4EBF49-FEC7-421B-BED1-7854B24E7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43485A-E862-4956-A7E7-8338DD699E4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Infrastructure &amp; Platform</vt:lpstr>
      <vt:lpstr>SaaS</vt:lpstr>
      <vt:lpstr>Datacenter</vt:lpstr>
      <vt:lpstr>Professional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 De Meulebroecke</dc:creator>
  <cp:lastModifiedBy>DSears</cp:lastModifiedBy>
  <cp:lastPrinted>2018-07-06T17:55:00Z</cp:lastPrinted>
  <dcterms:created xsi:type="dcterms:W3CDTF">2018-07-06T10:53:07Z</dcterms:created>
  <dcterms:modified xsi:type="dcterms:W3CDTF">2018-07-06T19:25:54Z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0x0101007C3AFB458E8E47468B39D7FE573CF132</vt:lpwstr>
  </property>
</Properties>
</file>