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ilti.com\us\TEAMS\CONTRACTADMIN\3-Live &amp; Confirming PO\Oklahoma (NASPO-PT)\2023 NASPO Bid OK-MA-818 Due 05-18-2023\Completed Sections to be returned\"/>
    </mc:Choice>
  </mc:AlternateContent>
  <xr:revisionPtr revIDLastSave="0" documentId="13_ncr:1_{CD8E1199-8A14-4D78-A193-2D3B629F845E}" xr6:coauthVersionLast="47" xr6:coauthVersionMax="47" xr10:uidLastSave="{00000000-0000-0000-0000-000000000000}"/>
  <bookViews>
    <workbookView xWindow="-120" yWindow="-120" windowWidth="29040" windowHeight="17640" activeTab="1" xr2:uid="{3A3AFE1E-FFC1-4162-9AF7-2DCB29D89245}"/>
  </bookViews>
  <sheets>
    <sheet name="Discount %" sheetId="2" r:id="rId1"/>
    <sheet name="Market Basket" sheetId="1" r:id="rId2"/>
    <sheet name="Value Add - Tools" sheetId="3" r:id="rId3"/>
    <sheet name="Value Add - Diagnostic" sheetId="4" r:id="rId4"/>
  </sheets>
  <definedNames>
    <definedName name="_xlnm.Print_Titles" localSheetId="0">'Discount %'!#REF!</definedName>
    <definedName name="_xlnm.Print_Titles" localSheetId="1">'Market Basket'!$12:$12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20" i="1"/>
  <c r="J19" i="1"/>
  <c r="D2" i="4" l="1"/>
  <c r="D2" i="3"/>
  <c r="C43" i="2" l="1"/>
  <c r="I29" i="1"/>
  <c r="J29" i="1" s="1"/>
  <c r="I30" i="1"/>
  <c r="J30" i="1" s="1"/>
  <c r="I31" i="1"/>
  <c r="J31" i="1" s="1"/>
  <c r="I32" i="1"/>
  <c r="J32" i="1" s="1"/>
  <c r="I33" i="1"/>
  <c r="J33" i="1" s="1"/>
  <c r="I28" i="1"/>
  <c r="J28" i="1" s="1"/>
  <c r="I26" i="1"/>
  <c r="J26" i="1" s="1"/>
  <c r="I25" i="1"/>
  <c r="J25" i="1" s="1"/>
  <c r="I18" i="1"/>
  <c r="J18" i="1" s="1"/>
  <c r="D4" i="1"/>
  <c r="I14" i="1" l="1"/>
  <c r="J14" i="1" s="1"/>
  <c r="I24" i="1"/>
  <c r="J24" i="1" s="1"/>
  <c r="I23" i="1"/>
  <c r="J23" i="1" s="1"/>
  <c r="I22" i="1"/>
  <c r="J22" i="1" s="1"/>
  <c r="I17" i="1"/>
  <c r="J17" i="1" s="1"/>
  <c r="I16" i="1"/>
  <c r="J16" i="1" s="1"/>
  <c r="J34" i="1"/>
  <c r="I15" i="1" l="1"/>
  <c r="J15" i="1" s="1"/>
</calcChain>
</file>

<file path=xl/sharedStrings.xml><?xml version="1.0" encoding="utf-8"?>
<sst xmlns="http://schemas.openxmlformats.org/spreadsheetml/2006/main" count="144" uniqueCount="111">
  <si>
    <t>Attachment I</t>
  </si>
  <si>
    <t>INSTRUCTION:</t>
  </si>
  <si>
    <t>3.  Offeror is wholly responsible for ensuring figures and calculations submitted in Offeror’s completed Cost Proposal are accurate, even if formulas have been provided by the Lead State as a courtesy.</t>
  </si>
  <si>
    <t>4.   Inclusion of cost or pricing information in any document other than this Cost Proposal may result in Offeror’s proposal being deemed non-responsive.</t>
  </si>
  <si>
    <t xml:space="preserve">5.   Offeror’s Cost must be inclusive of all fees and charges, including but not limited to fees or charges for shipping, delivery, credit card payments, or personnel. </t>
  </si>
  <si>
    <t>6.   In addition to the Cost Proposal evaluation described in this RFP, Cost Proposals may also be subject to an independent review for reasonableness and best value by the Lead State. Costs determined not to be reasonable or best-value by the Lead State may result in all or part of Offeror’s proposal being rejected, notwithstanding the results of the Cost Proposal evaluation.</t>
  </si>
  <si>
    <t>7.   It is Offerors responsibility to ensure it has completed all tabs and required inputs based on its proposed products &amp; services.</t>
  </si>
  <si>
    <t>8.  Offeror must propose for each item in this Market Basket in order to be considered for an award. Failure to propose each item may result in disqualification of Offeror's proposal from that Category.</t>
  </si>
  <si>
    <t>Market Basket Cost Evaluation</t>
  </si>
  <si>
    <t>Category</t>
  </si>
  <si>
    <t>Item Description -- Minimum Product Specifications</t>
  </si>
  <si>
    <t>Proposed Percentage Discount from List</t>
  </si>
  <si>
    <t>Evaluated Cost</t>
  </si>
  <si>
    <t xml:space="preserve">Proposed Total Extended Price --&gt; </t>
  </si>
  <si>
    <t>Minimum Discount % Off</t>
  </si>
  <si>
    <t>Specifications for Offeror's Proposed Product</t>
  </si>
  <si>
    <t>Cost Proposal - Market Basket</t>
  </si>
  <si>
    <t>Cost Proposal - Discount % Off</t>
  </si>
  <si>
    <t>Minimum Proposed Percentage Discount from List</t>
  </si>
  <si>
    <t>List Price
(From Offeror's Published Catalog )</t>
  </si>
  <si>
    <t>Item #</t>
  </si>
  <si>
    <r>
      <t xml:space="preserve">2.   Offeror must complete all required fields (fields in a </t>
    </r>
    <r>
      <rPr>
        <b/>
        <u/>
        <sz val="11"/>
        <color rgb="FF000000"/>
        <rFont val="Calibri"/>
        <family val="2"/>
        <scheme val="minor"/>
      </rPr>
      <t>brown</t>
    </r>
    <r>
      <rPr>
        <sz val="11"/>
        <color rgb="FF000000"/>
        <rFont val="Calibri"/>
        <family val="2"/>
        <scheme val="minor"/>
      </rPr>
      <t xml:space="preserve"> highlight) in both tabs. The format and structure of the Cost Proposal is intended to allow for both a </t>
    </r>
    <r>
      <rPr>
        <u/>
        <sz val="11"/>
        <color rgb="FF000000"/>
        <rFont val="Calibri"/>
        <family val="2"/>
        <scheme val="minor"/>
      </rPr>
      <t>minimum discount % off</t>
    </r>
    <r>
      <rPr>
        <sz val="11"/>
        <color rgb="FF000000"/>
        <rFont val="Calibri"/>
        <family val="2"/>
        <scheme val="minor"/>
      </rPr>
      <t xml:space="preserve"> and </t>
    </r>
    <r>
      <rPr>
        <u/>
        <sz val="11"/>
        <color rgb="FF000000"/>
        <rFont val="Calibri"/>
        <family val="2"/>
        <scheme val="minor"/>
      </rPr>
      <t>fair market basket-type evaluation</t>
    </r>
    <r>
      <rPr>
        <sz val="11"/>
        <color rgb="FF000000"/>
        <rFont val="Calibri"/>
        <family val="2"/>
        <scheme val="minor"/>
      </rPr>
      <t xml:space="preserve"> of like costs among Offerors. Deviation from the format or structure of this form may result in Offeror’s proposal being deemed non-responsive.</t>
    </r>
  </si>
  <si>
    <t xml:space="preserve">1.  Offeror must propose a minimum discount % greater than 0% for each Category it is seeking an award in in order to be considered for an award in that category. </t>
  </si>
  <si>
    <t>Additional Instruction</t>
  </si>
  <si>
    <t>Value Added Features (Offeror's may not propose only Category 3. Offered Value Added Features must be tied to Category 1 or 2 offerings)</t>
  </si>
  <si>
    <t>Professional Grade Tools and Diagnostic Equipment</t>
  </si>
  <si>
    <t>Category 1 - Professional Grade Tools</t>
  </si>
  <si>
    <t>Category 2 - Diagnostic Equipment</t>
  </si>
  <si>
    <t>Quantity</t>
  </si>
  <si>
    <t>Offeror's Proposed Product (Item)</t>
  </si>
  <si>
    <t>NASPO Extended Price</t>
  </si>
  <si>
    <t>72" 18-Drawer Tool Rolling Cabinet</t>
  </si>
  <si>
    <t xml:space="preserve">1. The "Minimum Product Specifications" in column C represent the minimum specs. Offeror is to assess its own inventory of equipment that meets these minimum specifications and input in columns D to F the proposed equipment that meets these specs. </t>
  </si>
  <si>
    <t xml:space="preserve">2. For the proposed Item, Offeror may propose a demonstrated "equivalent" that meets the provided Minimum Product Specifications. </t>
  </si>
  <si>
    <t>Average Discount % Off ---&gt;</t>
  </si>
  <si>
    <r>
      <t xml:space="preserve">% discount off all Products in this Category </t>
    </r>
    <r>
      <rPr>
        <u/>
        <sz val="11"/>
        <color theme="1"/>
        <rFont val="Calibri"/>
        <family val="2"/>
        <scheme val="minor"/>
      </rPr>
      <t>OR</t>
    </r>
    <r>
      <rPr>
        <sz val="11"/>
        <color theme="1"/>
        <rFont val="Calibri"/>
        <family val="2"/>
        <scheme val="minor"/>
      </rPr>
      <t xml:space="preserve"> complete fields below for individual sub-categories.</t>
    </r>
  </si>
  <si>
    <t>Professional Grade Tools (insert products below)</t>
  </si>
  <si>
    <t>Products / Items</t>
  </si>
  <si>
    <t>Diagnostic Equipment (insert products below)</t>
  </si>
  <si>
    <r>
      <t xml:space="preserve">% discount off all Value Added Features in this Category </t>
    </r>
    <r>
      <rPr>
        <u/>
        <sz val="11"/>
        <color theme="1"/>
        <rFont val="Calibri"/>
        <family val="2"/>
        <scheme val="minor"/>
      </rPr>
      <t>OR</t>
    </r>
    <r>
      <rPr>
        <sz val="11"/>
        <color theme="1"/>
        <rFont val="Calibri"/>
        <family val="2"/>
        <scheme val="minor"/>
      </rPr>
      <t xml:space="preserve"> complete fields below for individual sub-categories.</t>
    </r>
  </si>
  <si>
    <t>Master Tool Kit</t>
  </si>
  <si>
    <t>Minimal width at 72"; Six 6″ locking swivel casters; Two side push handles; 18 drawers; Three drawer banks; 16-gauge steel frame; and Load capacity at 6,000 lbs.</t>
  </si>
  <si>
    <t>2 pc 1/2" Drive Dual 80 Technology Torque Wrench Foam Set</t>
  </si>
  <si>
    <t xml:space="preserve">55" 10-Drawer Double-Bank Roll Cab </t>
  </si>
  <si>
    <t>3/8" Standard Handle Ratchet</t>
  </si>
  <si>
    <t>1/4" Soft Grip Round Swivel Head Ratchet</t>
  </si>
  <si>
    <t>20" Adjustable Joint Pliers</t>
  </si>
  <si>
    <t>3/8" Internal Drive x 1/2" External Drive Lock Button Power Adaptor</t>
  </si>
  <si>
    <t>6 pc 3/8" Drive Knurled Extension Set</t>
  </si>
  <si>
    <t>7" VectorEdge Diagonal Cutter</t>
  </si>
  <si>
    <t>Item / Product</t>
  </si>
  <si>
    <t>Tire Pressure Sensor Monitoring System (TPMS) Tool Kit</t>
  </si>
  <si>
    <t>Safety Glasses</t>
  </si>
  <si>
    <r>
      <rPr>
        <u/>
        <sz val="11"/>
        <color theme="1"/>
        <rFont val="Calibri"/>
        <family val="2"/>
        <scheme val="minor"/>
      </rPr>
      <t>Minimum Features:</t>
    </r>
    <r>
      <rPr>
        <sz val="11"/>
        <color theme="1"/>
        <rFont val="Calibri"/>
        <family val="2"/>
        <scheme val="minor"/>
      </rPr>
      <t xml:space="preserve">
--Safety Glasses
--Lenses provide 99.9% UV protection
--Optically correct
--High velocity impact and high mass resistant
--Soft nosepiece and ear pieces for comfort</t>
    </r>
  </si>
  <si>
    <r>
      <rPr>
        <u/>
        <sz val="11"/>
        <color theme="1"/>
        <rFont val="Calibri"/>
        <family val="2"/>
        <scheme val="minor"/>
      </rPr>
      <t>Minimum Features:</t>
    </r>
    <r>
      <rPr>
        <sz val="11"/>
        <color theme="1"/>
        <rFont val="Calibri"/>
        <family val="2"/>
        <scheme val="minor"/>
      </rPr>
      <t xml:space="preserve">
--Edge Scan Tool Trade and Transfer
--Screen layout, intuitive icons and a high resolution 10.1" daylight readable touchscreen
--Support for external printers, keyboards, mice and select touchscreen monitors
--Internal processor provides quick user response and minimizes vehicle connection time
--Software suites bundled by manufacturer to provide maximum flexibility in meeting the need of the repair technician
</t>
    </r>
    <r>
      <rPr>
        <u/>
        <sz val="11"/>
        <color theme="1"/>
        <rFont val="Calibri"/>
        <family val="2"/>
        <scheme val="minor"/>
      </rPr>
      <t>Essential Maintenance Functions</t>
    </r>
    <r>
      <rPr>
        <sz val="11"/>
        <color theme="1"/>
        <rFont val="Calibri"/>
        <family val="2"/>
        <scheme val="minor"/>
      </rPr>
      <t>:
--Read and clear fault codes
--Access trip data to monitor vehicle and driver performance
--Create health reports
--View Life data for fleet monitoring
--Access and review vehicle history reports
--Graph live data to find tough problems
--Special tests to verify component failures and validate system operation
--Custom ECU programming configuration
--Built in WiFi for the latest in connectivity
--Internet delivery of software upgrades
--Get direct links from fault codes to step-by-step test and diagnostic procedures with the optional Mitchell1 Repair&gt;Connect service
--When needed, online technical support is available on the tool at no additional charge</t>
    </r>
  </si>
  <si>
    <r>
      <rPr>
        <u/>
        <sz val="11"/>
        <color theme="1"/>
        <rFont val="Calibri"/>
        <family val="2"/>
        <scheme val="minor"/>
      </rPr>
      <t xml:space="preserve">Set minimally includes: </t>
    </r>
    <r>
      <rPr>
        <sz val="11"/>
        <color theme="1"/>
        <rFont val="Calibri"/>
        <family val="2"/>
        <scheme val="minor"/>
      </rPr>
      <t xml:space="preserve">
--6 pc Combination Drive Square Drive Adaptor Set 
--17 pc 1/2" Drive 12-Point SAE General Service Socket Set 
--7-5/8" Rigid Carbon Scraper 
--32 oz Ball Peen Soft Grip Dead Blow Hammer
--Dead Blow 48-Ounce Soft Grip Hammer 
--4 pc Prybar Set (6-20") 
--8" Bronze Drift Punch
--4 pc 12-Point Plus Standard Combination Wrench Set (15/16-1-1/8") 
--5 pc Snap Ring Pliers Set
--13 pc 1/2" Drive 12-Point Metric Shallow Socket Set (12-24 mm) 
--5 pc 6-Point SAE Double End Flare Nut Wrench Set (1/4-13/16") 
--4 pc Soft Grip Handle Mixed File Set 
--5 pc 12-Point Metric Plus Standard Combination Wrench Set (20-24 mm) 
--6 pc 6-Point Metric Double End Flare Nut Wrench Set (9-21 mm)</t>
    </r>
  </si>
  <si>
    <r>
      <rPr>
        <u/>
        <sz val="11"/>
        <color theme="1"/>
        <rFont val="Calibri"/>
        <family val="2"/>
        <scheme val="minor"/>
      </rPr>
      <t xml:space="preserve">Set minimally includes: </t>
    </r>
    <r>
      <rPr>
        <sz val="11"/>
        <color theme="1"/>
        <rFont val="Calibri"/>
        <family val="2"/>
        <scheme val="minor"/>
      </rPr>
      <t xml:space="preserve">
--1/2" Drive TQ Series Flex-Head Torque Wrench (40-250 ft-lb)
-- 1/2" Drive Electronic Torque Wrench (15-300 ft-lb)
-- Foam Organizer for items </t>
    </r>
  </si>
  <si>
    <r>
      <rPr>
        <u/>
        <sz val="11"/>
        <color theme="1"/>
        <rFont val="Calibri"/>
        <family val="2"/>
        <scheme val="minor"/>
      </rPr>
      <t>Minimal Features:</t>
    </r>
    <r>
      <rPr>
        <sz val="11"/>
        <color theme="1"/>
        <rFont val="Calibri"/>
        <family val="2"/>
        <scheme val="minor"/>
      </rPr>
      <t xml:space="preserve">
--Two 50" wide drawers provide plenty of space to organize long extensions, prybars, or families of tools in the same drawer
--Top drawer: 50" wide and 5" deep and is ideal for maximum vertical socket storage, power tools, meters, etc.
--Second drawer: 50" wide x 3" deep and is ideal for organizing wrenches, pliers, small power tools, torque wrenches, etc.
--Powder coating creates a scratch-resistant finish
--Non-slip drawer liners</t>
    </r>
  </si>
  <si>
    <r>
      <rPr>
        <u/>
        <sz val="11"/>
        <color theme="1"/>
        <rFont val="Calibri"/>
        <family val="2"/>
        <scheme val="minor"/>
      </rPr>
      <t>Minimal Features:</t>
    </r>
    <r>
      <rPr>
        <sz val="11"/>
        <color theme="1"/>
        <rFont val="Calibri"/>
        <family val="2"/>
        <scheme val="minor"/>
      </rPr>
      <t xml:space="preserve">
--3/8" Standard Handle Ratchet
--Ratchet design features 80-tooth gear, with seven teeth in contact with gear to provide strength and durability
--Contoured handle for comfort and control
--Chrome finish 
--Reverse lever </t>
    </r>
  </si>
  <si>
    <r>
      <rPr>
        <u/>
        <sz val="11"/>
        <color theme="1"/>
        <rFont val="Calibri"/>
        <family val="2"/>
        <scheme val="minor"/>
      </rPr>
      <t>Minimal Features:</t>
    </r>
    <r>
      <rPr>
        <sz val="11"/>
        <color theme="1"/>
        <rFont val="Calibri"/>
        <family val="2"/>
        <scheme val="minor"/>
      </rPr>
      <t xml:space="preserve">
--1/4" Soft Group Round Swivel Head Ratchet
--Features a 72-tooth gear to provide 5° of swing arc
--Swivel head allows ratchet to be used as a ratcheting nut driver
--Adjustable yoke screw allows the head to be tightened into a fixed position
--Soft grip handle for user comfort
--Six teeth in contact with gear to provide strength and durability</t>
    </r>
  </si>
  <si>
    <r>
      <rPr>
        <u/>
        <sz val="11"/>
        <color theme="1"/>
        <rFont val="Calibri"/>
        <family val="2"/>
        <scheme val="minor"/>
      </rPr>
      <t>Minimal Features:</t>
    </r>
    <r>
      <rPr>
        <sz val="11"/>
        <color theme="1"/>
        <rFont val="Calibri"/>
        <family val="2"/>
        <scheme val="minor"/>
      </rPr>
      <t xml:space="preserve">
--20" Adjustable Joint Pliers</t>
    </r>
  </si>
  <si>
    <r>
      <rPr>
        <u/>
        <sz val="11"/>
        <color theme="1"/>
        <rFont val="Calibri"/>
        <family val="2"/>
        <scheme val="minor"/>
      </rPr>
      <t xml:space="preserve">Minimal Features: </t>
    </r>
    <r>
      <rPr>
        <sz val="11"/>
        <color theme="1"/>
        <rFont val="Calibri"/>
        <family val="2"/>
        <scheme val="minor"/>
      </rPr>
      <t xml:space="preserve">
--3/8" Internal Drive x 1/2" External Drive Lock Button Power Adaptor</t>
    </r>
  </si>
  <si>
    <r>
      <rPr>
        <u/>
        <sz val="11"/>
        <color theme="1"/>
        <rFont val="Calibri"/>
        <family val="2"/>
        <scheme val="minor"/>
      </rPr>
      <t>Minimal Features:</t>
    </r>
    <r>
      <rPr>
        <sz val="11"/>
        <color theme="1"/>
        <rFont val="Calibri"/>
        <family val="2"/>
        <scheme val="minor"/>
      </rPr>
      <t xml:space="preserve">
--Set contains (6) knurled extensions, 1-1/2, 3, 4, 6, 8 and 11" in storage tray</t>
    </r>
  </si>
  <si>
    <r>
      <rPr>
        <u/>
        <sz val="11"/>
        <color theme="1"/>
        <rFont val="Calibri"/>
        <family val="2"/>
        <scheme val="minor"/>
      </rPr>
      <t>Minimal Features:</t>
    </r>
    <r>
      <rPr>
        <sz val="11"/>
        <color theme="1"/>
        <rFont val="Calibri"/>
        <family val="2"/>
        <scheme val="minor"/>
      </rPr>
      <t xml:space="preserve">
--7" VectorEdge Diagonal Cutter
--Cushioned plastisol handles for comfort and leverage</t>
    </r>
  </si>
  <si>
    <r>
      <rPr>
        <u/>
        <sz val="11"/>
        <color theme="1"/>
        <rFont val="Calibri"/>
        <family val="2"/>
        <scheme val="minor"/>
      </rPr>
      <t>Minimum Features:</t>
    </r>
    <r>
      <rPr>
        <sz val="11"/>
        <color theme="1"/>
        <rFont val="Calibri"/>
        <family val="2"/>
        <scheme val="minor"/>
      </rPr>
      <t xml:space="preserve">
--Tire Pressure Sensor Monitoring System (TPMS) Tool Kit
--Relearns vehicle TPM systems by providing vehicle-specific reset procedures when a vehicle’s tires have been rotated
--Features vehicle-specific prompts that guide the TPM system relearns following a sensor replacement
--Aftermarket programming software to easily replace TPM sensors with low battery life, one that is non-functioning or to install duplicates in summer/winter tires
--Prints sensor information using TPMSconnect software (included) on a desktop or laptop computer
--Includes replacement TPM sensor part number lookup for OEM and aftermarket sensors
--Daylight-readable 2.8" high-resolution VGA display
--Built-in lithium-ion rechargeable battery and charger included
--Capable of programming aftermarket sensors</t>
    </r>
  </si>
  <si>
    <t>Box of Black Latex Gloves</t>
  </si>
  <si>
    <r>
      <rPr>
        <u/>
        <sz val="11"/>
        <color theme="1"/>
        <rFont val="Calibri"/>
        <family val="2"/>
        <scheme val="minor"/>
      </rPr>
      <t>Minimum Features:</t>
    </r>
    <r>
      <rPr>
        <sz val="11"/>
        <color theme="1"/>
        <rFont val="Calibri"/>
        <family val="2"/>
        <scheme val="minor"/>
      </rPr>
      <t xml:space="preserve">
--Easy to slip on; the fully textured surface gives a more secure grip on tools and equipment
--Color - Black
--Standard examination length, beaded
--Fully textured; powder-free
--100 gloves per box</t>
    </r>
  </si>
  <si>
    <t>400 Lumen ABS Project Light</t>
  </si>
  <si>
    <r>
      <t>Minimum Features:</t>
    </r>
    <r>
      <rPr>
        <sz val="11"/>
        <color theme="1"/>
        <rFont val="Calibri"/>
        <family val="2"/>
        <scheme val="minor"/>
      </rPr>
      <t xml:space="preserve">
--400 Lumen ABS Project Light
--360° rotation for maximum illumination angle
--Intelligent lighting control holds memory and allows for variable brightness (5-100%), providing the ability to select the right amount of light for every situation
--2-1/2 hours of run time at 400 lm; over 10 hours at 40 lm
--Bi-directional USB-C for the latest charging technology (AC adaptor not included)
--Strong magnetic base provides the ability to place the lighting tool in the tightest of spots</t>
    </r>
  </si>
  <si>
    <t>Vehicle  Scan Tool Trade and Transfer</t>
  </si>
  <si>
    <t>Enhanced Multimeter TRMS-Color</t>
  </si>
  <si>
    <t>Battery pack B 12/4.0</t>
  </si>
  <si>
    <r>
      <rPr>
        <u/>
        <sz val="11"/>
        <color theme="1"/>
        <rFont val="Calibri"/>
        <family val="2"/>
        <scheme val="minor"/>
      </rPr>
      <t>Minimum Features:</t>
    </r>
    <r>
      <rPr>
        <sz val="11"/>
        <color theme="1"/>
        <rFont val="Calibri"/>
        <family val="2"/>
        <scheme val="minor"/>
      </rPr>
      <t xml:space="preserve">
--Compact, high-power 12V 4.0 Ah Li-ion battery</t>
    </r>
  </si>
  <si>
    <t>Hammer drill bit TE-CX 3/8"-12"</t>
  </si>
  <si>
    <r>
      <t>Minimum Features:</t>
    </r>
    <r>
      <rPr>
        <sz val="11"/>
        <color theme="1"/>
        <rFont val="Calibri"/>
        <family val="2"/>
        <scheme val="minor"/>
      </rPr>
      <t xml:space="preserve">
--Hammer drill bit TE-CX 3/8"-12"</t>
    </r>
  </si>
  <si>
    <t xml:space="preserve">Firestop Block </t>
  </si>
  <si>
    <r>
      <t xml:space="preserve">Minimum Features:
</t>
    </r>
    <r>
      <rPr>
        <sz val="11"/>
        <color theme="1"/>
        <rFont val="Calibri"/>
        <family val="2"/>
        <scheme val="minor"/>
      </rPr>
      <t>--Firestop Block
--Approximately 8" x 51/4"
--For firestopping electrical boxes in fire resistive walls.</t>
    </r>
  </si>
  <si>
    <t>3. Wherever an item is defined by using a trade name, brand name, or a manufacturer and/or model number, it is intended that the words, “or equivalent” apply; and  invites the submission of equivalent products by the Offerors.</t>
  </si>
  <si>
    <t xml:space="preserve">                                                                                                                                                 </t>
  </si>
  <si>
    <t>PRODUCT</t>
  </si>
  <si>
    <t>EXAMPLE PRODUCT MANUFACTURER/DESCRIPTION</t>
  </si>
  <si>
    <t>UNIT OF MEASURE</t>
  </si>
  <si>
    <t>EQUAL PRODUCT MANUFACTURER/DESCRIPTION</t>
  </si>
  <si>
    <t>MANUFACTURER'S PART NUMBER</t>
  </si>
  <si>
    <t>LIST PRICE</t>
  </si>
  <si>
    <t>PERCENTAGE DISCOUNT</t>
  </si>
  <si>
    <t xml:space="preserve"> NET COST</t>
  </si>
  <si>
    <t>1.  This Cost Proposal form consists of multiple sections (tabs at the bottom of this spreadsheet):
---Section 1: Discount % Off Evaluation (Green Tab)
---Section 2: Market Basket Evaluation (Orange Tab)
---Section 3: Value Add Tools Evaluation (Blue Tab)
---Section 4: Value Add Diagnostic Evaluation (Purple Tab)</t>
  </si>
  <si>
    <t>Offeror Name:</t>
  </si>
  <si>
    <r>
      <t xml:space="preserve">RFP# OK- MA-818                                                       </t>
    </r>
    <r>
      <rPr>
        <b/>
        <u/>
        <sz val="16"/>
        <color theme="1"/>
        <rFont val="Calibri"/>
        <family val="2"/>
        <scheme val="minor"/>
      </rPr>
      <t>CATEGORY 2 -Diagnostics</t>
    </r>
    <r>
      <rPr>
        <b/>
        <sz val="16"/>
        <color theme="1"/>
        <rFont val="Calibri"/>
        <family val="2"/>
        <scheme val="minor"/>
      </rPr>
      <t xml:space="preserve">                             VALUE ADDED OPTION - CONTRACT SPECIAL ITEMS OFFERING</t>
    </r>
  </si>
  <si>
    <r>
      <t xml:space="preserve">RFP# OK- MA- 818                                                </t>
    </r>
    <r>
      <rPr>
        <sz val="16"/>
        <color theme="1"/>
        <rFont val="Calibri"/>
        <family val="2"/>
        <scheme val="minor"/>
      </rPr>
      <t xml:space="preserve">     </t>
    </r>
    <r>
      <rPr>
        <b/>
        <u/>
        <sz val="16"/>
        <color theme="1"/>
        <rFont val="Calibri"/>
        <family val="2"/>
        <scheme val="minor"/>
      </rPr>
      <t>CATEGORY 1 - Tools</t>
    </r>
    <r>
      <rPr>
        <b/>
        <sz val="16"/>
        <color theme="1"/>
        <rFont val="Calibri"/>
        <family val="2"/>
        <scheme val="minor"/>
      </rPr>
      <t xml:space="preserve">                                                    VALUE ADDED OPTION - CONTRACT SPECIAL OFFERING ITEMS</t>
    </r>
  </si>
  <si>
    <r>
      <t>Minimum Features:</t>
    </r>
    <r>
      <rPr>
        <sz val="11"/>
        <color theme="1"/>
        <rFont val="Calibri"/>
        <family val="2"/>
        <scheme val="minor"/>
      </rPr>
      <t xml:space="preserve">
--Measures ohms, AC/DC volts, true-RMS AC, AC/DC amps, Hz frequency, capacitance and more to cover most automotive electrical needs
--4" display for easy reading and quick identification of symbols
--CAT-III 1,000 V AC and CAT-IV 600 V AC hybrid safety ratings mean its safe to use on hybrids
--Convenient test lead storage wrap with retention strap
--Built-in tilt stand and optional strap hanger for easy viewing
--Button Functions: Auto or manual range, record mode, hold/lock, duty cycle, low pass filter and second functions
--Battery Life - 10 hours</t>
    </r>
  </si>
  <si>
    <t>Hilti, Inc.</t>
  </si>
  <si>
    <t>Hilti brand commercial power tools (including cordless tools, batteries, and chargers) - A minimum of 40% off Hilti list</t>
  </si>
  <si>
    <t>Hilti brand tool accessories and direct consumables (including drill bits, cores bits, saw blades, chisels) - A minimum of 40% off Hilti list</t>
  </si>
  <si>
    <t>Hilti brand firestop - A minimum of 40% off Hilti list</t>
  </si>
  <si>
    <t>Hilti Diagnostic tools used in the construction and building maintenance industries - A minimum of 40% off Hilti list</t>
  </si>
  <si>
    <t>Hilti Hammer drill bit TE-CX 3/8" x 12" #435007</t>
  </si>
  <si>
    <t>Hilti CFS-BL FIRESTOP BLOCK #2030020</t>
  </si>
  <si>
    <t>Hilti Battery pack B 12 /4.0 Li-ion #2330571</t>
  </si>
  <si>
    <t>Preformed firestop blocks for sealing penetrations with cables. Approx. density: .27 g/cm. LEED VOC" 5.4 g/l. Storage and transportaion range: 32-104 degrees F. size (LxWxH) 8"x5"x2"</t>
  </si>
  <si>
    <t>N/A</t>
  </si>
  <si>
    <t>EA</t>
  </si>
  <si>
    <t>Wall Scaner</t>
  </si>
  <si>
    <t>Ferroscan System</t>
  </si>
  <si>
    <t>Concrete Scanner</t>
  </si>
  <si>
    <t>Hilti PS 300 FERROSCAN SYSTEM - Concrete detector for rebar localization, depth measurement and size estimation in structural analysis. Max. detection depth for object localization:  8 in. Localization accuracy:  1% +/-3mm mm. Minimum distance between two neighbouring objects:  1.18 in. Note - discount is a minimum of 40% off Hilti list price.</t>
  </si>
  <si>
    <t>Hilti PS 1000 X-SCAN CONCRETE SCANNER - Efficient concrete scanner for structural analysis and to locate embedded objects in multiple layers. Efficient concrete scanner for structural analysis and to locate embedded objects in multiple layers. Accuracy of depth indication:  &lt;100 mm: ±10 mm, &gt;100 mm: ±15 %. Localization accuracy:  ±10 mm. Note - discount is a minimum of 40% off Hilti list price.</t>
  </si>
  <si>
    <t xml:space="preserve">Compact, highpower 12V 4.0 Ah Li-ion Battery -weight: .8 lb.; dimension (LxWxH): 3.7x3x1.7 in; working temperature range: 1-140 derees F. Battery is used for Hilti 12V tools. </t>
  </si>
  <si>
    <t>Ultimate SDS Plus (TE-C) hammer drill bit for anchor drilling into reinforced concrete (imperial). Connection end: TE-C (SDS Plus); Base material: reinforced concrete, concrete, brick, masonry. Working mode: hammer drilling, drilling only. Can be used in all hammer drills with a SDS plus chuck.</t>
  </si>
  <si>
    <t>Hilti PS 85 WALL SCANNER Kit - Easy-to-use wall scanner and stud finder for hit prevention when drilling or cutting near embedded objects. Equipped to scan through concrete (wet and dry), brick, drywall and tiles. Max. detection depth for object localization:  8 in. Localization accuracy:  5to 10 mm (+/-) mm. Minimum distance between two neighboring objects:  1.57 in. Note - discount is a minimum of 40% off Hilti list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</si>
</sst>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0"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u/>
      <sz val="11"/>
      <color rgb="FF000000"/>
      <name val="Calibri"/>
      <family val="2"/>
      <scheme val="minor"/>
    </font>
    <font>
      <sz val="11"/>
      <color rgb="FF000000"/>
      <name val="Calibri"/>
      <family val="2"/>
      <scheme val="minor"/>
    </font>
    <font>
      <sz val="11"/>
      <name val="Calibri"/>
      <family val="2"/>
      <scheme val="minor"/>
    </font>
    <font>
      <b/>
      <u/>
      <sz val="11"/>
      <color theme="1"/>
      <name val="Calibri"/>
      <family val="2"/>
      <scheme val="minor"/>
    </font>
    <font>
      <b/>
      <sz val="14"/>
      <color theme="0"/>
      <name val="Calibri"/>
      <family val="2"/>
      <scheme val="minor"/>
    </font>
    <font>
      <sz val="14"/>
      <color theme="0"/>
      <name val="Calibri"/>
      <family val="2"/>
      <scheme val="minor"/>
    </font>
    <font>
      <u/>
      <sz val="11"/>
      <color rgb="FF000000"/>
      <name val="Calibri"/>
      <family val="2"/>
      <scheme val="minor"/>
    </font>
    <font>
      <b/>
      <sz val="11"/>
      <color theme="0"/>
      <name val="Calibri"/>
      <family val="2"/>
      <scheme val="minor"/>
    </font>
    <font>
      <sz val="11"/>
      <color theme="0"/>
      <name val="Calibri"/>
      <family val="2"/>
      <scheme val="minor"/>
    </font>
    <font>
      <u/>
      <sz val="11"/>
      <color theme="1"/>
      <name val="Calibri"/>
      <family val="2"/>
      <scheme val="minor"/>
    </font>
    <font>
      <sz val="11"/>
      <color theme="1"/>
      <name val="Arial Narrow"/>
      <family val="2"/>
    </font>
    <font>
      <sz val="10"/>
      <color theme="1"/>
      <name val="Arial Narrow"/>
      <family val="2"/>
    </font>
    <font>
      <sz val="10"/>
      <name val="Arial Narrow"/>
      <family val="2"/>
    </font>
    <font>
      <b/>
      <sz val="10"/>
      <color theme="1"/>
      <name val="Calibri"/>
      <family val="2"/>
      <scheme val="minor"/>
    </font>
    <font>
      <sz val="16"/>
      <color theme="1"/>
      <name val="Calibri"/>
      <family val="2"/>
      <scheme val="minor"/>
    </font>
    <font>
      <b/>
      <u/>
      <sz val="16"/>
      <color theme="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91">
    <xf numFmtId="0" fontId="0" fillId="0" borderId="0" xfId="0"/>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vertical="top"/>
    </xf>
    <xf numFmtId="164" fontId="0" fillId="3" borderId="1" xfId="0" applyNumberFormat="1" applyFill="1" applyBorder="1" applyAlignment="1">
      <alignment vertical="top"/>
    </xf>
    <xf numFmtId="0" fontId="0" fillId="0" borderId="0" xfId="0" applyAlignment="1">
      <alignment horizontal="center" vertical="top"/>
    </xf>
    <xf numFmtId="0" fontId="0" fillId="0" borderId="0" xfId="0" applyAlignment="1">
      <alignment vertical="top" wrapText="1"/>
    </xf>
    <xf numFmtId="165" fontId="0" fillId="2" borderId="1" xfId="1" applyNumberFormat="1" applyFont="1" applyFill="1" applyBorder="1" applyAlignment="1">
      <alignment horizontal="center" vertical="top"/>
    </xf>
    <xf numFmtId="44" fontId="0" fillId="2" borderId="1" xfId="2" applyFont="1" applyFill="1" applyBorder="1" applyAlignment="1">
      <alignment horizontal="right" vertical="top"/>
    </xf>
    <xf numFmtId="0" fontId="3" fillId="0" borderId="0" xfId="0" applyFont="1" applyAlignment="1">
      <alignment horizontal="center" vertical="top"/>
    </xf>
    <xf numFmtId="0" fontId="5" fillId="0" borderId="0" xfId="0" applyFont="1"/>
    <xf numFmtId="0" fontId="5" fillId="0" borderId="0" xfId="0" applyFont="1" applyAlignment="1">
      <alignment vertical="top"/>
    </xf>
    <xf numFmtId="0" fontId="3" fillId="0" borderId="0" xfId="0" applyFont="1" applyAlignment="1">
      <alignment horizontal="right" vertical="top"/>
    </xf>
    <xf numFmtId="0" fontId="3" fillId="2" borderId="5" xfId="0" applyFont="1" applyFill="1" applyBorder="1" applyAlignment="1">
      <alignment horizontal="center" vertical="top"/>
    </xf>
    <xf numFmtId="0" fontId="6" fillId="0" borderId="0" xfId="0" applyFont="1" applyAlignment="1">
      <alignment horizontal="left" vertical="top" wrapText="1"/>
    </xf>
    <xf numFmtId="0" fontId="3" fillId="0" borderId="0" xfId="0" applyFont="1" applyAlignment="1">
      <alignment horizontal="left" vertical="top"/>
    </xf>
    <xf numFmtId="0" fontId="0" fillId="3" borderId="1" xfId="0" applyFill="1" applyBorder="1" applyAlignment="1">
      <alignment horizontal="right" vertical="top" wrapText="1"/>
    </xf>
    <xf numFmtId="165" fontId="0" fillId="3" borderId="1" xfId="0" applyNumberFormat="1" applyFill="1" applyBorder="1" applyAlignment="1">
      <alignment vertical="top"/>
    </xf>
    <xf numFmtId="0" fontId="0" fillId="3" borderId="2" xfId="0" applyFill="1" applyBorder="1" applyAlignment="1">
      <alignment horizontal="right" vertical="top" wrapText="1"/>
    </xf>
    <xf numFmtId="0" fontId="7" fillId="4" borderId="1" xfId="0" applyFont="1" applyFill="1" applyBorder="1" applyAlignment="1">
      <alignment horizontal="center" wrapText="1"/>
    </xf>
    <xf numFmtId="0" fontId="0" fillId="2" borderId="1" xfId="0" applyFill="1" applyBorder="1" applyAlignment="1">
      <alignment vertical="top" wrapText="1"/>
    </xf>
    <xf numFmtId="164" fontId="0" fillId="6" borderId="1" xfId="1" applyNumberFormat="1" applyFont="1" applyFill="1" applyBorder="1" applyAlignment="1">
      <alignment horizontal="right" vertical="top"/>
    </xf>
    <xf numFmtId="0" fontId="8" fillId="7" borderId="1" xfId="0" applyFont="1" applyFill="1" applyBorder="1" applyAlignment="1">
      <alignment horizontal="left" vertical="top"/>
    </xf>
    <xf numFmtId="0" fontId="9" fillId="7" borderId="1" xfId="0" applyFont="1" applyFill="1" applyBorder="1" applyAlignment="1">
      <alignment vertical="top"/>
    </xf>
    <xf numFmtId="0" fontId="9" fillId="7" borderId="1" xfId="0" applyFont="1" applyFill="1" applyBorder="1" applyAlignment="1">
      <alignment vertical="top" wrapText="1"/>
    </xf>
    <xf numFmtId="44" fontId="9" fillId="7" borderId="1" xfId="2" applyFont="1" applyFill="1" applyBorder="1" applyAlignment="1">
      <alignment horizontal="right" vertical="top"/>
    </xf>
    <xf numFmtId="165" fontId="9" fillId="7" borderId="1" xfId="1" applyNumberFormat="1" applyFont="1" applyFill="1" applyBorder="1" applyAlignment="1">
      <alignment horizontal="center" vertical="top"/>
    </xf>
    <xf numFmtId="164" fontId="9" fillId="7" borderId="1" xfId="1" applyNumberFormat="1" applyFont="1" applyFill="1" applyBorder="1" applyAlignment="1">
      <alignment horizontal="right" vertical="top"/>
    </xf>
    <xf numFmtId="0" fontId="3" fillId="4" borderId="2" xfId="0" applyFont="1" applyFill="1" applyBorder="1" applyAlignment="1">
      <alignment horizontal="left" vertical="top"/>
    </xf>
    <xf numFmtId="0" fontId="0" fillId="4" borderId="3" xfId="0" applyFill="1" applyBorder="1" applyAlignment="1">
      <alignment vertical="top"/>
    </xf>
    <xf numFmtId="0" fontId="3" fillId="4" borderId="3" xfId="0" applyFont="1" applyFill="1" applyBorder="1" applyAlignment="1">
      <alignment horizontal="center" vertical="top"/>
    </xf>
    <xf numFmtId="0" fontId="0" fillId="4" borderId="4" xfId="0" applyFill="1" applyBorder="1" applyAlignment="1">
      <alignment vertical="top"/>
    </xf>
    <xf numFmtId="0" fontId="0" fillId="3" borderId="4" xfId="0" applyFill="1" applyBorder="1" applyAlignment="1">
      <alignment horizontal="right" vertical="top" wrapText="1"/>
    </xf>
    <xf numFmtId="44" fontId="0" fillId="0" borderId="1" xfId="2" applyFont="1" applyFill="1" applyBorder="1" applyAlignment="1">
      <alignment horizontal="center" vertical="top"/>
    </xf>
    <xf numFmtId="0" fontId="4" fillId="0" borderId="0" xfId="0" applyFont="1" applyAlignment="1">
      <alignment horizontal="left"/>
    </xf>
    <xf numFmtId="0" fontId="3" fillId="0" borderId="0" xfId="0" applyFont="1" applyAlignment="1">
      <alignment vertical="top"/>
    </xf>
    <xf numFmtId="0" fontId="0" fillId="0" borderId="1" xfId="0" applyBorder="1" applyAlignment="1">
      <alignment horizontal="center" vertical="top" wrapText="1"/>
    </xf>
    <xf numFmtId="0" fontId="7" fillId="0" borderId="0" xfId="0" applyFont="1"/>
    <xf numFmtId="0" fontId="12" fillId="7" borderId="1" xfId="0" applyFont="1" applyFill="1" applyBorder="1" applyAlignment="1">
      <alignment horizontal="center" vertical="top"/>
    </xf>
    <xf numFmtId="0" fontId="11" fillId="7" borderId="1" xfId="0" applyFont="1" applyFill="1" applyBorder="1" applyAlignment="1">
      <alignment vertical="top"/>
    </xf>
    <xf numFmtId="165" fontId="12" fillId="7" borderId="1" xfId="1" applyNumberFormat="1" applyFont="1" applyFill="1" applyBorder="1" applyAlignment="1">
      <alignment horizontal="center" vertical="top"/>
    </xf>
    <xf numFmtId="0" fontId="6" fillId="6" borderId="0" xfId="0" applyFont="1" applyFill="1" applyAlignment="1">
      <alignment vertical="top"/>
    </xf>
    <xf numFmtId="0" fontId="3" fillId="0" borderId="5" xfId="0" applyFont="1" applyBorder="1" applyAlignment="1">
      <alignment horizontal="center" vertical="top"/>
    </xf>
    <xf numFmtId="0" fontId="0" fillId="6" borderId="1" xfId="0" applyFill="1" applyBorder="1" applyAlignment="1">
      <alignment vertical="top" wrapText="1"/>
    </xf>
    <xf numFmtId="0" fontId="1" fillId="0" borderId="1" xfId="0" applyFont="1" applyBorder="1" applyAlignment="1">
      <alignment horizontal="center" wrapText="1"/>
    </xf>
    <xf numFmtId="0" fontId="12" fillId="8" borderId="1" xfId="0" applyFont="1" applyFill="1" applyBorder="1" applyAlignment="1">
      <alignment horizontal="center" vertical="top"/>
    </xf>
    <xf numFmtId="0" fontId="11" fillId="8" borderId="1" xfId="0" applyFont="1" applyFill="1" applyBorder="1" applyAlignment="1">
      <alignment vertical="top"/>
    </xf>
    <xf numFmtId="165" fontId="12" fillId="8" borderId="1" xfId="1" applyNumberFormat="1" applyFont="1" applyFill="1" applyBorder="1" applyAlignment="1">
      <alignment horizontal="center" vertical="top"/>
    </xf>
    <xf numFmtId="165" fontId="0" fillId="2" borderId="1" xfId="1" applyNumberFormat="1" applyFont="1" applyFill="1" applyBorder="1" applyAlignment="1">
      <alignment horizontal="right" vertical="top"/>
    </xf>
    <xf numFmtId="0" fontId="13" fillId="0" borderId="1" xfId="0" applyFont="1" applyBorder="1" applyAlignment="1">
      <alignment vertical="top" wrapText="1"/>
    </xf>
    <xf numFmtId="0" fontId="17" fillId="9" borderId="1" xfId="0" applyFont="1" applyFill="1" applyBorder="1"/>
    <xf numFmtId="0" fontId="17" fillId="9" borderId="1" xfId="0" applyFont="1" applyFill="1" applyBorder="1" applyAlignment="1">
      <alignment wrapText="1"/>
    </xf>
    <xf numFmtId="0" fontId="17" fillId="9" borderId="1" xfId="0" applyFont="1" applyFill="1" applyBorder="1" applyAlignment="1">
      <alignment vertical="center" wrapText="1"/>
    </xf>
    <xf numFmtId="0" fontId="1" fillId="0" borderId="0" xfId="0" applyFont="1"/>
    <xf numFmtId="0" fontId="0" fillId="0" borderId="0" xfId="0" applyAlignment="1">
      <alignment wrapText="1"/>
    </xf>
    <xf numFmtId="0" fontId="3" fillId="0" borderId="0" xfId="0" applyFont="1"/>
    <xf numFmtId="0" fontId="18" fillId="0" borderId="0" xfId="0" applyFont="1"/>
    <xf numFmtId="0" fontId="3" fillId="0" borderId="0" xfId="0" applyFont="1" applyAlignment="1">
      <alignment vertical="center"/>
    </xf>
    <xf numFmtId="0" fontId="15" fillId="2" borderId="1" xfId="0" applyFont="1" applyFill="1" applyBorder="1" applyAlignment="1">
      <alignment horizontal="center"/>
    </xf>
    <xf numFmtId="0" fontId="15" fillId="2" borderId="1" xfId="0" applyFont="1" applyFill="1" applyBorder="1"/>
    <xf numFmtId="0" fontId="14" fillId="2" borderId="1" xfId="0" applyFont="1" applyFill="1" applyBorder="1"/>
    <xf numFmtId="0" fontId="16" fillId="2" borderId="1" xfId="0" applyFont="1" applyFill="1" applyBorder="1"/>
    <xf numFmtId="0" fontId="15" fillId="2" borderId="0" xfId="0" applyFont="1" applyFill="1"/>
    <xf numFmtId="0" fontId="15" fillId="2" borderId="1" xfId="0" applyFont="1" applyFill="1" applyBorder="1" applyAlignment="1">
      <alignment horizontal="center" wrapText="1"/>
    </xf>
    <xf numFmtId="0" fontId="15" fillId="2" borderId="1" xfId="0" applyFont="1" applyFill="1" applyBorder="1" applyAlignment="1">
      <alignment horizontal="center" vertical="center"/>
    </xf>
    <xf numFmtId="0" fontId="15" fillId="2" borderId="1" xfId="0" applyFont="1" applyFill="1" applyBorder="1" applyAlignment="1">
      <alignment wrapText="1"/>
    </xf>
    <xf numFmtId="0" fontId="15" fillId="2" borderId="1" xfId="0" applyFont="1" applyFill="1" applyBorder="1" applyAlignment="1">
      <alignment vertical="center"/>
    </xf>
    <xf numFmtId="9" fontId="14" fillId="2" borderId="1" xfId="0" applyNumberFormat="1" applyFont="1" applyFill="1" applyBorder="1"/>
    <xf numFmtId="4" fontId="14" fillId="2" borderId="1" xfId="0" applyNumberFormat="1" applyFont="1" applyFill="1" applyBorder="1"/>
    <xf numFmtId="0" fontId="11" fillId="7" borderId="2" xfId="0" applyFont="1" applyFill="1" applyBorder="1" applyAlignment="1">
      <alignment horizontal="left" vertical="top" wrapText="1"/>
    </xf>
    <xf numFmtId="0" fontId="11" fillId="7" borderId="4"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3" fillId="0" borderId="0" xfId="0" applyFont="1" applyAlignment="1">
      <alignment horizontal="center" vertical="top"/>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0" fillId="3" borderId="2" xfId="0" applyFill="1" applyBorder="1" applyAlignment="1">
      <alignment horizontal="right" vertical="top" wrapText="1"/>
    </xf>
    <xf numFmtId="0" fontId="0" fillId="3" borderId="4" xfId="0" applyFill="1" applyBorder="1" applyAlignment="1">
      <alignment horizontal="right" vertical="top" wrapText="1"/>
    </xf>
    <xf numFmtId="0" fontId="3" fillId="0" borderId="5"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BE5CD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A9AD-2FE4-49AC-AEAD-F40328859FC6}">
  <sheetPr>
    <tabColor theme="9" tint="0.59999389629810485"/>
    <pageSetUpPr fitToPage="1"/>
  </sheetPr>
  <dimension ref="A1:K43"/>
  <sheetViews>
    <sheetView zoomScale="85" zoomScaleNormal="85" zoomScaleSheetLayoutView="70" workbookViewId="0">
      <selection activeCell="K29" sqref="K29"/>
    </sheetView>
  </sheetViews>
  <sheetFormatPr defaultColWidth="8.85546875" defaultRowHeight="15" x14ac:dyDescent="0.25"/>
  <cols>
    <col min="1" max="1" width="8.85546875" style="7"/>
    <col min="2" max="2" width="52.7109375" style="1" bestFit="1" customWidth="1"/>
    <col min="3" max="3" width="42.85546875" style="8" customWidth="1"/>
    <col min="4" max="4" width="20.7109375" style="1" customWidth="1"/>
    <col min="5" max="16384" width="8.85546875" style="1"/>
  </cols>
  <sheetData>
    <row r="1" spans="1:11" ht="21" x14ac:dyDescent="0.25">
      <c r="A1" s="76" t="s">
        <v>0</v>
      </c>
      <c r="B1" s="76"/>
      <c r="C1" s="76"/>
      <c r="D1" s="76"/>
    </row>
    <row r="2" spans="1:11" ht="21" x14ac:dyDescent="0.25">
      <c r="A2" s="76" t="s">
        <v>17</v>
      </c>
      <c r="B2" s="76"/>
      <c r="C2" s="76"/>
      <c r="D2" s="76"/>
    </row>
    <row r="3" spans="1:11" ht="21" x14ac:dyDescent="0.25">
      <c r="A3" s="76" t="s">
        <v>25</v>
      </c>
      <c r="B3" s="76"/>
      <c r="C3" s="76"/>
      <c r="D3" s="76"/>
    </row>
    <row r="4" spans="1:11" ht="21" x14ac:dyDescent="0.25">
      <c r="A4" s="11"/>
      <c r="B4" s="14" t="s">
        <v>88</v>
      </c>
      <c r="C4" s="15" t="s">
        <v>92</v>
      </c>
      <c r="D4" s="11"/>
    </row>
    <row r="5" spans="1:11" ht="8.4499999999999993" customHeight="1" x14ac:dyDescent="0.25">
      <c r="A5" s="11"/>
      <c r="B5" s="14"/>
      <c r="C5" s="11"/>
      <c r="D5" s="11"/>
    </row>
    <row r="6" spans="1:11" x14ac:dyDescent="0.25">
      <c r="A6" s="77" t="s">
        <v>1</v>
      </c>
      <c r="B6" s="78"/>
      <c r="C6" s="78"/>
      <c r="D6" s="78"/>
      <c r="E6" s="78"/>
      <c r="F6" s="78"/>
      <c r="G6" s="79"/>
      <c r="H6" s="12"/>
      <c r="I6" s="12"/>
    </row>
    <row r="7" spans="1:11" ht="87.75" customHeight="1" x14ac:dyDescent="0.25">
      <c r="A7" s="80" t="s">
        <v>87</v>
      </c>
      <c r="B7" s="81"/>
      <c r="C7" s="81"/>
      <c r="D7" s="81"/>
      <c r="E7" s="81"/>
      <c r="F7" s="81"/>
      <c r="G7" s="82"/>
      <c r="H7" s="12"/>
      <c r="I7" s="12"/>
    </row>
    <row r="8" spans="1:11" ht="43.15" customHeight="1" x14ac:dyDescent="0.25">
      <c r="A8" s="80" t="s">
        <v>21</v>
      </c>
      <c r="B8" s="81"/>
      <c r="C8" s="81"/>
      <c r="D8" s="81"/>
      <c r="E8" s="81"/>
      <c r="F8" s="81"/>
      <c r="G8" s="82"/>
      <c r="H8" s="13"/>
      <c r="I8" s="13"/>
      <c r="J8" s="13"/>
      <c r="K8" s="13"/>
    </row>
    <row r="9" spans="1:11" ht="33.6" customHeight="1" x14ac:dyDescent="0.25">
      <c r="A9" s="80" t="s">
        <v>2</v>
      </c>
      <c r="B9" s="81"/>
      <c r="C9" s="81"/>
      <c r="D9" s="81"/>
      <c r="E9" s="81"/>
      <c r="F9" s="81"/>
      <c r="G9" s="82"/>
      <c r="H9" s="13"/>
      <c r="I9" s="13"/>
    </row>
    <row r="10" spans="1:11" ht="19.899999999999999" customHeight="1" x14ac:dyDescent="0.25">
      <c r="A10" s="80" t="s">
        <v>3</v>
      </c>
      <c r="B10" s="81"/>
      <c r="C10" s="81"/>
      <c r="D10" s="81"/>
      <c r="E10" s="81"/>
      <c r="F10" s="81"/>
      <c r="G10" s="82"/>
      <c r="H10" s="13"/>
      <c r="I10" s="13"/>
    </row>
    <row r="11" spans="1:11" ht="15.6" customHeight="1" x14ac:dyDescent="0.25">
      <c r="A11" s="80" t="s">
        <v>4</v>
      </c>
      <c r="B11" s="81"/>
      <c r="C11" s="81"/>
      <c r="D11" s="81"/>
      <c r="E11" s="81"/>
      <c r="F11" s="81"/>
      <c r="G11" s="82"/>
      <c r="H11" s="13"/>
      <c r="I11" s="13"/>
    </row>
    <row r="12" spans="1:11" ht="28.9" customHeight="1" x14ac:dyDescent="0.25">
      <c r="A12" s="80" t="s">
        <v>5</v>
      </c>
      <c r="B12" s="81"/>
      <c r="C12" s="81"/>
      <c r="D12" s="81"/>
      <c r="E12" s="81"/>
      <c r="F12" s="81"/>
      <c r="G12" s="82"/>
      <c r="H12" s="13"/>
      <c r="I12" s="13"/>
    </row>
    <row r="13" spans="1:11" ht="14.45" customHeight="1" x14ac:dyDescent="0.25">
      <c r="A13" s="80" t="s">
        <v>6</v>
      </c>
      <c r="B13" s="81"/>
      <c r="C13" s="81"/>
      <c r="D13" s="81"/>
      <c r="E13" s="81"/>
      <c r="F13" s="81"/>
      <c r="G13" s="82"/>
      <c r="H13" s="13"/>
      <c r="I13" s="13"/>
    </row>
    <row r="14" spans="1:11" ht="36" customHeight="1" x14ac:dyDescent="0.25">
      <c r="A14" s="83" t="s">
        <v>7</v>
      </c>
      <c r="B14" s="84"/>
      <c r="C14" s="84"/>
      <c r="D14" s="84"/>
      <c r="E14" s="84"/>
      <c r="F14" s="84"/>
      <c r="G14" s="85"/>
      <c r="H14" s="13"/>
      <c r="I14" s="13"/>
      <c r="J14" s="13"/>
      <c r="K14" s="13"/>
    </row>
    <row r="15" spans="1:11" x14ac:dyDescent="0.25">
      <c r="A15" s="16"/>
      <c r="B15" s="16"/>
      <c r="C15" s="16"/>
      <c r="D15" s="16"/>
      <c r="E15" s="13"/>
      <c r="F15" s="13"/>
      <c r="G15" s="13"/>
    </row>
    <row r="16" spans="1:11" ht="21" x14ac:dyDescent="0.25">
      <c r="A16" s="30" t="s">
        <v>14</v>
      </c>
      <c r="B16" s="31"/>
      <c r="C16" s="32"/>
      <c r="D16" s="32"/>
      <c r="E16" s="31"/>
      <c r="F16" s="31"/>
      <c r="G16" s="33"/>
    </row>
    <row r="17" spans="1:7" ht="34.9" customHeight="1" x14ac:dyDescent="0.25">
      <c r="A17" s="73" t="s">
        <v>22</v>
      </c>
      <c r="B17" s="74"/>
      <c r="C17" s="74"/>
      <c r="D17" s="75"/>
      <c r="E17" s="13"/>
      <c r="F17" s="13"/>
      <c r="G17" s="13"/>
    </row>
    <row r="18" spans="1:7" customFormat="1" x14ac:dyDescent="0.25">
      <c r="A18" s="46" t="s">
        <v>9</v>
      </c>
      <c r="B18" s="46" t="s">
        <v>37</v>
      </c>
      <c r="C18" s="46" t="s">
        <v>11</v>
      </c>
    </row>
    <row r="19" spans="1:7" x14ac:dyDescent="0.25">
      <c r="A19" s="47">
        <v>1</v>
      </c>
      <c r="B19" s="48" t="s">
        <v>36</v>
      </c>
      <c r="C19" s="49"/>
    </row>
    <row r="20" spans="1:7" ht="30" x14ac:dyDescent="0.25">
      <c r="A20" s="2"/>
      <c r="B20" s="3" t="s">
        <v>35</v>
      </c>
      <c r="C20" s="9"/>
    </row>
    <row r="21" spans="1:7" ht="45" x14ac:dyDescent="0.25">
      <c r="A21" s="2"/>
      <c r="B21" s="22" t="s">
        <v>93</v>
      </c>
      <c r="C21" s="9">
        <v>0.4</v>
      </c>
    </row>
    <row r="22" spans="1:7" ht="45" x14ac:dyDescent="0.25">
      <c r="A22" s="2"/>
      <c r="B22" s="22" t="s">
        <v>94</v>
      </c>
      <c r="C22" s="9">
        <v>0.4</v>
      </c>
    </row>
    <row r="23" spans="1:7" ht="19.899999999999999" customHeight="1" x14ac:dyDescent="0.25">
      <c r="A23" s="2"/>
      <c r="B23" s="22" t="s">
        <v>95</v>
      </c>
      <c r="C23" s="9">
        <v>0.4</v>
      </c>
    </row>
    <row r="24" spans="1:7" x14ac:dyDescent="0.25">
      <c r="A24" s="2"/>
      <c r="B24" s="22"/>
      <c r="C24" s="9"/>
    </row>
    <row r="25" spans="1:7" x14ac:dyDescent="0.25">
      <c r="A25" s="2"/>
      <c r="B25" s="22"/>
      <c r="C25" s="9"/>
    </row>
    <row r="26" spans="1:7" x14ac:dyDescent="0.25">
      <c r="A26" s="2"/>
      <c r="B26" s="22"/>
      <c r="C26" s="9"/>
    </row>
    <row r="27" spans="1:7" s="43" customFormat="1" x14ac:dyDescent="0.25">
      <c r="A27" s="40">
        <v>2</v>
      </c>
      <c r="B27" s="41" t="s">
        <v>38</v>
      </c>
      <c r="C27" s="42"/>
    </row>
    <row r="28" spans="1:7" ht="30" x14ac:dyDescent="0.25">
      <c r="A28" s="2"/>
      <c r="B28" s="45" t="s">
        <v>35</v>
      </c>
      <c r="C28" s="9"/>
    </row>
    <row r="29" spans="1:7" ht="45" x14ac:dyDescent="0.25">
      <c r="A29" s="2"/>
      <c r="B29" s="22" t="s">
        <v>96</v>
      </c>
      <c r="C29" s="9">
        <v>0.4</v>
      </c>
    </row>
    <row r="30" spans="1:7" x14ac:dyDescent="0.25">
      <c r="A30" s="2"/>
      <c r="B30" s="22"/>
      <c r="C30" s="9"/>
    </row>
    <row r="31" spans="1:7" x14ac:dyDescent="0.25">
      <c r="A31" s="2"/>
      <c r="B31" s="22"/>
      <c r="C31" s="9"/>
    </row>
    <row r="32" spans="1:7" x14ac:dyDescent="0.25">
      <c r="A32" s="2"/>
      <c r="B32" s="22"/>
      <c r="C32" s="9"/>
    </row>
    <row r="33" spans="1:3" x14ac:dyDescent="0.25">
      <c r="A33" s="2"/>
      <c r="B33" s="22"/>
      <c r="C33" s="9"/>
    </row>
    <row r="34" spans="1:3" x14ac:dyDescent="0.25">
      <c r="A34" s="2"/>
      <c r="B34" s="22"/>
      <c r="C34" s="9"/>
    </row>
    <row r="35" spans="1:3" x14ac:dyDescent="0.25">
      <c r="A35" s="2"/>
      <c r="B35" s="22"/>
      <c r="C35" s="9"/>
    </row>
    <row r="36" spans="1:3" s="43" customFormat="1" ht="29.45" customHeight="1" x14ac:dyDescent="0.25">
      <c r="A36" s="40">
        <v>3</v>
      </c>
      <c r="B36" s="71" t="s">
        <v>24</v>
      </c>
      <c r="C36" s="72"/>
    </row>
    <row r="37" spans="1:3" ht="30" x14ac:dyDescent="0.25">
      <c r="A37" s="2"/>
      <c r="B37" s="45" t="s">
        <v>39</v>
      </c>
      <c r="C37" s="9"/>
    </row>
    <row r="38" spans="1:3" x14ac:dyDescent="0.25">
      <c r="A38" s="2"/>
      <c r="B38" s="22"/>
      <c r="C38" s="9"/>
    </row>
    <row r="39" spans="1:3" x14ac:dyDescent="0.25">
      <c r="A39" s="2"/>
      <c r="B39" s="22"/>
      <c r="C39" s="9"/>
    </row>
    <row r="40" spans="1:3" x14ac:dyDescent="0.25">
      <c r="A40" s="2"/>
      <c r="B40" s="22"/>
      <c r="C40" s="9"/>
    </row>
    <row r="41" spans="1:3" x14ac:dyDescent="0.25">
      <c r="A41" s="2"/>
      <c r="B41" s="22"/>
      <c r="C41" s="9"/>
    </row>
    <row r="42" spans="1:3" x14ac:dyDescent="0.25">
      <c r="A42" s="2"/>
      <c r="B42" s="22"/>
      <c r="C42" s="9"/>
    </row>
    <row r="43" spans="1:3" x14ac:dyDescent="0.25">
      <c r="A43" s="4"/>
      <c r="B43" s="18" t="s">
        <v>34</v>
      </c>
      <c r="C43" s="19">
        <f>IFERROR(AVERAGE(C20:C42),0)</f>
        <v>0.4</v>
      </c>
    </row>
  </sheetData>
  <mergeCells count="14">
    <mergeCell ref="B36:C36"/>
    <mergeCell ref="A17:D17"/>
    <mergeCell ref="A1:D1"/>
    <mergeCell ref="A2:D2"/>
    <mergeCell ref="A3:D3"/>
    <mergeCell ref="A6:G6"/>
    <mergeCell ref="A7:G7"/>
    <mergeCell ref="A8:G8"/>
    <mergeCell ref="A9:G9"/>
    <mergeCell ref="A10:G10"/>
    <mergeCell ref="A11:G11"/>
    <mergeCell ref="A12:G12"/>
    <mergeCell ref="A13:G13"/>
    <mergeCell ref="A14:G14"/>
  </mergeCells>
  <pageMargins left="1" right="1" top="1" bottom="1" header="0.5" footer="0.5"/>
  <pageSetup scale="55" fitToHeight="5" orientation="portrait" r:id="rId1"/>
  <headerFooter>
    <oddHeader xml:space="preserve">&amp;L&amp;"-,Bold"Request for Proposals for
Professional Grade Tools and Diagnostic Equipment
Issued by the State of Oklahoma 
Solicitation Number OK-MA-818-23&amp;"-,Regular"
</oddHeader>
    <oddFooter>&amp;LAttachment I - Cost Proposal Form
Discount % Off Evaluation&amp;RPage &amp;P of &amp;N</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F256-70BE-4121-9CBF-9532C07F1F5C}">
  <sheetPr>
    <tabColor theme="7" tint="0.59999389629810485"/>
    <pageSetUpPr fitToPage="1"/>
  </sheetPr>
  <dimension ref="A1:N36"/>
  <sheetViews>
    <sheetView tabSelected="1" zoomScale="70" zoomScaleNormal="70" zoomScaleSheetLayoutView="70" workbookViewId="0">
      <pane xSplit="2" ySplit="12" topLeftCell="C18" activePane="bottomRight" state="frozen"/>
      <selection pane="topRight" activeCell="C1" sqref="C1"/>
      <selection pane="bottomLeft" activeCell="A13" sqref="A13"/>
      <selection pane="bottomRight" activeCell="I21" sqref="I21"/>
    </sheetView>
  </sheetViews>
  <sheetFormatPr defaultColWidth="8.85546875" defaultRowHeight="15" x14ac:dyDescent="0.25"/>
  <cols>
    <col min="1" max="1" width="9.140625" style="7" customWidth="1"/>
    <col min="2" max="2" width="27.5703125" style="1" customWidth="1"/>
    <col min="3" max="3" width="72.5703125" style="1" customWidth="1"/>
    <col min="4" max="4" width="9.7109375" style="1" customWidth="1"/>
    <col min="5" max="5" width="29.42578125" style="8" customWidth="1"/>
    <col min="6" max="6" width="36.42578125" style="8" customWidth="1"/>
    <col min="7" max="7" width="34.42578125" style="8" customWidth="1"/>
    <col min="8" max="8" width="16.7109375" style="1" customWidth="1"/>
    <col min="9" max="9" width="20.7109375" style="1" customWidth="1"/>
    <col min="10" max="10" width="17.7109375" style="1" customWidth="1"/>
    <col min="11" max="11" width="19.7109375" style="1" customWidth="1"/>
    <col min="12" max="16384" width="8.85546875" style="1"/>
  </cols>
  <sheetData>
    <row r="1" spans="1:14" ht="21" x14ac:dyDescent="0.25">
      <c r="A1" s="76" t="s">
        <v>0</v>
      </c>
      <c r="B1" s="76"/>
      <c r="C1" s="76"/>
      <c r="D1" s="76"/>
      <c r="E1" s="76"/>
      <c r="F1" s="76"/>
      <c r="G1" s="76"/>
      <c r="H1" s="76"/>
      <c r="I1" s="76"/>
      <c r="J1" s="76"/>
      <c r="K1" s="76"/>
    </row>
    <row r="2" spans="1:14" ht="21" x14ac:dyDescent="0.25">
      <c r="A2" s="76" t="s">
        <v>16</v>
      </c>
      <c r="B2" s="76"/>
      <c r="C2" s="76"/>
      <c r="D2" s="76"/>
      <c r="E2" s="76"/>
      <c r="F2" s="76"/>
      <c r="G2" s="76"/>
      <c r="H2" s="76"/>
      <c r="I2" s="76"/>
      <c r="J2" s="76"/>
      <c r="K2" s="76"/>
    </row>
    <row r="3" spans="1:14" ht="21" x14ac:dyDescent="0.25">
      <c r="A3" s="76" t="s">
        <v>25</v>
      </c>
      <c r="B3" s="76"/>
      <c r="C3" s="76"/>
      <c r="D3" s="76"/>
      <c r="E3" s="76"/>
      <c r="F3" s="76"/>
      <c r="G3" s="76"/>
      <c r="H3" s="76"/>
      <c r="I3" s="76"/>
      <c r="J3" s="76"/>
      <c r="K3" s="76"/>
    </row>
    <row r="4" spans="1:14" ht="21" x14ac:dyDescent="0.25">
      <c r="A4" s="11"/>
      <c r="C4" s="14" t="s">
        <v>88</v>
      </c>
      <c r="D4" s="88" t="str">
        <f>'Discount %'!C4</f>
        <v>Hilti, Inc.</v>
      </c>
      <c r="E4" s="88"/>
      <c r="F4" s="88"/>
      <c r="G4" s="37"/>
      <c r="H4" s="11"/>
    </row>
    <row r="5" spans="1:14" ht="21" x14ac:dyDescent="0.25">
      <c r="A5" s="11"/>
      <c r="B5" s="11"/>
      <c r="C5" s="11"/>
      <c r="D5" s="11"/>
      <c r="E5" s="11"/>
      <c r="F5" s="11"/>
      <c r="G5" s="11"/>
      <c r="H5" s="11"/>
      <c r="I5" s="11"/>
      <c r="J5" s="11"/>
      <c r="K5" s="11"/>
    </row>
    <row r="6" spans="1:14" x14ac:dyDescent="0.25">
      <c r="A6" s="77" t="s">
        <v>23</v>
      </c>
      <c r="B6" s="78"/>
      <c r="C6" s="78"/>
      <c r="D6" s="78"/>
      <c r="E6" s="78"/>
      <c r="F6" s="78"/>
      <c r="G6" s="78"/>
      <c r="H6" s="78"/>
      <c r="I6" s="79"/>
      <c r="J6" s="36"/>
      <c r="K6" s="12"/>
      <c r="L6" s="12"/>
    </row>
    <row r="7" spans="1:14" x14ac:dyDescent="0.25">
      <c r="A7" s="83" t="s">
        <v>32</v>
      </c>
      <c r="B7" s="84"/>
      <c r="C7" s="84"/>
      <c r="D7" s="84"/>
      <c r="E7" s="84"/>
      <c r="F7" s="84"/>
      <c r="G7" s="84"/>
      <c r="H7" s="84"/>
      <c r="I7" s="85"/>
      <c r="J7" s="16"/>
      <c r="K7" s="13"/>
      <c r="L7" s="13"/>
      <c r="M7" s="13"/>
      <c r="N7" s="13"/>
    </row>
    <row r="8" spans="1:14" x14ac:dyDescent="0.25">
      <c r="A8" s="83" t="s">
        <v>33</v>
      </c>
      <c r="B8" s="84"/>
      <c r="C8" s="84"/>
      <c r="D8" s="84"/>
      <c r="E8" s="84"/>
      <c r="F8" s="84"/>
      <c r="G8" s="84"/>
      <c r="H8" s="84"/>
      <c r="I8" s="85"/>
      <c r="J8" s="16"/>
      <c r="K8" s="13"/>
      <c r="L8" s="13"/>
      <c r="M8" s="13"/>
      <c r="N8" s="13"/>
    </row>
    <row r="9" spans="1:14" x14ac:dyDescent="0.25">
      <c r="A9" s="83" t="s">
        <v>77</v>
      </c>
      <c r="B9" s="84"/>
      <c r="C9" s="84"/>
      <c r="D9" s="84"/>
      <c r="E9" s="84"/>
      <c r="F9" s="84"/>
      <c r="G9" s="84"/>
      <c r="H9" s="84"/>
      <c r="I9" s="85"/>
      <c r="J9" s="16"/>
      <c r="K9" s="13"/>
      <c r="L9" s="13"/>
      <c r="M9" s="13"/>
      <c r="N9" s="13"/>
    </row>
    <row r="10" spans="1:14" x14ac:dyDescent="0.25">
      <c r="A10" s="16"/>
      <c r="B10" s="16"/>
      <c r="C10" s="16"/>
      <c r="D10" s="16"/>
      <c r="E10" s="16"/>
      <c r="F10" s="16"/>
      <c r="G10" s="16"/>
      <c r="H10" s="16"/>
      <c r="I10" s="16"/>
      <c r="J10" s="16"/>
      <c r="K10" s="13"/>
      <c r="L10" s="13"/>
      <c r="M10" s="13"/>
      <c r="N10" s="13"/>
    </row>
    <row r="11" spans="1:14" ht="21" x14ac:dyDescent="0.25">
      <c r="A11" s="17" t="s">
        <v>8</v>
      </c>
      <c r="E11" s="11"/>
      <c r="F11" s="11"/>
      <c r="G11" s="11"/>
      <c r="H11" s="11"/>
      <c r="I11" s="11"/>
      <c r="J11" s="11"/>
      <c r="K11" s="11"/>
    </row>
    <row r="12" spans="1:14" s="39" customFormat="1" ht="75" x14ac:dyDescent="0.25">
      <c r="A12" s="21" t="s">
        <v>20</v>
      </c>
      <c r="B12" s="21" t="s">
        <v>50</v>
      </c>
      <c r="C12" s="21" t="s">
        <v>10</v>
      </c>
      <c r="D12" s="21" t="s">
        <v>28</v>
      </c>
      <c r="E12" s="21" t="s">
        <v>29</v>
      </c>
      <c r="F12" s="21" t="s">
        <v>15</v>
      </c>
      <c r="G12" s="21" t="s">
        <v>19</v>
      </c>
      <c r="H12" s="21" t="s">
        <v>18</v>
      </c>
      <c r="I12" s="21" t="s">
        <v>30</v>
      </c>
      <c r="J12" s="21" t="s">
        <v>12</v>
      </c>
    </row>
    <row r="13" spans="1:14" ht="18.75" x14ac:dyDescent="0.25">
      <c r="A13" s="24" t="s">
        <v>26</v>
      </c>
      <c r="B13" s="26"/>
      <c r="C13" s="25"/>
      <c r="D13" s="26"/>
      <c r="E13" s="26"/>
      <c r="F13" s="26"/>
      <c r="G13" s="27"/>
      <c r="H13" s="28"/>
      <c r="I13" s="28"/>
      <c r="J13" s="29"/>
    </row>
    <row r="14" spans="1:14" ht="225" x14ac:dyDescent="0.25">
      <c r="A14" s="2">
        <v>1</v>
      </c>
      <c r="B14" s="3" t="s">
        <v>40</v>
      </c>
      <c r="C14" s="3" t="s">
        <v>55</v>
      </c>
      <c r="D14" s="38">
        <v>1</v>
      </c>
      <c r="E14" s="22" t="s">
        <v>101</v>
      </c>
      <c r="F14" s="22"/>
      <c r="G14" s="10"/>
      <c r="H14" s="50"/>
      <c r="I14" s="35">
        <f>(1-H14)*G14</f>
        <v>0</v>
      </c>
      <c r="J14" s="23">
        <f>I14*D14</f>
        <v>0</v>
      </c>
    </row>
    <row r="15" spans="1:14" ht="45" x14ac:dyDescent="0.25">
      <c r="A15" s="2">
        <v>2</v>
      </c>
      <c r="B15" s="3" t="s">
        <v>31</v>
      </c>
      <c r="C15" s="3" t="s">
        <v>41</v>
      </c>
      <c r="D15" s="38">
        <v>2</v>
      </c>
      <c r="E15" s="22" t="s">
        <v>101</v>
      </c>
      <c r="F15" s="22"/>
      <c r="G15" s="10"/>
      <c r="H15" s="50"/>
      <c r="I15" s="35">
        <f t="shared" ref="I15:I26" si="0">(1-H15)*G15</f>
        <v>0</v>
      </c>
      <c r="J15" s="23">
        <f t="shared" ref="J15:J26" si="1">I15*D15</f>
        <v>0</v>
      </c>
    </row>
    <row r="16" spans="1:14" ht="60" x14ac:dyDescent="0.25">
      <c r="A16" s="2">
        <v>3</v>
      </c>
      <c r="B16" s="3" t="s">
        <v>42</v>
      </c>
      <c r="C16" s="3" t="s">
        <v>56</v>
      </c>
      <c r="D16" s="38">
        <v>1</v>
      </c>
      <c r="E16" s="22" t="s">
        <v>101</v>
      </c>
      <c r="F16" s="22"/>
      <c r="G16" s="10"/>
      <c r="H16" s="50"/>
      <c r="I16" s="35">
        <f t="shared" si="0"/>
        <v>0</v>
      </c>
      <c r="J16" s="23">
        <f t="shared" si="1"/>
        <v>0</v>
      </c>
    </row>
    <row r="17" spans="1:10" ht="135" x14ac:dyDescent="0.25">
      <c r="A17" s="2">
        <v>4</v>
      </c>
      <c r="B17" s="3" t="s">
        <v>43</v>
      </c>
      <c r="C17" s="3" t="s">
        <v>57</v>
      </c>
      <c r="D17" s="38">
        <v>1</v>
      </c>
      <c r="E17" s="22" t="s">
        <v>101</v>
      </c>
      <c r="F17" s="22"/>
      <c r="G17" s="10"/>
      <c r="H17" s="50"/>
      <c r="I17" s="35">
        <f t="shared" si="0"/>
        <v>0</v>
      </c>
      <c r="J17" s="23">
        <f>I17*D17</f>
        <v>0</v>
      </c>
    </row>
    <row r="18" spans="1:10" ht="105" x14ac:dyDescent="0.25">
      <c r="A18" s="2">
        <v>5</v>
      </c>
      <c r="B18" s="3" t="s">
        <v>44</v>
      </c>
      <c r="C18" s="3" t="s">
        <v>58</v>
      </c>
      <c r="D18" s="38">
        <v>4</v>
      </c>
      <c r="E18" s="22" t="s">
        <v>101</v>
      </c>
      <c r="F18" s="22"/>
      <c r="G18" s="10"/>
      <c r="H18" s="50"/>
      <c r="I18" s="35">
        <f t="shared" si="0"/>
        <v>0</v>
      </c>
      <c r="J18" s="23">
        <f t="shared" si="1"/>
        <v>0</v>
      </c>
    </row>
    <row r="19" spans="1:10" ht="75" x14ac:dyDescent="0.25">
      <c r="A19" s="2">
        <v>6</v>
      </c>
      <c r="B19" s="3" t="s">
        <v>71</v>
      </c>
      <c r="C19" s="3" t="s">
        <v>72</v>
      </c>
      <c r="D19" s="38">
        <v>5</v>
      </c>
      <c r="E19" s="22" t="s">
        <v>99</v>
      </c>
      <c r="F19" s="22" t="s">
        <v>108</v>
      </c>
      <c r="G19" s="10">
        <v>106.58</v>
      </c>
      <c r="H19" s="50">
        <v>0.4</v>
      </c>
      <c r="I19" s="35">
        <v>54.31</v>
      </c>
      <c r="J19" s="23">
        <f t="shared" si="1"/>
        <v>271.55</v>
      </c>
    </row>
    <row r="20" spans="1:10" ht="120" x14ac:dyDescent="0.25">
      <c r="A20" s="2">
        <v>7</v>
      </c>
      <c r="B20" s="3" t="s">
        <v>73</v>
      </c>
      <c r="C20" s="51" t="s">
        <v>74</v>
      </c>
      <c r="D20" s="38">
        <v>5</v>
      </c>
      <c r="E20" s="22" t="s">
        <v>97</v>
      </c>
      <c r="F20" s="22" t="s">
        <v>109</v>
      </c>
      <c r="G20" s="10">
        <v>156.32</v>
      </c>
      <c r="H20" s="50">
        <v>0.4</v>
      </c>
      <c r="I20" s="35">
        <v>35.369999999999997</v>
      </c>
      <c r="J20" s="23">
        <f t="shared" si="1"/>
        <v>176.85</v>
      </c>
    </row>
    <row r="21" spans="1:10" ht="75" x14ac:dyDescent="0.25">
      <c r="A21" s="2">
        <v>8</v>
      </c>
      <c r="B21" s="3" t="s">
        <v>75</v>
      </c>
      <c r="C21" s="51" t="s">
        <v>76</v>
      </c>
      <c r="D21" s="38">
        <v>5</v>
      </c>
      <c r="E21" s="22" t="s">
        <v>98</v>
      </c>
      <c r="F21" s="22" t="s">
        <v>100</v>
      </c>
      <c r="G21" s="10">
        <v>102.86</v>
      </c>
      <c r="H21" s="50">
        <v>0.4</v>
      </c>
      <c r="I21" s="35">
        <v>61.71</v>
      </c>
      <c r="J21" s="23">
        <f t="shared" si="1"/>
        <v>308.55</v>
      </c>
    </row>
    <row r="22" spans="1:10" ht="105" x14ac:dyDescent="0.25">
      <c r="A22" s="2">
        <v>9</v>
      </c>
      <c r="B22" s="3" t="s">
        <v>45</v>
      </c>
      <c r="C22" s="3" t="s">
        <v>59</v>
      </c>
      <c r="D22" s="38">
        <v>5</v>
      </c>
      <c r="E22" s="22" t="s">
        <v>101</v>
      </c>
      <c r="F22" s="22"/>
      <c r="G22" s="10"/>
      <c r="H22" s="50"/>
      <c r="I22" s="35">
        <f t="shared" si="0"/>
        <v>0</v>
      </c>
      <c r="J22" s="23">
        <f t="shared" si="1"/>
        <v>0</v>
      </c>
    </row>
    <row r="23" spans="1:10" ht="30" x14ac:dyDescent="0.25">
      <c r="A23" s="2">
        <v>10</v>
      </c>
      <c r="B23" s="3" t="s">
        <v>46</v>
      </c>
      <c r="C23" s="3" t="s">
        <v>60</v>
      </c>
      <c r="D23" s="38">
        <v>5</v>
      </c>
      <c r="E23" s="22" t="s">
        <v>101</v>
      </c>
      <c r="F23" s="22"/>
      <c r="G23" s="10"/>
      <c r="H23" s="50"/>
      <c r="I23" s="35">
        <f t="shared" si="0"/>
        <v>0</v>
      </c>
      <c r="J23" s="23">
        <f t="shared" si="1"/>
        <v>0</v>
      </c>
    </row>
    <row r="24" spans="1:10" ht="45" x14ac:dyDescent="0.25">
      <c r="A24" s="2">
        <v>11</v>
      </c>
      <c r="B24" s="3" t="s">
        <v>47</v>
      </c>
      <c r="C24" s="3" t="s">
        <v>61</v>
      </c>
      <c r="D24" s="38">
        <v>5</v>
      </c>
      <c r="E24" s="22" t="s">
        <v>101</v>
      </c>
      <c r="F24" s="22"/>
      <c r="G24" s="10"/>
      <c r="H24" s="50"/>
      <c r="I24" s="35">
        <f t="shared" si="0"/>
        <v>0</v>
      </c>
      <c r="J24" s="23">
        <f t="shared" si="1"/>
        <v>0</v>
      </c>
    </row>
    <row r="25" spans="1:10" ht="30" x14ac:dyDescent="0.25">
      <c r="A25" s="2">
        <v>12</v>
      </c>
      <c r="B25" s="3" t="s">
        <v>48</v>
      </c>
      <c r="C25" s="3" t="s">
        <v>62</v>
      </c>
      <c r="D25" s="38">
        <v>5</v>
      </c>
      <c r="E25" s="22" t="s">
        <v>101</v>
      </c>
      <c r="F25" s="22"/>
      <c r="G25" s="10"/>
      <c r="H25" s="50"/>
      <c r="I25" s="35">
        <f t="shared" si="0"/>
        <v>0</v>
      </c>
      <c r="J25" s="23">
        <f>I25*D25</f>
        <v>0</v>
      </c>
    </row>
    <row r="26" spans="1:10" ht="45" x14ac:dyDescent="0.25">
      <c r="A26" s="2">
        <v>13</v>
      </c>
      <c r="B26" s="3" t="s">
        <v>49</v>
      </c>
      <c r="C26" s="3" t="s">
        <v>63</v>
      </c>
      <c r="D26" s="38">
        <v>5</v>
      </c>
      <c r="E26" s="22" t="s">
        <v>101</v>
      </c>
      <c r="F26" s="22"/>
      <c r="G26" s="10"/>
      <c r="H26" s="50"/>
      <c r="I26" s="35">
        <f t="shared" si="0"/>
        <v>0</v>
      </c>
      <c r="J26" s="23">
        <f t="shared" si="1"/>
        <v>0</v>
      </c>
    </row>
    <row r="27" spans="1:10" ht="18.75" x14ac:dyDescent="0.25">
      <c r="A27" s="24" t="s">
        <v>27</v>
      </c>
      <c r="B27" s="26"/>
      <c r="C27" s="25"/>
      <c r="D27" s="26"/>
      <c r="E27" s="26"/>
      <c r="F27" s="26"/>
      <c r="G27" s="27"/>
      <c r="H27" s="28"/>
      <c r="I27" s="28"/>
      <c r="J27" s="29"/>
    </row>
    <row r="28" spans="1:10" ht="240" x14ac:dyDescent="0.25">
      <c r="A28" s="2">
        <v>1</v>
      </c>
      <c r="B28" s="3" t="s">
        <v>51</v>
      </c>
      <c r="C28" s="3" t="s">
        <v>64</v>
      </c>
      <c r="D28" s="38">
        <v>2</v>
      </c>
      <c r="E28" s="22" t="s">
        <v>101</v>
      </c>
      <c r="F28" s="22"/>
      <c r="G28" s="10"/>
      <c r="H28" s="50"/>
      <c r="I28" s="35">
        <f t="shared" ref="I28:I33" si="2">(1-H28)*G28</f>
        <v>0</v>
      </c>
      <c r="J28" s="23">
        <f t="shared" ref="J28:J33" si="3">I28*D28</f>
        <v>0</v>
      </c>
    </row>
    <row r="29" spans="1:10" ht="90" x14ac:dyDescent="0.25">
      <c r="A29" s="2">
        <v>2</v>
      </c>
      <c r="B29" s="3" t="s">
        <v>52</v>
      </c>
      <c r="C29" s="3" t="s">
        <v>53</v>
      </c>
      <c r="D29" s="38">
        <v>10</v>
      </c>
      <c r="E29" s="22" t="s">
        <v>101</v>
      </c>
      <c r="F29" s="22"/>
      <c r="G29" s="10"/>
      <c r="H29" s="50"/>
      <c r="I29" s="35">
        <f t="shared" si="2"/>
        <v>0</v>
      </c>
      <c r="J29" s="23">
        <f t="shared" si="3"/>
        <v>0</v>
      </c>
    </row>
    <row r="30" spans="1:10" ht="375" x14ac:dyDescent="0.25">
      <c r="A30" s="2">
        <v>3</v>
      </c>
      <c r="B30" s="3" t="s">
        <v>69</v>
      </c>
      <c r="C30" s="3" t="s">
        <v>54</v>
      </c>
      <c r="D30" s="38">
        <v>1</v>
      </c>
      <c r="E30" s="22" t="s">
        <v>101</v>
      </c>
      <c r="F30" s="22"/>
      <c r="G30" s="10"/>
      <c r="H30" s="50"/>
      <c r="I30" s="35">
        <f t="shared" si="2"/>
        <v>0</v>
      </c>
      <c r="J30" s="23">
        <f t="shared" si="3"/>
        <v>0</v>
      </c>
    </row>
    <row r="31" spans="1:10" ht="105" x14ac:dyDescent="0.25">
      <c r="A31" s="2">
        <v>4</v>
      </c>
      <c r="B31" s="3" t="s">
        <v>65</v>
      </c>
      <c r="C31" s="3" t="s">
        <v>66</v>
      </c>
      <c r="D31" s="38">
        <v>3</v>
      </c>
      <c r="E31" s="22" t="s">
        <v>101</v>
      </c>
      <c r="F31" s="22"/>
      <c r="G31" s="10"/>
      <c r="H31" s="50"/>
      <c r="I31" s="35">
        <f t="shared" si="2"/>
        <v>0</v>
      </c>
      <c r="J31" s="23">
        <f t="shared" si="3"/>
        <v>0</v>
      </c>
    </row>
    <row r="32" spans="1:10" ht="165" x14ac:dyDescent="0.25">
      <c r="A32" s="2">
        <v>5</v>
      </c>
      <c r="B32" s="3" t="s">
        <v>67</v>
      </c>
      <c r="C32" s="51" t="s">
        <v>68</v>
      </c>
      <c r="D32" s="38">
        <v>2</v>
      </c>
      <c r="E32" s="22" t="s">
        <v>101</v>
      </c>
      <c r="F32" s="22"/>
      <c r="G32" s="10"/>
      <c r="H32" s="50"/>
      <c r="I32" s="35">
        <f t="shared" si="2"/>
        <v>0</v>
      </c>
      <c r="J32" s="23">
        <f t="shared" si="3"/>
        <v>0</v>
      </c>
    </row>
    <row r="33" spans="1:10" ht="165" x14ac:dyDescent="0.25">
      <c r="A33" s="2">
        <v>6</v>
      </c>
      <c r="B33" s="3" t="s">
        <v>70</v>
      </c>
      <c r="C33" s="51" t="s">
        <v>91</v>
      </c>
      <c r="D33" s="38">
        <v>2</v>
      </c>
      <c r="E33" s="22" t="s">
        <v>101</v>
      </c>
      <c r="F33" s="22"/>
      <c r="G33" s="10"/>
      <c r="H33" s="50"/>
      <c r="I33" s="35">
        <f t="shared" si="2"/>
        <v>0</v>
      </c>
      <c r="J33" s="23">
        <f t="shared" si="3"/>
        <v>0</v>
      </c>
    </row>
    <row r="34" spans="1:10" x14ac:dyDescent="0.25">
      <c r="A34" s="4"/>
      <c r="B34" s="5"/>
      <c r="C34" s="5"/>
      <c r="D34" s="18"/>
      <c r="E34" s="20"/>
      <c r="F34" s="20"/>
      <c r="G34" s="86" t="s">
        <v>13</v>
      </c>
      <c r="H34" s="87"/>
      <c r="I34" s="34"/>
      <c r="J34" s="6">
        <f>SUM(J29:J33)</f>
        <v>0</v>
      </c>
    </row>
    <row r="35" spans="1:10" x14ac:dyDescent="0.25">
      <c r="D35" s="8"/>
      <c r="G35" s="1"/>
    </row>
    <row r="36" spans="1:10" x14ac:dyDescent="0.25">
      <c r="D36" s="8"/>
      <c r="G36" s="1"/>
    </row>
  </sheetData>
  <sortState xmlns:xlrd2="http://schemas.microsoft.com/office/spreadsheetml/2017/richdata2" ref="A28:J34">
    <sortCondition ref="A28:A34"/>
  </sortState>
  <mergeCells count="9">
    <mergeCell ref="G34:H34"/>
    <mergeCell ref="A7:I7"/>
    <mergeCell ref="A1:K1"/>
    <mergeCell ref="A2:K2"/>
    <mergeCell ref="A6:I6"/>
    <mergeCell ref="A3:K3"/>
    <mergeCell ref="A8:I8"/>
    <mergeCell ref="A9:I9"/>
    <mergeCell ref="D4:F4"/>
  </mergeCells>
  <pageMargins left="1" right="1" top="1" bottom="1" header="0.5" footer="0.5"/>
  <pageSetup scale="31" fitToHeight="5" orientation="portrait" r:id="rId1"/>
  <headerFooter>
    <oddFooter>&amp;LAttachment I - Cot Proposal
Market Basket Evaluation&amp;RPage &amp;P of &amp;N</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9124-70FB-4CF5-B8C7-AA6AE87F4FD7}">
  <sheetPr>
    <tabColor rgb="FF00B0F0"/>
  </sheetPr>
  <dimension ref="A1:I37"/>
  <sheetViews>
    <sheetView workbookViewId="0">
      <selection activeCell="A5" sqref="A5"/>
    </sheetView>
  </sheetViews>
  <sheetFormatPr defaultRowHeight="15" x14ac:dyDescent="0.25"/>
  <cols>
    <col min="1" max="1" width="12.5703125" customWidth="1"/>
    <col min="2" max="2" width="54.5703125" customWidth="1"/>
    <col min="3" max="3" width="12.7109375" customWidth="1"/>
    <col min="4" max="4" width="52.7109375" customWidth="1"/>
    <col min="5" max="5" width="16.5703125" customWidth="1"/>
    <col min="6" max="6" width="11.28515625" customWidth="1"/>
    <col min="7" max="7" width="12" customWidth="1"/>
    <col min="8" max="8" width="13.28515625" customWidth="1"/>
  </cols>
  <sheetData>
    <row r="1" spans="1:9" s="58" customFormat="1" ht="30.75" customHeight="1" x14ac:dyDescent="0.35">
      <c r="A1" s="89" t="s">
        <v>90</v>
      </c>
      <c r="B1" s="89"/>
      <c r="C1" s="89"/>
      <c r="D1" s="89"/>
      <c r="E1" s="89"/>
      <c r="F1" s="89"/>
      <c r="G1" s="89"/>
      <c r="H1" s="89"/>
      <c r="I1" s="57"/>
    </row>
    <row r="2" spans="1:9" s="58" customFormat="1" ht="21" x14ac:dyDescent="0.35">
      <c r="A2" s="59"/>
      <c r="C2" s="14" t="s">
        <v>88</v>
      </c>
      <c r="D2" s="44" t="str">
        <f>'Discount %'!C4</f>
        <v>Hilti, Inc.</v>
      </c>
      <c r="E2" s="59"/>
      <c r="F2" s="59"/>
      <c r="G2" s="59"/>
      <c r="H2" s="59"/>
      <c r="I2" s="57"/>
    </row>
    <row r="3" spans="1:9" x14ac:dyDescent="0.25">
      <c r="A3" s="90" t="s">
        <v>78</v>
      </c>
      <c r="B3" s="90"/>
      <c r="C3" s="90"/>
      <c r="D3" s="90"/>
      <c r="E3" s="90"/>
      <c r="F3" s="90"/>
      <c r="G3" s="90"/>
      <c r="H3" s="90"/>
      <c r="I3" s="55"/>
    </row>
    <row r="4" spans="1:9" ht="26.25" x14ac:dyDescent="0.25">
      <c r="A4" s="52" t="s">
        <v>79</v>
      </c>
      <c r="B4" s="52" t="s">
        <v>80</v>
      </c>
      <c r="C4" s="53" t="s">
        <v>81</v>
      </c>
      <c r="D4" s="53" t="s">
        <v>82</v>
      </c>
      <c r="E4" s="53" t="s">
        <v>83</v>
      </c>
      <c r="F4" s="53" t="s">
        <v>84</v>
      </c>
      <c r="G4" s="54" t="s">
        <v>85</v>
      </c>
      <c r="H4" s="54" t="s">
        <v>86</v>
      </c>
      <c r="I4" s="56"/>
    </row>
    <row r="5" spans="1:9" ht="16.5" x14ac:dyDescent="0.3">
      <c r="A5" s="60" t="s">
        <v>101</v>
      </c>
      <c r="B5" s="61"/>
      <c r="C5" s="61"/>
      <c r="D5" s="61"/>
      <c r="E5" s="62"/>
      <c r="F5" s="62"/>
      <c r="G5" s="62"/>
      <c r="H5" s="62"/>
    </row>
    <row r="6" spans="1:9" ht="16.5" x14ac:dyDescent="0.3">
      <c r="A6" s="60"/>
      <c r="B6" s="61"/>
      <c r="C6" s="61"/>
      <c r="D6" s="61"/>
      <c r="E6" s="62"/>
      <c r="F6" s="62"/>
      <c r="G6" s="62"/>
      <c r="H6" s="62"/>
    </row>
    <row r="7" spans="1:9" ht="16.5" x14ac:dyDescent="0.3">
      <c r="A7" s="60"/>
      <c r="B7" s="61"/>
      <c r="C7" s="61"/>
      <c r="D7" s="61"/>
      <c r="E7" s="62"/>
      <c r="F7" s="62"/>
      <c r="G7" s="62"/>
      <c r="H7" s="62"/>
    </row>
    <row r="8" spans="1:9" ht="16.5" x14ac:dyDescent="0.3">
      <c r="A8" s="60"/>
      <c r="B8" s="61"/>
      <c r="C8" s="61"/>
      <c r="D8" s="61"/>
      <c r="E8" s="62"/>
      <c r="F8" s="62"/>
      <c r="G8" s="62"/>
      <c r="H8" s="62"/>
    </row>
    <row r="9" spans="1:9" ht="16.5" x14ac:dyDescent="0.3">
      <c r="A9" s="60"/>
      <c r="B9" s="61"/>
      <c r="C9" s="61"/>
      <c r="D9" s="61"/>
      <c r="E9" s="62"/>
      <c r="F9" s="62"/>
      <c r="G9" s="62"/>
      <c r="H9" s="62"/>
    </row>
    <row r="10" spans="1:9" ht="16.5" x14ac:dyDescent="0.3">
      <c r="A10" s="60"/>
      <c r="B10" s="61"/>
      <c r="C10" s="61"/>
      <c r="D10" s="61"/>
      <c r="E10" s="62"/>
      <c r="F10" s="62"/>
      <c r="G10" s="62"/>
      <c r="H10" s="62"/>
    </row>
    <row r="11" spans="1:9" ht="16.5" x14ac:dyDescent="0.3">
      <c r="A11" s="60"/>
      <c r="B11" s="61"/>
      <c r="C11" s="61"/>
      <c r="D11" s="61"/>
      <c r="E11" s="62"/>
      <c r="F11" s="62"/>
      <c r="G11" s="62"/>
      <c r="H11" s="62"/>
    </row>
    <row r="12" spans="1:9" ht="16.5" x14ac:dyDescent="0.3">
      <c r="A12" s="60"/>
      <c r="B12" s="61"/>
      <c r="C12" s="61"/>
      <c r="D12" s="61"/>
      <c r="E12" s="62"/>
      <c r="F12" s="62"/>
      <c r="G12" s="62"/>
      <c r="H12" s="62"/>
    </row>
    <row r="13" spans="1:9" ht="16.5" x14ac:dyDescent="0.3">
      <c r="A13" s="60"/>
      <c r="B13" s="61"/>
      <c r="C13" s="61"/>
      <c r="D13" s="61"/>
      <c r="E13" s="62"/>
      <c r="F13" s="62"/>
      <c r="G13" s="62"/>
      <c r="H13" s="62"/>
    </row>
    <row r="14" spans="1:9" ht="16.5" x14ac:dyDescent="0.3">
      <c r="A14" s="60"/>
      <c r="B14" s="61"/>
      <c r="C14" s="63"/>
      <c r="D14" s="61"/>
      <c r="E14" s="62"/>
      <c r="F14" s="62"/>
      <c r="G14" s="62"/>
      <c r="H14" s="62"/>
    </row>
    <row r="15" spans="1:9" ht="16.5" x14ac:dyDescent="0.3">
      <c r="A15" s="60"/>
      <c r="B15" s="61"/>
      <c r="C15" s="61"/>
      <c r="D15" s="61"/>
      <c r="E15" s="62"/>
      <c r="F15" s="62"/>
      <c r="G15" s="62"/>
      <c r="H15" s="62"/>
    </row>
    <row r="16" spans="1:9" ht="16.5" x14ac:dyDescent="0.3">
      <c r="A16" s="60"/>
      <c r="B16" s="61"/>
      <c r="C16" s="61"/>
      <c r="D16" s="61"/>
      <c r="E16" s="62"/>
      <c r="F16" s="62"/>
      <c r="G16" s="62"/>
      <c r="H16" s="62"/>
    </row>
    <row r="17" spans="1:8" ht="16.5" x14ac:dyDescent="0.3">
      <c r="A17" s="60"/>
      <c r="B17" s="61"/>
      <c r="C17" s="61"/>
      <c r="D17" s="61"/>
      <c r="E17" s="62"/>
      <c r="F17" s="62"/>
      <c r="G17" s="62"/>
      <c r="H17" s="62"/>
    </row>
    <row r="18" spans="1:8" ht="16.5" x14ac:dyDescent="0.3">
      <c r="A18" s="60"/>
      <c r="B18" s="64"/>
      <c r="C18" s="61"/>
      <c r="D18" s="61"/>
      <c r="E18" s="62"/>
      <c r="F18" s="62"/>
      <c r="G18" s="62"/>
      <c r="H18" s="62"/>
    </row>
    <row r="19" spans="1:8" ht="16.5" x14ac:dyDescent="0.3">
      <c r="A19" s="60"/>
      <c r="B19" s="61"/>
      <c r="C19" s="61"/>
      <c r="D19" s="61"/>
      <c r="E19" s="62"/>
      <c r="F19" s="62"/>
      <c r="G19" s="62"/>
      <c r="H19" s="62"/>
    </row>
    <row r="20" spans="1:8" ht="16.5" x14ac:dyDescent="0.3">
      <c r="A20" s="60"/>
      <c r="B20" s="61"/>
      <c r="C20" s="61"/>
      <c r="D20" s="61"/>
      <c r="E20" s="62"/>
      <c r="F20" s="62"/>
      <c r="G20" s="62"/>
      <c r="H20" s="62"/>
    </row>
    <row r="21" spans="1:8" ht="16.5" x14ac:dyDescent="0.3">
      <c r="A21" s="60"/>
      <c r="B21" s="61"/>
      <c r="C21" s="61"/>
      <c r="D21" s="61"/>
      <c r="E21" s="62"/>
      <c r="F21" s="62"/>
      <c r="G21" s="62"/>
      <c r="H21" s="62"/>
    </row>
    <row r="22" spans="1:8" ht="16.5" x14ac:dyDescent="0.3">
      <c r="A22" s="60"/>
      <c r="B22" s="61"/>
      <c r="C22" s="61"/>
      <c r="D22" s="61"/>
      <c r="E22" s="62"/>
      <c r="F22" s="62"/>
      <c r="G22" s="62"/>
      <c r="H22" s="62"/>
    </row>
    <row r="23" spans="1:8" ht="16.5" x14ac:dyDescent="0.3">
      <c r="A23" s="65"/>
      <c r="B23" s="61"/>
      <c r="C23" s="61"/>
      <c r="D23" s="61"/>
      <c r="E23" s="62"/>
      <c r="F23" s="62"/>
      <c r="G23" s="62"/>
      <c r="H23" s="62"/>
    </row>
    <row r="24" spans="1:8" ht="16.5" x14ac:dyDescent="0.3">
      <c r="A24" s="66"/>
      <c r="B24" s="61"/>
      <c r="C24" s="62"/>
      <c r="D24" s="62"/>
      <c r="E24" s="62"/>
      <c r="F24" s="62"/>
      <c r="G24" s="62"/>
      <c r="H24" s="62"/>
    </row>
    <row r="25" spans="1:8" ht="16.5" x14ac:dyDescent="0.3">
      <c r="A25" s="66"/>
      <c r="B25" s="61"/>
      <c r="C25" s="62"/>
      <c r="D25" s="61"/>
      <c r="E25" s="62"/>
      <c r="F25" s="62"/>
      <c r="G25" s="62"/>
      <c r="H25" s="62"/>
    </row>
    <row r="26" spans="1:8" ht="16.5" x14ac:dyDescent="0.3">
      <c r="A26" s="66"/>
      <c r="B26" s="61"/>
      <c r="C26" s="62"/>
      <c r="D26" s="61"/>
      <c r="E26" s="62"/>
      <c r="F26" s="62"/>
      <c r="G26" s="62"/>
      <c r="H26" s="62"/>
    </row>
    <row r="27" spans="1:8" ht="16.5" x14ac:dyDescent="0.3">
      <c r="A27" s="60"/>
      <c r="B27" s="61"/>
      <c r="C27" s="61"/>
      <c r="D27" s="61"/>
      <c r="E27" s="62"/>
      <c r="F27" s="62"/>
      <c r="G27" s="62"/>
      <c r="H27" s="62"/>
    </row>
    <row r="28" spans="1:8" ht="16.5" x14ac:dyDescent="0.3">
      <c r="A28" s="60"/>
      <c r="B28" s="61"/>
      <c r="C28" s="61"/>
      <c r="D28" s="61"/>
      <c r="E28" s="62"/>
      <c r="F28" s="62"/>
      <c r="G28" s="62"/>
      <c r="H28" s="62"/>
    </row>
    <row r="29" spans="1:8" ht="16.5" x14ac:dyDescent="0.3">
      <c r="A29" s="60"/>
      <c r="B29" s="61"/>
      <c r="C29" s="61"/>
      <c r="D29" s="61"/>
      <c r="E29" s="62"/>
      <c r="F29" s="62"/>
      <c r="G29" s="62"/>
      <c r="H29" s="62"/>
    </row>
    <row r="30" spans="1:8" ht="16.5" x14ac:dyDescent="0.3">
      <c r="A30" s="60"/>
      <c r="B30" s="61"/>
      <c r="C30" s="61"/>
      <c r="D30" s="61"/>
      <c r="E30" s="62"/>
      <c r="F30" s="62"/>
      <c r="G30" s="62"/>
      <c r="H30" s="62"/>
    </row>
    <row r="31" spans="1:8" ht="16.5" x14ac:dyDescent="0.3">
      <c r="A31" s="60"/>
      <c r="B31" s="61"/>
      <c r="C31" s="61"/>
      <c r="D31" s="61"/>
      <c r="E31" s="62"/>
      <c r="F31" s="62"/>
      <c r="G31" s="62"/>
      <c r="H31" s="62"/>
    </row>
    <row r="32" spans="1:8" ht="16.5" x14ac:dyDescent="0.3">
      <c r="A32" s="60"/>
      <c r="B32" s="61"/>
      <c r="C32" s="61"/>
      <c r="D32" s="61"/>
      <c r="E32" s="62"/>
      <c r="F32" s="62"/>
      <c r="G32" s="62"/>
      <c r="H32" s="62"/>
    </row>
    <row r="33" spans="1:8" ht="16.5" x14ac:dyDescent="0.3">
      <c r="A33" s="60"/>
      <c r="B33" s="61"/>
      <c r="C33" s="61"/>
      <c r="D33" s="61"/>
      <c r="E33" s="62"/>
      <c r="F33" s="62"/>
      <c r="G33" s="62"/>
      <c r="H33" s="62"/>
    </row>
    <row r="34" spans="1:8" ht="16.5" x14ac:dyDescent="0.3">
      <c r="A34" s="60"/>
      <c r="B34" s="61"/>
      <c r="C34" s="61"/>
      <c r="D34" s="61"/>
      <c r="E34" s="62"/>
      <c r="F34" s="62"/>
      <c r="G34" s="62"/>
      <c r="H34" s="62"/>
    </row>
    <row r="35" spans="1:8" ht="16.5" x14ac:dyDescent="0.3">
      <c r="A35" s="60"/>
      <c r="B35" s="61"/>
      <c r="C35" s="61"/>
      <c r="D35" s="61"/>
      <c r="E35" s="62"/>
      <c r="F35" s="62"/>
      <c r="G35" s="62"/>
      <c r="H35" s="62"/>
    </row>
    <row r="36" spans="1:8" ht="16.5" x14ac:dyDescent="0.3">
      <c r="A36" s="60"/>
      <c r="B36" s="61"/>
      <c r="C36" s="61"/>
      <c r="D36" s="61"/>
      <c r="E36" s="62"/>
      <c r="F36" s="62"/>
      <c r="G36" s="62"/>
      <c r="H36" s="62"/>
    </row>
    <row r="37" spans="1:8" ht="16.5" x14ac:dyDescent="0.3">
      <c r="A37" s="60"/>
      <c r="B37" s="61"/>
      <c r="C37" s="61"/>
      <c r="D37" s="61"/>
      <c r="E37" s="62"/>
      <c r="F37" s="62"/>
      <c r="G37" s="62"/>
      <c r="H37" s="62"/>
    </row>
  </sheetData>
  <mergeCells count="2">
    <mergeCell ref="A1:H1"/>
    <mergeCell ref="A3:H3"/>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EBA2-1719-41F4-83AF-73A23DD8C9DF}">
  <sheetPr>
    <tabColor rgb="FFBE5CD2"/>
  </sheetPr>
  <dimension ref="A1:I60"/>
  <sheetViews>
    <sheetView workbookViewId="0">
      <selection activeCell="H6" sqref="H6"/>
    </sheetView>
  </sheetViews>
  <sheetFormatPr defaultRowHeight="15" x14ac:dyDescent="0.25"/>
  <cols>
    <col min="1" max="1" width="12.5703125" customWidth="1"/>
    <col min="2" max="2" width="54.5703125" customWidth="1"/>
    <col min="3" max="3" width="12.7109375" customWidth="1"/>
    <col min="4" max="4" width="52.7109375" customWidth="1"/>
    <col min="5" max="5" width="16.5703125" customWidth="1"/>
    <col min="6" max="6" width="11.28515625" customWidth="1"/>
    <col min="7" max="7" width="12" customWidth="1"/>
    <col min="8" max="8" width="13.28515625" customWidth="1"/>
  </cols>
  <sheetData>
    <row r="1" spans="1:9" s="58" customFormat="1" ht="34.5" customHeight="1" x14ac:dyDescent="0.35">
      <c r="A1" s="89" t="s">
        <v>89</v>
      </c>
      <c r="B1" s="89"/>
      <c r="C1" s="89"/>
      <c r="D1" s="89"/>
      <c r="E1" s="89"/>
      <c r="F1" s="89"/>
      <c r="G1" s="89"/>
      <c r="H1" s="89"/>
    </row>
    <row r="2" spans="1:9" s="58" customFormat="1" ht="21" x14ac:dyDescent="0.35">
      <c r="A2" s="59"/>
      <c r="C2" s="14" t="s">
        <v>88</v>
      </c>
      <c r="D2" s="44" t="str">
        <f>'Discount %'!C4</f>
        <v>Hilti, Inc.</v>
      </c>
      <c r="E2" s="59"/>
      <c r="F2" s="59"/>
      <c r="G2" s="59"/>
      <c r="H2" s="59"/>
      <c r="I2" s="57"/>
    </row>
    <row r="3" spans="1:9" x14ac:dyDescent="0.25">
      <c r="A3" s="90" t="s">
        <v>78</v>
      </c>
      <c r="B3" s="90"/>
      <c r="C3" s="90"/>
      <c r="D3" s="90"/>
      <c r="E3" s="90"/>
      <c r="F3" s="90"/>
      <c r="G3" s="90"/>
      <c r="H3" s="90"/>
    </row>
    <row r="4" spans="1:9" ht="26.25" x14ac:dyDescent="0.25">
      <c r="A4" s="52" t="s">
        <v>79</v>
      </c>
      <c r="B4" s="52" t="s">
        <v>80</v>
      </c>
      <c r="C4" s="53" t="s">
        <v>81</v>
      </c>
      <c r="D4" s="53" t="s">
        <v>82</v>
      </c>
      <c r="E4" s="53" t="s">
        <v>83</v>
      </c>
      <c r="F4" s="53" t="s">
        <v>84</v>
      </c>
      <c r="G4" s="54" t="s">
        <v>85</v>
      </c>
      <c r="H4" s="54" t="s">
        <v>86</v>
      </c>
    </row>
    <row r="5" spans="1:9" ht="78" x14ac:dyDescent="0.3">
      <c r="A5" s="60" t="s">
        <v>103</v>
      </c>
      <c r="B5" s="67" t="s">
        <v>110</v>
      </c>
      <c r="C5" s="61" t="s">
        <v>102</v>
      </c>
      <c r="D5" s="61"/>
      <c r="E5" s="62">
        <v>3828172</v>
      </c>
      <c r="F5" s="70">
        <v>2433.3200000000002</v>
      </c>
      <c r="G5" s="69">
        <v>0.4</v>
      </c>
      <c r="H5" s="70">
        <v>1187.0999999999999</v>
      </c>
    </row>
    <row r="6" spans="1:9" ht="65.25" x14ac:dyDescent="0.3">
      <c r="A6" s="60" t="s">
        <v>104</v>
      </c>
      <c r="B6" s="67" t="s">
        <v>106</v>
      </c>
      <c r="C6" s="61" t="s">
        <v>102</v>
      </c>
      <c r="D6" s="61"/>
      <c r="E6" s="62">
        <v>3636991</v>
      </c>
      <c r="F6" s="70">
        <v>22270.97</v>
      </c>
      <c r="G6" s="69">
        <v>0.4</v>
      </c>
      <c r="H6" s="70">
        <v>12261.12</v>
      </c>
    </row>
    <row r="7" spans="1:9" ht="78" x14ac:dyDescent="0.3">
      <c r="A7" s="60" t="s">
        <v>105</v>
      </c>
      <c r="B7" s="67" t="s">
        <v>107</v>
      </c>
      <c r="C7" s="61" t="s">
        <v>102</v>
      </c>
      <c r="D7" s="61"/>
      <c r="E7" s="62">
        <v>3559447</v>
      </c>
      <c r="F7" s="70">
        <v>54084.9</v>
      </c>
      <c r="G7" s="69">
        <v>0.4</v>
      </c>
      <c r="H7" s="70">
        <v>32450.94</v>
      </c>
    </row>
    <row r="8" spans="1:9" ht="16.5" x14ac:dyDescent="0.3">
      <c r="A8" s="60"/>
      <c r="B8" s="67"/>
      <c r="C8" s="61"/>
      <c r="D8" s="61"/>
      <c r="E8" s="62"/>
      <c r="F8" s="62"/>
      <c r="G8" s="62"/>
      <c r="H8" s="62"/>
    </row>
    <row r="9" spans="1:9" ht="16.5" x14ac:dyDescent="0.3">
      <c r="A9" s="60"/>
      <c r="B9" s="61"/>
      <c r="C9" s="61"/>
      <c r="D9" s="61"/>
      <c r="E9" s="62"/>
      <c r="F9" s="62"/>
      <c r="G9" s="62"/>
      <c r="H9" s="62"/>
    </row>
    <row r="10" spans="1:9" ht="16.5" x14ac:dyDescent="0.3">
      <c r="A10" s="60"/>
      <c r="B10" s="61"/>
      <c r="C10" s="61"/>
      <c r="D10" s="61"/>
      <c r="E10" s="62"/>
      <c r="F10" s="62"/>
      <c r="G10" s="62"/>
      <c r="H10" s="62"/>
    </row>
    <row r="11" spans="1:9" ht="16.5" x14ac:dyDescent="0.3">
      <c r="A11" s="60"/>
      <c r="B11" s="61"/>
      <c r="C11" s="61"/>
      <c r="D11" s="61"/>
      <c r="E11" s="62"/>
      <c r="F11" s="62"/>
      <c r="G11" s="62"/>
      <c r="H11" s="62"/>
    </row>
    <row r="12" spans="1:9" ht="16.5" x14ac:dyDescent="0.3">
      <c r="A12" s="60"/>
      <c r="B12" s="61"/>
      <c r="C12" s="61"/>
      <c r="D12" s="61"/>
      <c r="E12" s="62"/>
      <c r="F12" s="62"/>
      <c r="G12" s="62"/>
      <c r="H12" s="62"/>
    </row>
    <row r="13" spans="1:9" ht="16.5" x14ac:dyDescent="0.3">
      <c r="A13" s="60"/>
      <c r="B13" s="61"/>
      <c r="C13" s="61"/>
      <c r="D13" s="61"/>
      <c r="E13" s="62"/>
      <c r="F13" s="62"/>
      <c r="G13" s="62"/>
      <c r="H13" s="62"/>
    </row>
    <row r="14" spans="1:9" ht="16.5" x14ac:dyDescent="0.3">
      <c r="A14" s="60"/>
      <c r="B14" s="61"/>
      <c r="C14" s="61"/>
      <c r="D14" s="61"/>
      <c r="E14" s="62"/>
      <c r="F14" s="62"/>
      <c r="G14" s="62"/>
      <c r="H14" s="62"/>
    </row>
    <row r="15" spans="1:9" ht="16.5" x14ac:dyDescent="0.3">
      <c r="A15" s="60"/>
      <c r="B15" s="61"/>
      <c r="C15" s="61"/>
      <c r="D15" s="61"/>
      <c r="E15" s="62"/>
      <c r="F15" s="62"/>
      <c r="G15" s="62"/>
      <c r="H15" s="62"/>
    </row>
    <row r="16" spans="1:9" ht="16.5" x14ac:dyDescent="0.3">
      <c r="A16" s="60"/>
      <c r="B16" s="61"/>
      <c r="C16" s="61"/>
      <c r="D16" s="61"/>
      <c r="E16" s="62"/>
      <c r="F16" s="62"/>
      <c r="G16" s="62"/>
      <c r="H16" s="62"/>
    </row>
    <row r="17" spans="1:8" ht="16.5" x14ac:dyDescent="0.3">
      <c r="A17" s="60"/>
      <c r="B17" s="67"/>
      <c r="C17" s="61"/>
      <c r="D17" s="61"/>
      <c r="E17" s="62"/>
      <c r="F17" s="62"/>
      <c r="G17" s="62"/>
      <c r="H17" s="62"/>
    </row>
    <row r="18" spans="1:8" ht="16.5" x14ac:dyDescent="0.3">
      <c r="A18" s="60"/>
      <c r="B18" s="64"/>
      <c r="C18" s="61"/>
      <c r="D18" s="61"/>
      <c r="E18" s="62"/>
      <c r="F18" s="62"/>
      <c r="G18" s="62"/>
      <c r="H18" s="62"/>
    </row>
    <row r="19" spans="1:8" ht="16.5" x14ac:dyDescent="0.3">
      <c r="A19" s="60"/>
      <c r="B19" s="61"/>
      <c r="C19" s="61"/>
      <c r="D19" s="61"/>
      <c r="E19" s="62"/>
      <c r="F19" s="62"/>
      <c r="G19" s="62"/>
      <c r="H19" s="62"/>
    </row>
    <row r="20" spans="1:8" ht="16.5" x14ac:dyDescent="0.3">
      <c r="A20" s="60"/>
      <c r="B20" s="61"/>
      <c r="C20" s="61"/>
      <c r="D20" s="61"/>
      <c r="E20" s="62"/>
      <c r="F20" s="62"/>
      <c r="G20" s="62"/>
      <c r="H20" s="62"/>
    </row>
    <row r="21" spans="1:8" ht="16.5" x14ac:dyDescent="0.3">
      <c r="A21" s="60"/>
      <c r="B21" s="61"/>
      <c r="C21" s="61"/>
      <c r="D21" s="61"/>
      <c r="E21" s="62"/>
      <c r="F21" s="62"/>
      <c r="G21" s="62"/>
      <c r="H21" s="62"/>
    </row>
    <row r="22" spans="1:8" ht="16.5" x14ac:dyDescent="0.3">
      <c r="A22" s="60"/>
      <c r="B22" s="61"/>
      <c r="C22" s="61"/>
      <c r="D22" s="61"/>
      <c r="E22" s="62"/>
      <c r="F22" s="62"/>
      <c r="G22" s="62"/>
      <c r="H22" s="62"/>
    </row>
    <row r="23" spans="1:8" ht="20.25" customHeight="1" x14ac:dyDescent="0.3">
      <c r="A23" s="60"/>
      <c r="B23" s="61"/>
      <c r="C23" s="61"/>
      <c r="D23" s="61"/>
      <c r="E23" s="62"/>
      <c r="F23" s="62"/>
      <c r="G23" s="62"/>
      <c r="H23" s="62"/>
    </row>
    <row r="24" spans="1:8" ht="16.5" x14ac:dyDescent="0.3">
      <c r="A24" s="60"/>
      <c r="B24" s="61"/>
      <c r="C24" s="61"/>
      <c r="D24" s="62"/>
      <c r="E24" s="62"/>
      <c r="F24" s="62"/>
      <c r="G24" s="62"/>
      <c r="H24" s="62"/>
    </row>
    <row r="25" spans="1:8" ht="16.5" x14ac:dyDescent="0.3">
      <c r="A25" s="60"/>
      <c r="B25" s="61"/>
      <c r="C25" s="61"/>
      <c r="D25" s="61"/>
      <c r="E25" s="62"/>
      <c r="F25" s="62"/>
      <c r="G25" s="62"/>
      <c r="H25" s="62"/>
    </row>
    <row r="26" spans="1:8" ht="16.5" x14ac:dyDescent="0.3">
      <c r="A26" s="60"/>
      <c r="B26" s="61"/>
      <c r="C26" s="61"/>
      <c r="D26" s="61"/>
      <c r="E26" s="62"/>
      <c r="F26" s="62"/>
      <c r="G26" s="62"/>
      <c r="H26" s="62"/>
    </row>
    <row r="27" spans="1:8" ht="16.5" x14ac:dyDescent="0.3">
      <c r="A27" s="60"/>
      <c r="B27" s="68"/>
      <c r="C27" s="61"/>
      <c r="D27" s="61"/>
      <c r="E27" s="62"/>
      <c r="F27" s="62"/>
      <c r="G27" s="62"/>
      <c r="H27" s="62"/>
    </row>
    <row r="28" spans="1:8" ht="16.5" x14ac:dyDescent="0.3">
      <c r="A28" s="60"/>
      <c r="B28" s="68"/>
      <c r="C28" s="61"/>
      <c r="D28" s="61"/>
      <c r="E28" s="62"/>
      <c r="F28" s="62"/>
      <c r="G28" s="62"/>
      <c r="H28" s="62"/>
    </row>
    <row r="29" spans="1:8" ht="16.5" x14ac:dyDescent="0.3">
      <c r="A29" s="60"/>
      <c r="B29" s="68"/>
      <c r="C29" s="61"/>
      <c r="D29" s="61"/>
      <c r="E29" s="62"/>
      <c r="F29" s="62"/>
      <c r="G29" s="62"/>
      <c r="H29" s="62"/>
    </row>
    <row r="30" spans="1:8" ht="16.5" x14ac:dyDescent="0.3">
      <c r="A30" s="60"/>
      <c r="B30" s="68"/>
      <c r="C30" s="61"/>
      <c r="D30" s="61"/>
      <c r="E30" s="62"/>
      <c r="F30" s="62"/>
      <c r="G30" s="62"/>
      <c r="H30" s="62"/>
    </row>
    <row r="31" spans="1:8" ht="16.5" x14ac:dyDescent="0.3">
      <c r="A31" s="60"/>
      <c r="B31" s="67"/>
      <c r="C31" s="61"/>
      <c r="D31" s="61"/>
      <c r="E31" s="62"/>
      <c r="F31" s="62"/>
      <c r="G31" s="62"/>
      <c r="H31" s="62"/>
    </row>
    <row r="32" spans="1:8" ht="16.5" x14ac:dyDescent="0.3">
      <c r="A32" s="60"/>
      <c r="B32" s="61"/>
      <c r="C32" s="61"/>
      <c r="D32" s="61"/>
      <c r="E32" s="62"/>
      <c r="F32" s="62"/>
      <c r="G32" s="62"/>
      <c r="H32" s="62"/>
    </row>
    <row r="33" spans="1:8" ht="16.5" x14ac:dyDescent="0.3">
      <c r="A33" s="60"/>
      <c r="B33" s="61"/>
      <c r="C33" s="61"/>
      <c r="D33" s="61"/>
      <c r="E33" s="62"/>
      <c r="F33" s="62"/>
      <c r="G33" s="62"/>
      <c r="H33" s="62"/>
    </row>
    <row r="34" spans="1:8" ht="16.5" x14ac:dyDescent="0.3">
      <c r="A34" s="60"/>
      <c r="B34" s="61"/>
      <c r="C34" s="61"/>
      <c r="D34" s="61"/>
      <c r="E34" s="62"/>
      <c r="F34" s="62"/>
      <c r="G34" s="62"/>
      <c r="H34" s="62"/>
    </row>
    <row r="35" spans="1:8" ht="16.5" x14ac:dyDescent="0.3">
      <c r="A35" s="60"/>
      <c r="B35" s="67"/>
      <c r="C35" s="61"/>
      <c r="D35" s="61"/>
      <c r="E35" s="62"/>
      <c r="F35" s="62"/>
      <c r="G35" s="62"/>
      <c r="H35" s="62"/>
    </row>
    <row r="36" spans="1:8" ht="16.5" x14ac:dyDescent="0.3">
      <c r="A36" s="65"/>
      <c r="B36" s="67"/>
      <c r="C36" s="61"/>
      <c r="D36" s="61"/>
      <c r="E36" s="62"/>
      <c r="F36" s="62"/>
      <c r="G36" s="62"/>
      <c r="H36" s="62"/>
    </row>
    <row r="37" spans="1:8" ht="16.5" x14ac:dyDescent="0.3">
      <c r="A37" s="65"/>
      <c r="B37" s="61"/>
      <c r="C37" s="61"/>
      <c r="D37" s="61"/>
      <c r="E37" s="62"/>
      <c r="F37" s="62"/>
      <c r="G37" s="62"/>
      <c r="H37" s="62"/>
    </row>
    <row r="38" spans="1:8" ht="16.5" x14ac:dyDescent="0.3">
      <c r="A38" s="65"/>
      <c r="B38" s="61"/>
      <c r="C38" s="61"/>
      <c r="D38" s="61"/>
      <c r="E38" s="62"/>
      <c r="F38" s="62"/>
      <c r="G38" s="62"/>
      <c r="H38" s="62"/>
    </row>
    <row r="39" spans="1:8" ht="16.5" x14ac:dyDescent="0.3">
      <c r="A39" s="65"/>
      <c r="B39" s="67"/>
      <c r="C39" s="61"/>
      <c r="D39" s="61"/>
      <c r="E39" s="62"/>
      <c r="F39" s="62"/>
      <c r="G39" s="62"/>
      <c r="H39" s="62"/>
    </row>
    <row r="40" spans="1:8" ht="16.5" x14ac:dyDescent="0.3">
      <c r="A40" s="65"/>
      <c r="B40" s="61"/>
      <c r="C40" s="61"/>
      <c r="D40" s="61"/>
      <c r="E40" s="62"/>
      <c r="F40" s="62"/>
      <c r="G40" s="62"/>
      <c r="H40" s="62"/>
    </row>
    <row r="41" spans="1:8" ht="16.5" x14ac:dyDescent="0.3">
      <c r="A41" s="65"/>
      <c r="B41" s="61"/>
      <c r="C41" s="61"/>
      <c r="D41" s="61"/>
      <c r="E41" s="62"/>
      <c r="F41" s="62"/>
      <c r="G41" s="62"/>
      <c r="H41" s="62"/>
    </row>
    <row r="42" spans="1:8" ht="16.5" x14ac:dyDescent="0.3">
      <c r="A42" s="65"/>
      <c r="B42" s="61"/>
      <c r="C42" s="61"/>
      <c r="D42" s="61"/>
      <c r="E42" s="62"/>
      <c r="F42" s="62"/>
      <c r="G42" s="62"/>
      <c r="H42" s="62"/>
    </row>
    <row r="43" spans="1:8" ht="16.5" x14ac:dyDescent="0.3">
      <c r="A43" s="65"/>
      <c r="B43" s="67"/>
      <c r="C43" s="61"/>
      <c r="D43" s="61"/>
      <c r="E43" s="62"/>
      <c r="F43" s="62"/>
      <c r="G43" s="62"/>
      <c r="H43" s="62"/>
    </row>
    <row r="44" spans="1:8" ht="16.5" x14ac:dyDescent="0.3">
      <c r="A44" s="65"/>
      <c r="B44" s="61"/>
      <c r="C44" s="61"/>
      <c r="D44" s="61"/>
      <c r="E44" s="62"/>
      <c r="F44" s="62"/>
      <c r="G44" s="62"/>
      <c r="H44" s="62"/>
    </row>
    <row r="45" spans="1:8" ht="16.5" x14ac:dyDescent="0.3">
      <c r="A45" s="65"/>
      <c r="B45" s="61"/>
      <c r="C45" s="61"/>
      <c r="D45" s="61"/>
      <c r="E45" s="62"/>
      <c r="F45" s="62"/>
      <c r="G45" s="62"/>
      <c r="H45" s="62"/>
    </row>
    <row r="46" spans="1:8" ht="16.5" x14ac:dyDescent="0.3">
      <c r="A46" s="60"/>
      <c r="B46" s="67"/>
      <c r="C46" s="61"/>
      <c r="D46" s="61"/>
      <c r="E46" s="62"/>
      <c r="F46" s="62"/>
      <c r="G46" s="62"/>
      <c r="H46" s="62"/>
    </row>
    <row r="47" spans="1:8" ht="16.5" x14ac:dyDescent="0.3">
      <c r="A47" s="60"/>
      <c r="B47" s="61"/>
      <c r="C47" s="61"/>
      <c r="D47" s="61"/>
      <c r="E47" s="62"/>
      <c r="F47" s="62"/>
      <c r="G47" s="62"/>
      <c r="H47" s="62"/>
    </row>
    <row r="48" spans="1:8" ht="16.5" x14ac:dyDescent="0.3">
      <c r="A48" s="60"/>
      <c r="B48" s="61"/>
      <c r="C48" s="61"/>
      <c r="D48" s="61"/>
      <c r="E48" s="62"/>
      <c r="F48" s="62"/>
      <c r="G48" s="62"/>
      <c r="H48" s="62"/>
    </row>
    <row r="49" spans="1:8" ht="16.5" x14ac:dyDescent="0.3">
      <c r="A49" s="60"/>
      <c r="B49" s="61"/>
      <c r="C49" s="61"/>
      <c r="D49" s="61"/>
      <c r="E49" s="62"/>
      <c r="F49" s="62"/>
      <c r="G49" s="62"/>
      <c r="H49" s="62"/>
    </row>
    <row r="50" spans="1:8" ht="16.5" x14ac:dyDescent="0.3">
      <c r="A50" s="60"/>
      <c r="B50" s="67"/>
      <c r="C50" s="61"/>
      <c r="D50" s="61"/>
      <c r="E50" s="62"/>
      <c r="F50" s="62"/>
      <c r="G50" s="62"/>
      <c r="H50" s="62"/>
    </row>
    <row r="51" spans="1:8" ht="16.5" x14ac:dyDescent="0.3">
      <c r="A51" s="60"/>
      <c r="B51" s="61"/>
      <c r="C51" s="61"/>
      <c r="D51" s="61"/>
      <c r="E51" s="62"/>
      <c r="F51" s="62"/>
      <c r="G51" s="62"/>
      <c r="H51" s="62"/>
    </row>
    <row r="52" spans="1:8" ht="16.5" x14ac:dyDescent="0.3">
      <c r="A52" s="60"/>
      <c r="B52" s="67"/>
      <c r="C52" s="61"/>
      <c r="D52" s="61"/>
      <c r="E52" s="62"/>
      <c r="F52" s="62"/>
      <c r="G52" s="62"/>
      <c r="H52" s="62"/>
    </row>
    <row r="53" spans="1:8" ht="16.5" x14ac:dyDescent="0.3">
      <c r="A53" s="60"/>
      <c r="B53" s="61"/>
      <c r="C53" s="61"/>
      <c r="D53" s="61"/>
      <c r="E53" s="62"/>
      <c r="F53" s="62"/>
      <c r="G53" s="62"/>
      <c r="H53" s="62"/>
    </row>
    <row r="54" spans="1:8" ht="16.5" x14ac:dyDescent="0.3">
      <c r="A54" s="60"/>
      <c r="B54" s="61"/>
      <c r="C54" s="61"/>
      <c r="D54" s="61"/>
      <c r="E54" s="62"/>
      <c r="F54" s="62"/>
      <c r="G54" s="62"/>
      <c r="H54" s="62"/>
    </row>
    <row r="55" spans="1:8" ht="16.5" x14ac:dyDescent="0.3">
      <c r="A55" s="60"/>
      <c r="B55" s="61"/>
      <c r="C55" s="61"/>
      <c r="D55" s="61"/>
      <c r="E55" s="62"/>
      <c r="F55" s="62"/>
      <c r="G55" s="62"/>
      <c r="H55" s="62"/>
    </row>
    <row r="56" spans="1:8" ht="16.5" x14ac:dyDescent="0.3">
      <c r="A56" s="60"/>
      <c r="B56" s="61"/>
      <c r="C56" s="61"/>
      <c r="D56" s="61"/>
      <c r="E56" s="62"/>
      <c r="F56" s="62"/>
      <c r="G56" s="62"/>
      <c r="H56" s="62"/>
    </row>
    <row r="57" spans="1:8" ht="16.5" x14ac:dyDescent="0.3">
      <c r="A57" s="60"/>
      <c r="B57" s="61"/>
      <c r="C57" s="61"/>
      <c r="D57" s="61"/>
      <c r="E57" s="62"/>
      <c r="F57" s="62"/>
      <c r="G57" s="62"/>
      <c r="H57" s="62"/>
    </row>
    <row r="58" spans="1:8" ht="16.5" x14ac:dyDescent="0.3">
      <c r="A58" s="60"/>
      <c r="B58" s="61"/>
      <c r="C58" s="61"/>
      <c r="D58" s="61"/>
      <c r="E58" s="62"/>
      <c r="F58" s="62"/>
      <c r="G58" s="62"/>
      <c r="H58" s="62"/>
    </row>
    <row r="59" spans="1:8" ht="16.5" x14ac:dyDescent="0.3">
      <c r="A59" s="60"/>
      <c r="B59" s="61"/>
      <c r="C59" s="61"/>
      <c r="D59" s="61"/>
      <c r="E59" s="62"/>
      <c r="F59" s="62"/>
      <c r="G59" s="62"/>
      <c r="H59" s="62"/>
    </row>
    <row r="60" spans="1:8" ht="16.5" x14ac:dyDescent="0.3">
      <c r="A60" s="60"/>
      <c r="B60" s="61"/>
      <c r="C60" s="61"/>
      <c r="D60" s="61"/>
      <c r="E60" s="62"/>
      <c r="F60" s="62"/>
      <c r="G60" s="62"/>
      <c r="H60" s="62"/>
    </row>
  </sheetData>
  <mergeCells count="2">
    <mergeCell ref="A1:H1"/>
    <mergeCell ref="A3:H3"/>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B3037D3D13D643AD60BCF186118C82" ma:contentTypeVersion="4" ma:contentTypeDescription="Create a new document." ma:contentTypeScope="" ma:versionID="c1f840a5ba2fbba55dd35a56e5e4cbc6">
  <xsd:schema xmlns:xsd="http://www.w3.org/2001/XMLSchema" xmlns:xs="http://www.w3.org/2001/XMLSchema" xmlns:p="http://schemas.microsoft.com/office/2006/metadata/properties" xmlns:ns2="0af79deb-9f89-45fe-940b-7a61d3e3c812" xmlns:ns3="124b6528-b68d-4f67-aa3e-f3e8071c88f0" targetNamespace="http://schemas.microsoft.com/office/2006/metadata/properties" ma:root="true" ma:fieldsID="66c323b06da0994353001b9674b3d729" ns2:_="" ns3:_="">
    <xsd:import namespace="0af79deb-9f89-45fe-940b-7a61d3e3c812"/>
    <xsd:import namespace="124b6528-b68d-4f67-aa3e-f3e8071c8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79deb-9f89-45fe-940b-7a61d3e3c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4b6528-b68d-4f67-aa3e-f3e8071c88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3EF326-552C-4017-A050-7E3C4BCECF79}">
  <ds:schemaRefs>
    <ds:schemaRef ds:uri="http://schemas.microsoft.com/sharepoint/v3/contenttype/forms"/>
  </ds:schemaRefs>
</ds:datastoreItem>
</file>

<file path=customXml/itemProps2.xml><?xml version="1.0" encoding="utf-8"?>
<ds:datastoreItem xmlns:ds="http://schemas.openxmlformats.org/officeDocument/2006/customXml" ds:itemID="{C23F2B91-F0F9-497D-B609-B332D16E4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79deb-9f89-45fe-940b-7a61d3e3c812"/>
    <ds:schemaRef ds:uri="124b6528-b68d-4f67-aa3e-f3e8071c8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6B4E77-D622-4729-8CF3-E37B2953B67F}">
  <ds:schemaRefs>
    <ds:schemaRef ds:uri="http://purl.org/dc/elements/1.1/"/>
    <ds:schemaRef ds:uri="http://schemas.microsoft.com/office/2006/metadata/properties"/>
    <ds:schemaRef ds:uri="http://purl.org/dc/terms/"/>
    <ds:schemaRef ds:uri="http://schemas.openxmlformats.org/package/2006/metadata/core-properties"/>
    <ds:schemaRef ds:uri="0af79deb-9f89-45fe-940b-7a61d3e3c812"/>
    <ds:schemaRef ds:uri="http://purl.org/dc/dcmitype/"/>
    <ds:schemaRef ds:uri="http://schemas.microsoft.com/office/2006/documentManagement/types"/>
    <ds:schemaRef ds:uri="http://schemas.microsoft.com/office/infopath/2007/PartnerControls"/>
    <ds:schemaRef ds:uri="124b6528-b68d-4f67-aa3e-f3e8071c88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Discount %</vt:lpstr>
      <vt:lpstr>Market Basket</vt:lpstr>
      <vt:lpstr>Value Add - Tools</vt:lpstr>
      <vt:lpstr>Value Add - Diagnostic</vt:lpstr>
      <vt:lpstr>'Market Basket'!Print_Titles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Hilderbrand</dc:creator>
  <cp:keywords/>
  <dc:description/>
  <cp:lastModifiedBy>Mitchell, Bruce</cp:lastModifiedBy>
  <cp:revision/>
  <cp:lastPrinted>2023-02-02T19:40:50Z</cp:lastPrinted>
  <dcterms:created xsi:type="dcterms:W3CDTF">2022-04-18T23:37:03Z</dcterms:created>
  <dcterms:modified xsi:type="dcterms:W3CDTF">2023-05-17T16:37:06Z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0x0101008CB3037D3D13D643AD60BCF186118C82</vt:lpwstr>
  </property>
</Properties>
</file>