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HP\Price Lists\"/>
    </mc:Choice>
  </mc:AlternateContent>
  <xr:revisionPtr revIDLastSave="0" documentId="13_ncr:1_{E3E1944B-B71A-45BF-92BC-70BCBD8D0C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pdates" sheetId="10" r:id="rId1"/>
    <sheet name="Discount from MSRP" sheetId="2" r:id="rId2"/>
    <sheet name="MSRP List Price" sheetId="5" r:id="rId3"/>
    <sheet name="Accessories" sheetId="8" r:id="rId4"/>
    <sheet name="Services" sheetId="3" r:id="rId5"/>
    <sheet name="Lease Rates &amp; Calculator" sheetId="9" r:id="rId6"/>
  </sheets>
  <definedNames>
    <definedName name="_xlnm.Print_Area" localSheetId="4">Services!$A$1:$P$1</definedName>
    <definedName name="_xlnm.Print_Titles" localSheetId="4">Services!$1:$1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9" l="1"/>
  <c r="D22" i="9"/>
  <c r="D18" i="9"/>
  <c r="J25" i="9"/>
  <c r="J21" i="9"/>
  <c r="J17" i="9"/>
  <c r="D14" i="9"/>
  <c r="J13" i="9"/>
</calcChain>
</file>

<file path=xl/sharedStrings.xml><?xml version="1.0" encoding="utf-8"?>
<sst xmlns="http://schemas.openxmlformats.org/spreadsheetml/2006/main" count="415" uniqueCount="211">
  <si>
    <t>Vendor Name:</t>
  </si>
  <si>
    <t>Pricing Item</t>
  </si>
  <si>
    <t>Make</t>
  </si>
  <si>
    <t>Model</t>
  </si>
  <si>
    <t>Group F</t>
  </si>
  <si>
    <t>Scanners</t>
  </si>
  <si>
    <t>Segment 1
(10 - 29)</t>
  </si>
  <si>
    <t>Segment 2
(30 - 49)</t>
  </si>
  <si>
    <t>Segment 3
(50 - 69)</t>
  </si>
  <si>
    <t>Segment 4
(70 - 89)</t>
  </si>
  <si>
    <t>Segment 5
(90 - 110)</t>
  </si>
  <si>
    <t>Segment 6
(111 - 130)</t>
  </si>
  <si>
    <t>Segment 7
(131+)</t>
  </si>
  <si>
    <t>Discount from MSRP/List Price</t>
  </si>
  <si>
    <t>Discount % from MSRP/List Price</t>
  </si>
  <si>
    <t xml:space="preserve">Connecivity / Security </t>
  </si>
  <si>
    <t xml:space="preserve">Accessibility Options </t>
  </si>
  <si>
    <t>Standard Financing Terms (Months)</t>
  </si>
  <si>
    <t>Daily Treasury Yield Curve Rate</t>
  </si>
  <si>
    <t>Published Date of DTYCR (must be quarter end date)</t>
  </si>
  <si>
    <t>Fair Market Value Lease</t>
  </si>
  <si>
    <t>Straight Lease</t>
  </si>
  <si>
    <t>Fixed Margin</t>
  </si>
  <si>
    <t>Service and Supplies Pricing</t>
  </si>
  <si>
    <t># of years</t>
  </si>
  <si>
    <t># of Service Calls</t>
  </si>
  <si>
    <t># of Preventative Maintenance Checks</t>
  </si>
  <si>
    <t>Consumables included</t>
  </si>
  <si>
    <t>Option 1</t>
  </si>
  <si>
    <t>Option 2</t>
  </si>
  <si>
    <t>Option 3</t>
  </si>
  <si>
    <t>Option 4</t>
  </si>
  <si>
    <t>Option 5</t>
  </si>
  <si>
    <t>Option 6</t>
  </si>
  <si>
    <t>Option 7</t>
  </si>
  <si>
    <t>% Increase in price for Rural Service Zone</t>
  </si>
  <si>
    <t>% Increase in price for Remote Service Zone</t>
  </si>
  <si>
    <t xml:space="preserve">Maintenance Agreements
</t>
  </si>
  <si>
    <t>OEM Supplies</t>
  </si>
  <si>
    <t>Compatible Supplies</t>
  </si>
  <si>
    <t>OEM Software</t>
  </si>
  <si>
    <t>Third-Party Software</t>
  </si>
  <si>
    <t>OEM Accessories</t>
  </si>
  <si>
    <t>Third-Party Accessories</t>
  </si>
  <si>
    <t>Non-OEM Base Unit</t>
  </si>
  <si>
    <t>HP</t>
  </si>
  <si>
    <t>N/A</t>
  </si>
  <si>
    <t>HP ScanJet Pro 2600 f1 Scanner (20G05A)</t>
  </si>
  <si>
    <t>HP ScanJet Pro 2000 s2 sheet-feed scanner (6FW06A)</t>
  </si>
  <si>
    <t>HP ScanJet Pro 3000 s4 sheet-feed scanner (6FW07A)</t>
  </si>
  <si>
    <t>HP ScanJet Pro N4000 snw1 sheet-feed scanner (6FW08A)</t>
  </si>
  <si>
    <t>HP ScanJet Pro 3600 f1 Flatbed Scanner (20G06A)</t>
  </si>
  <si>
    <t>HP ScanJet Pro N4600 fnw1 Flatbed Network Scanner  (20G07A)</t>
  </si>
  <si>
    <t>HP ScanJet Enterprise Flow 5000 s5 sheet-feed scanner (6FW09A)</t>
  </si>
  <si>
    <t>HP ScanJet Enterprise Flow N6600 fnw1 (20G08A)</t>
  </si>
  <si>
    <t>HP ScanJet Enterprise Flow N7000 snw1 sheet-feed scanner (6FW10A)</t>
  </si>
  <si>
    <t>HP ScanJet Enterprise Flow 7000 s3 (L2757A)</t>
  </si>
  <si>
    <t>HP Digital Sender Flow 8500 fn2 (L2762A)</t>
  </si>
  <si>
    <t>HP ScanJet Enterprise Flow N9120 fn2 (L2763A)</t>
  </si>
  <si>
    <t>HP ScanJet A Separation Unit ( 100,000 pages)</t>
  </si>
  <si>
    <t>HP 5-pack Carrier Sheet Kit</t>
  </si>
  <si>
    <t>HP Inc.</t>
  </si>
  <si>
    <t xml:space="preserve">HP 3 year Next Business Day Advanced Exchange Service </t>
  </si>
  <si>
    <t xml:space="preserve">HP 3 year Onsite Exchange Service </t>
  </si>
  <si>
    <t>HP 3 year Next Business Day w/Disk Media Retention Service for Digital Sender 8500fn2</t>
  </si>
  <si>
    <t>Post Warranty Exchange Hardware Support</t>
  </si>
  <si>
    <t>Post Warranty Next Business Day Hardware Support</t>
  </si>
  <si>
    <t>Four year Next Business Day Onsite Exchange</t>
  </si>
  <si>
    <t>Five year Next Business Day Onsite Exchange</t>
  </si>
  <si>
    <t>No</t>
  </si>
  <si>
    <t>Segment</t>
  </si>
  <si>
    <t>Part Number</t>
  </si>
  <si>
    <t>Description</t>
  </si>
  <si>
    <t xml:space="preserve"> List Price</t>
  </si>
  <si>
    <t>% Discount</t>
  </si>
  <si>
    <r>
      <rPr>
        <b/>
        <sz val="14"/>
        <rFont val="Calibri"/>
        <family val="2"/>
      </rPr>
      <t>NASPO</t>
    </r>
    <r>
      <rPr>
        <b/>
        <sz val="12"/>
        <rFont val="Calibri"/>
        <family val="2"/>
      </rPr>
      <t xml:space="preserve"> Contract Price</t>
    </r>
  </si>
  <si>
    <t>20G05A</t>
  </si>
  <si>
    <t>6FW06A</t>
  </si>
  <si>
    <t>6FW07A</t>
  </si>
  <si>
    <t>6FW08A</t>
  </si>
  <si>
    <t>20G06A</t>
  </si>
  <si>
    <t>20G07A</t>
  </si>
  <si>
    <t>6FW09A</t>
  </si>
  <si>
    <t>20G08A</t>
  </si>
  <si>
    <t>6FW10A</t>
  </si>
  <si>
    <t>L2757A</t>
  </si>
  <si>
    <t>L2762A</t>
  </si>
  <si>
    <t>L2763A</t>
  </si>
  <si>
    <t xml:space="preserve">HP ScanJet Pro 2600 f1 Scanner </t>
  </si>
  <si>
    <t xml:space="preserve">HP ScanJet Pro 2000 s2 sheet-feed scanner </t>
  </si>
  <si>
    <t xml:space="preserve">HP ScanJet Pro 3000 s4 sheet-feed scanner </t>
  </si>
  <si>
    <t xml:space="preserve">HP ScanJet Pro N4000 snw1 sheet-feed scanner </t>
  </si>
  <si>
    <t xml:space="preserve">HP ScanJet Pro 3600 f1 Flatbed Scanner </t>
  </si>
  <si>
    <t xml:space="preserve">HP ScanJet Pro N4600 fnw1 Flatbed Network Scanner  </t>
  </si>
  <si>
    <t xml:space="preserve">HP ScanJet Enterprise Flow 5000 s5 sheet-feed scanner </t>
  </si>
  <si>
    <t xml:space="preserve">HP ScanJet Enterprise Flow N6600 fnw1 </t>
  </si>
  <si>
    <t xml:space="preserve">HP ScanJet Enterprise Flow N7000 snw1 sheet-feed scanner </t>
  </si>
  <si>
    <t xml:space="preserve">HP ScanJet Enterprise Flow 7000 s3 </t>
  </si>
  <si>
    <t xml:space="preserve">HP Digital Sender Flow 8500 fn2 </t>
  </si>
  <si>
    <t xml:space="preserve">HP ScanJet Enterprise Flow N9120 fn2 </t>
  </si>
  <si>
    <t>NASPO ValuePoint - HP Inc.
Scanners</t>
  </si>
  <si>
    <t>7QH79A</t>
  </si>
  <si>
    <t>4T8E4A</t>
  </si>
  <si>
    <t>4T8E6A</t>
  </si>
  <si>
    <t>4T8E5A</t>
  </si>
  <si>
    <t>L2756A</t>
  </si>
  <si>
    <t>J8J95A</t>
  </si>
  <si>
    <t>8PA50A</t>
  </si>
  <si>
    <t>Product Base Unit</t>
  </si>
  <si>
    <t>HP SJ2000s2/3000s4/4000snw1 Roller Kit</t>
  </si>
  <si>
    <t>HP ScanJet A Roller Unit</t>
  </si>
  <si>
    <t>HP ScanJet A Separation Unit</t>
  </si>
  <si>
    <t>HP SJ 5000 s4/7000 s3 Roller Rplcmnt Kit</t>
  </si>
  <si>
    <t>HP 300 ADF Roller Replacement Kit</t>
  </si>
  <si>
    <t>2NR12A</t>
  </si>
  <si>
    <t>8500fn2/N9120fn2</t>
  </si>
  <si>
    <t>B5L28A</t>
  </si>
  <si>
    <t>B5L29A</t>
  </si>
  <si>
    <t>CZ208A</t>
  </si>
  <si>
    <t>E5K48A</t>
  </si>
  <si>
    <t>5000s5/N7000snw1/2000s2/3000s4/N4000snw1</t>
  </si>
  <si>
    <t>5000s5/7000s3/N7000snw1/</t>
  </si>
  <si>
    <t>N6600fnw1/3600f1</t>
  </si>
  <si>
    <t>N6600fnw1/N4600fnw1</t>
  </si>
  <si>
    <t>2000s2/3000s4/N4000snw1</t>
  </si>
  <si>
    <t>HP Removable Hard Drive Enclosure</t>
  </si>
  <si>
    <t>HP Internal USB Ports</t>
  </si>
  <si>
    <t>HP Secure High Prformnce Hard Disk Drive</t>
  </si>
  <si>
    <t>HP Access Control USB (External/HIP) Multi-protocol Proximity Card Reader</t>
  </si>
  <si>
    <t>HP 1GB DDR3x32 144-Pin 800MHzSODIMM Accy</t>
  </si>
  <si>
    <t>U34XLE</t>
  </si>
  <si>
    <t>U34XRE</t>
  </si>
  <si>
    <t>U34XYPE</t>
  </si>
  <si>
    <t>U34XXPE</t>
  </si>
  <si>
    <t>U9JQ3E</t>
  </si>
  <si>
    <t>U9JQ4E</t>
  </si>
  <si>
    <t>U9JQ7PE</t>
  </si>
  <si>
    <t>U9JQ8PE</t>
  </si>
  <si>
    <t>U9JR1E</t>
  </si>
  <si>
    <t>U9JR2E</t>
  </si>
  <si>
    <t>U9JR5PE</t>
  </si>
  <si>
    <t>U9JR6PE</t>
  </si>
  <si>
    <t>UD3E2E</t>
  </si>
  <si>
    <t>UD3E3E</t>
  </si>
  <si>
    <t>UD3E6PE</t>
  </si>
  <si>
    <t>UD3E7PE</t>
  </si>
  <si>
    <t>U35JZE</t>
  </si>
  <si>
    <t>U35K3E</t>
  </si>
  <si>
    <t>U35K9PE</t>
  </si>
  <si>
    <t>U35K8PE</t>
  </si>
  <si>
    <t>U35KDE</t>
  </si>
  <si>
    <t>U35KJE</t>
  </si>
  <si>
    <t>U34X2PE</t>
  </si>
  <si>
    <t>U34X1PE</t>
  </si>
  <si>
    <t>UH370E</t>
  </si>
  <si>
    <t>UH372E</t>
  </si>
  <si>
    <t>UH373PE</t>
  </si>
  <si>
    <t>U0MF7E</t>
  </si>
  <si>
    <t>U0MF5E</t>
  </si>
  <si>
    <t>U34X5E</t>
  </si>
  <si>
    <t>U34X9E</t>
  </si>
  <si>
    <t>U34XGPE</t>
  </si>
  <si>
    <t>UD3C0E</t>
  </si>
  <si>
    <t>UD3C3E</t>
  </si>
  <si>
    <t>UD3C4E</t>
  </si>
  <si>
    <t>UD3C5E</t>
  </si>
  <si>
    <t>U1Q59E</t>
  </si>
  <si>
    <t>U1Q60E</t>
  </si>
  <si>
    <t>U5X47PE</t>
  </si>
  <si>
    <t>U5X46PE</t>
  </si>
  <si>
    <t>U5X51E</t>
  </si>
  <si>
    <t>U1Q62E</t>
  </si>
  <si>
    <t>U9TW2E</t>
  </si>
  <si>
    <t>U9TX1E</t>
  </si>
  <si>
    <t>2600f1/3600f1</t>
  </si>
  <si>
    <t>Segment 1 (10 - 29)</t>
  </si>
  <si>
    <t>Segment 2 (30 - 49)</t>
  </si>
  <si>
    <t>Segment 3 (50 - 69)</t>
  </si>
  <si>
    <t>Segment 4 (70 - 89)</t>
  </si>
  <si>
    <t>Segment 5 (90 - 110)</t>
  </si>
  <si>
    <t>Segment 6 (111 - 130)</t>
  </si>
  <si>
    <t>Lease Rates</t>
  </si>
  <si>
    <t>$1 Buyout Lease</t>
  </si>
  <si>
    <t>Fair Market Value/Straight Lease Calculations</t>
  </si>
  <si>
    <t>$1 Buyout Lease Calculations</t>
  </si>
  <si>
    <t>36 month FMV</t>
  </si>
  <si>
    <t>Enter Hardware Costs  ----&gt;</t>
  </si>
  <si>
    <t>36 month $BO</t>
  </si>
  <si>
    <t>Enter All Costs  ----&gt;</t>
  </si>
  <si>
    <t>Enter Soft Costs** ----&gt;</t>
  </si>
  <si>
    <t>Monthly Lease Payment ----&gt;</t>
  </si>
  <si>
    <t>48 month FMV</t>
  </si>
  <si>
    <t>48 month $BO</t>
  </si>
  <si>
    <t>60 month FMV</t>
  </si>
  <si>
    <t>60 month $BO</t>
  </si>
  <si>
    <t xml:space="preserve">**Soft Costs include non Hardware costs such as accessories and consumables.  </t>
  </si>
  <si>
    <t>Instructions:</t>
  </si>
  <si>
    <t xml:space="preserve">1. Input Hardware cost  </t>
  </si>
  <si>
    <t>2. Input any applicable Soft costs**</t>
  </si>
  <si>
    <t xml:space="preserve">2. Input ALL costs </t>
  </si>
  <si>
    <t xml:space="preserve">**Soft Costs include non-Hardware costs such as accessories and consumables.  </t>
  </si>
  <si>
    <t>24 month FMV</t>
  </si>
  <si>
    <t>24 month $BO</t>
  </si>
  <si>
    <t>1. Deteremine desired lease term (24, 36, 48, 60 months)</t>
  </si>
  <si>
    <t>SUMMARY OF UPDATES TO THE PRICE LIST</t>
  </si>
  <si>
    <t xml:space="preserve">OEM Base Unit </t>
  </si>
  <si>
    <t>Contract Price -&gt;</t>
  </si>
  <si>
    <t>HP Part # -&gt;</t>
  </si>
  <si>
    <t>Lease Rates &amp; Calcuator Tab</t>
  </si>
  <si>
    <t>Incorporated property tax into the lease rates.</t>
  </si>
  <si>
    <r>
      <t xml:space="preserve">Increasing MSRP which will raise the price on </t>
    </r>
    <r>
      <rPr>
        <b/>
        <sz val="11"/>
        <color rgb="FF0070C0"/>
        <rFont val="Calibri"/>
        <family val="2"/>
      </rPr>
      <t>BLUE</t>
    </r>
    <r>
      <rPr>
        <sz val="11"/>
        <color theme="1"/>
        <rFont val="Calibri"/>
        <family val="2"/>
        <scheme val="minor"/>
      </rPr>
      <t xml:space="preserve"> highlighted codes by 14 - 25%. This is due to items manufactured in Countries affected by various tariffs.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</si>
</sst>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0.00000"/>
    <numFmt numFmtId="166" formatCode="&quot;$&quot;#,##0.00"/>
    <numFmt numFmtId="167" formatCode="0.0000"/>
  </numFmts>
  <fonts count="5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8"/>
      <name val="Helv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4"/>
      <color theme="0"/>
      <name val="Aharoni"/>
      <charset val="177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70C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2" fillId="0" borderId="0"/>
    <xf numFmtId="0" fontId="24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9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5" fillId="0" borderId="0"/>
    <xf numFmtId="44" fontId="1" fillId="0" borderId="0" applyFont="0" applyFill="0" applyBorder="0" applyAlignment="0" applyProtection="0"/>
    <xf numFmtId="0" fontId="35" fillId="40" borderId="0" applyNumberFormat="0" applyBorder="0" applyAlignment="0" applyProtection="0"/>
    <xf numFmtId="0" fontId="35" fillId="44" borderId="0" applyNumberFormat="0" applyBorder="0" applyAlignment="0" applyProtection="0"/>
    <xf numFmtId="0" fontId="35" fillId="48" borderId="0" applyNumberFormat="0" applyBorder="0" applyAlignment="0" applyProtection="0"/>
    <xf numFmtId="0" fontId="35" fillId="52" borderId="0" applyNumberFormat="0" applyBorder="0" applyAlignment="0" applyProtection="0"/>
    <xf numFmtId="0" fontId="35" fillId="56" borderId="0" applyNumberFormat="0" applyBorder="0" applyAlignment="0" applyProtection="0"/>
    <xf numFmtId="0" fontId="35" fillId="60" borderId="0" applyNumberFormat="0" applyBorder="0" applyAlignment="0" applyProtection="0"/>
    <xf numFmtId="0" fontId="35" fillId="41" borderId="0" applyNumberFormat="0" applyBorder="0" applyAlignment="0" applyProtection="0"/>
    <xf numFmtId="0" fontId="35" fillId="45" borderId="0" applyNumberFormat="0" applyBorder="0" applyAlignment="0" applyProtection="0"/>
    <xf numFmtId="0" fontId="35" fillId="49" borderId="0" applyNumberFormat="0" applyBorder="0" applyAlignment="0" applyProtection="0"/>
    <xf numFmtId="0" fontId="35" fillId="53" borderId="0" applyNumberFormat="0" applyBorder="0" applyAlignment="0" applyProtection="0"/>
    <xf numFmtId="0" fontId="35" fillId="57" borderId="0" applyNumberFormat="0" applyBorder="0" applyAlignment="0" applyProtection="0"/>
    <xf numFmtId="0" fontId="35" fillId="61" borderId="0" applyNumberFormat="0" applyBorder="0" applyAlignment="0" applyProtection="0"/>
    <xf numFmtId="0" fontId="35" fillId="42" borderId="0" applyNumberFormat="0" applyBorder="0" applyAlignment="0" applyProtection="0"/>
    <xf numFmtId="0" fontId="35" fillId="46" borderId="0" applyNumberFormat="0" applyBorder="0" applyAlignment="0" applyProtection="0"/>
    <xf numFmtId="0" fontId="35" fillId="50" borderId="0" applyNumberFormat="0" applyBorder="0" applyAlignment="0" applyProtection="0"/>
    <xf numFmtId="0" fontId="35" fillId="54" borderId="0" applyNumberFormat="0" applyBorder="0" applyAlignment="0" applyProtection="0"/>
    <xf numFmtId="0" fontId="35" fillId="58" borderId="0" applyNumberFormat="0" applyBorder="0" applyAlignment="0" applyProtection="0"/>
    <xf numFmtId="0" fontId="35" fillId="62" borderId="0" applyNumberFormat="0" applyBorder="0" applyAlignment="0" applyProtection="0"/>
    <xf numFmtId="0" fontId="42" fillId="39" borderId="0" applyNumberFormat="0" applyBorder="0" applyAlignment="0" applyProtection="0"/>
    <xf numFmtId="0" fontId="42" fillId="43" borderId="0" applyNumberFormat="0" applyBorder="0" applyAlignment="0" applyProtection="0"/>
    <xf numFmtId="0" fontId="42" fillId="47" borderId="0" applyNumberFormat="0" applyBorder="0" applyAlignment="0" applyProtection="0"/>
    <xf numFmtId="0" fontId="42" fillId="51" borderId="0" applyNumberFormat="0" applyBorder="0" applyAlignment="0" applyProtection="0"/>
    <xf numFmtId="0" fontId="42" fillId="55" borderId="0" applyNumberFormat="0" applyBorder="0" applyAlignment="0" applyProtection="0"/>
    <xf numFmtId="0" fontId="42" fillId="59" borderId="0" applyNumberFormat="0" applyBorder="0" applyAlignment="0" applyProtection="0"/>
    <xf numFmtId="0" fontId="43" fillId="33" borderId="0" applyNumberFormat="0" applyBorder="0" applyAlignment="0" applyProtection="0"/>
    <xf numFmtId="0" fontId="44" fillId="36" borderId="36" applyNumberFormat="0" applyAlignment="0" applyProtection="0"/>
    <xf numFmtId="0" fontId="45" fillId="37" borderId="39" applyNumberFormat="0" applyAlignment="0" applyProtection="0"/>
    <xf numFmtId="44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50" fillId="0" borderId="35" applyNumberFormat="0" applyFill="0" applyAlignment="0" applyProtection="0"/>
    <xf numFmtId="0" fontId="50" fillId="0" borderId="0" applyNumberFormat="0" applyFill="0" applyBorder="0" applyAlignment="0" applyProtection="0"/>
    <xf numFmtId="0" fontId="51" fillId="35" borderId="36" applyNumberFormat="0" applyAlignment="0" applyProtection="0"/>
    <xf numFmtId="0" fontId="52" fillId="0" borderId="38" applyNumberFormat="0" applyFill="0" applyAlignment="0" applyProtection="0"/>
    <xf numFmtId="0" fontId="53" fillId="34" borderId="0" applyNumberFormat="0" applyBorder="0" applyAlignment="0" applyProtection="0"/>
    <xf numFmtId="0" fontId="35" fillId="0" borderId="0"/>
    <xf numFmtId="0" fontId="35" fillId="38" borderId="40" applyNumberFormat="0" applyFont="0" applyAlignment="0" applyProtection="0"/>
    <xf numFmtId="0" fontId="54" fillId="36" borderId="37" applyNumberFormat="0" applyAlignment="0" applyProtection="0"/>
    <xf numFmtId="9" fontId="3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5" fillId="0" borderId="41" applyNumberFormat="0" applyFill="0" applyAlignment="0" applyProtection="0"/>
    <xf numFmtId="0" fontId="41" fillId="0" borderId="0" applyNumberFormat="0" applyFill="0" applyBorder="0" applyAlignment="0" applyProtection="0"/>
    <xf numFmtId="0" fontId="35" fillId="0" borderId="0"/>
    <xf numFmtId="0" fontId="35" fillId="0" borderId="0"/>
    <xf numFmtId="44" fontId="35" fillId="0" borderId="0" applyFont="0" applyFill="0" applyBorder="0" applyAlignment="0" applyProtection="0"/>
    <xf numFmtId="0" fontId="55" fillId="0" borderId="0"/>
  </cellStyleXfs>
  <cellXfs count="168">
    <xf numFmtId="0" fontId="0" fillId="0" borderId="0" xfId="0"/>
    <xf numFmtId="0" fontId="2" fillId="0" borderId="0" xfId="1"/>
    <xf numFmtId="0" fontId="6" fillId="25" borderId="10" xfId="1" applyFont="1" applyFill="1" applyBorder="1" applyAlignment="1">
      <alignment horizontal="center" vertical="center" wrapText="1"/>
    </xf>
    <xf numFmtId="0" fontId="20" fillId="26" borderId="18" xfId="1" applyFont="1" applyFill="1" applyBorder="1" applyAlignment="1">
      <alignment horizontal="left"/>
    </xf>
    <xf numFmtId="0" fontId="17" fillId="26" borderId="10" xfId="1" applyFont="1" applyFill="1" applyBorder="1"/>
    <xf numFmtId="0" fontId="17" fillId="26" borderId="10" xfId="1" applyFont="1" applyFill="1" applyBorder="1" applyAlignment="1">
      <alignment horizontal="left" vertical="center" wrapText="1"/>
    </xf>
    <xf numFmtId="0" fontId="17" fillId="0" borderId="0" xfId="1" applyFont="1" applyAlignment="1">
      <alignment horizontal="center"/>
    </xf>
    <xf numFmtId="0" fontId="0" fillId="0" borderId="10" xfId="0" applyBorder="1"/>
    <xf numFmtId="0" fontId="28" fillId="30" borderId="18" xfId="0" applyFont="1" applyFill="1" applyBorder="1"/>
    <xf numFmtId="0" fontId="0" fillId="30" borderId="12" xfId="0" applyFill="1" applyBorder="1"/>
    <xf numFmtId="0" fontId="0" fillId="30" borderId="10" xfId="0" applyFill="1" applyBorder="1"/>
    <xf numFmtId="10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25" fillId="30" borderId="24" xfId="0" applyFont="1" applyFill="1" applyBorder="1" applyAlignment="1">
      <alignment horizontal="center" vertical="center"/>
    </xf>
    <xf numFmtId="0" fontId="20" fillId="26" borderId="18" xfId="1" applyFont="1" applyFill="1" applyBorder="1"/>
    <xf numFmtId="0" fontId="25" fillId="0" borderId="10" xfId="0" applyFont="1" applyBorder="1" applyAlignment="1">
      <alignment horizontal="center" vertical="center" wrapText="1"/>
    </xf>
    <xf numFmtId="0" fontId="30" fillId="25" borderId="10" xfId="1" applyFont="1" applyFill="1" applyBorder="1" applyAlignment="1">
      <alignment horizontal="center" vertical="center" wrapText="1"/>
    </xf>
    <xf numFmtId="49" fontId="19" fillId="24" borderId="10" xfId="1" applyNumberFormat="1" applyFont="1" applyFill="1" applyBorder="1" applyAlignment="1">
      <alignment horizontal="center" vertical="center" wrapText="1"/>
    </xf>
    <xf numFmtId="49" fontId="27" fillId="24" borderId="10" xfId="1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49" fontId="19" fillId="0" borderId="10" xfId="1" applyNumberFormat="1" applyFont="1" applyBorder="1" applyAlignment="1">
      <alignment horizontal="center" vertical="center" wrapText="1"/>
    </xf>
    <xf numFmtId="0" fontId="32" fillId="27" borderId="19" xfId="1" applyFont="1" applyFill="1" applyBorder="1" applyAlignment="1">
      <alignment vertical="center"/>
    </xf>
    <xf numFmtId="1" fontId="34" fillId="0" borderId="18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0" fontId="2" fillId="0" borderId="10" xfId="1" applyNumberFormat="1" applyBorder="1" applyAlignment="1">
      <alignment horizontal="center"/>
    </xf>
    <xf numFmtId="0" fontId="22" fillId="0" borderId="10" xfId="1" applyFont="1" applyBorder="1" applyAlignment="1">
      <alignment horizontal="left" vertical="center"/>
    </xf>
    <xf numFmtId="49" fontId="29" fillId="31" borderId="10" xfId="0" applyNumberFormat="1" applyFont="1" applyFill="1" applyBorder="1" applyAlignment="1">
      <alignment horizontal="left" vertical="center"/>
    </xf>
    <xf numFmtId="0" fontId="29" fillId="31" borderId="10" xfId="0" applyFont="1" applyFill="1" applyBorder="1" applyAlignment="1">
      <alignment horizontal="left" vertical="center"/>
    </xf>
    <xf numFmtId="49" fontId="0" fillId="31" borderId="10" xfId="0" applyNumberFormat="1" applyFill="1" applyBorder="1" applyAlignment="1">
      <alignment horizontal="left" vertical="center"/>
    </xf>
    <xf numFmtId="0" fontId="0" fillId="31" borderId="10" xfId="0" applyFill="1" applyBorder="1" applyAlignment="1">
      <alignment horizontal="left" vertical="center"/>
    </xf>
    <xf numFmtId="49" fontId="22" fillId="31" borderId="10" xfId="1" applyNumberFormat="1" applyFont="1" applyFill="1" applyBorder="1" applyAlignment="1">
      <alignment horizontal="left" vertical="center"/>
    </xf>
    <xf numFmtId="9" fontId="0" fillId="0" borderId="10" xfId="45" applyFont="1" applyBorder="1" applyAlignment="1">
      <alignment horizontal="center"/>
    </xf>
    <xf numFmtId="49" fontId="0" fillId="0" borderId="10" xfId="0" applyNumberFormat="1" applyBorder="1"/>
    <xf numFmtId="9" fontId="0" fillId="0" borderId="10" xfId="45" applyFont="1" applyFill="1" applyBorder="1"/>
    <xf numFmtId="0" fontId="0" fillId="30" borderId="11" xfId="0" applyFill="1" applyBorder="1"/>
    <xf numFmtId="44" fontId="0" fillId="0" borderId="10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44" fontId="0" fillId="0" borderId="10" xfId="0" applyNumberFormat="1" applyBorder="1" applyAlignment="1">
      <alignment vertical="center"/>
    </xf>
    <xf numFmtId="44" fontId="0" fillId="0" borderId="16" xfId="0" applyNumberFormat="1" applyBorder="1" applyAlignment="1">
      <alignment vertical="center"/>
    </xf>
    <xf numFmtId="10" fontId="0" fillId="0" borderId="18" xfId="0" applyNumberFormat="1" applyBorder="1" applyAlignment="1">
      <alignment horizontal="center"/>
    </xf>
    <xf numFmtId="44" fontId="0" fillId="31" borderId="10" xfId="46" applyFont="1" applyFill="1" applyBorder="1"/>
    <xf numFmtId="166" fontId="0" fillId="28" borderId="10" xfId="76" applyNumberFormat="1" applyFont="1" applyFill="1" applyBorder="1"/>
    <xf numFmtId="44" fontId="0" fillId="0" borderId="0" xfId="76" applyFont="1" applyFill="1" applyBorder="1"/>
    <xf numFmtId="0" fontId="20" fillId="0" borderId="0" xfId="1" applyFont="1"/>
    <xf numFmtId="0" fontId="20" fillId="26" borderId="18" xfId="0" applyFont="1" applyFill="1" applyBorder="1"/>
    <xf numFmtId="0" fontId="6" fillId="27" borderId="10" xfId="0" applyFont="1" applyFill="1" applyBorder="1" applyAlignment="1">
      <alignment horizontal="center" vertical="center" wrapText="1"/>
    </xf>
    <xf numFmtId="0" fontId="17" fillId="28" borderId="10" xfId="0" applyFont="1" applyFill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7" fillId="28" borderId="18" xfId="0" applyFont="1" applyFill="1" applyBorder="1"/>
    <xf numFmtId="0" fontId="17" fillId="63" borderId="18" xfId="0" applyFont="1" applyFill="1" applyBorder="1"/>
    <xf numFmtId="0" fontId="17" fillId="28" borderId="12" xfId="0" applyFont="1" applyFill="1" applyBorder="1"/>
    <xf numFmtId="0" fontId="0" fillId="28" borderId="10" xfId="0" applyFill="1" applyBorder="1"/>
    <xf numFmtId="0" fontId="17" fillId="28" borderId="19" xfId="0" applyFont="1" applyFill="1" applyBorder="1"/>
    <xf numFmtId="0" fontId="0" fillId="28" borderId="12" xfId="0" applyFill="1" applyBorder="1"/>
    <xf numFmtId="0" fontId="17" fillId="64" borderId="13" xfId="0" applyFont="1" applyFill="1" applyBorder="1"/>
    <xf numFmtId="0" fontId="17" fillId="28" borderId="14" xfId="0" applyFont="1" applyFill="1" applyBorder="1"/>
    <xf numFmtId="0" fontId="0" fillId="28" borderId="16" xfId="0" applyFill="1" applyBorder="1"/>
    <xf numFmtId="166" fontId="0" fillId="28" borderId="10" xfId="0" applyNumberFormat="1" applyFill="1" applyBorder="1"/>
    <xf numFmtId="0" fontId="17" fillId="0" borderId="0" xfId="0" applyFont="1"/>
    <xf numFmtId="0" fontId="17" fillId="28" borderId="13" xfId="0" applyFont="1" applyFill="1" applyBorder="1"/>
    <xf numFmtId="0" fontId="0" fillId="28" borderId="11" xfId="0" applyFill="1" applyBorder="1"/>
    <xf numFmtId="0" fontId="20" fillId="0" borderId="0" xfId="0" applyFont="1"/>
    <xf numFmtId="0" fontId="22" fillId="0" borderId="11" xfId="1" applyFont="1" applyBorder="1" applyAlignment="1">
      <alignment horizontal="left" vertical="center"/>
    </xf>
    <xf numFmtId="49" fontId="29" fillId="31" borderId="11" xfId="0" applyNumberFormat="1" applyFont="1" applyFill="1" applyBorder="1" applyAlignment="1">
      <alignment horizontal="left" vertical="center"/>
    </xf>
    <xf numFmtId="0" fontId="29" fillId="31" borderId="11" xfId="0" applyFont="1" applyFill="1" applyBorder="1" applyAlignment="1">
      <alignment horizontal="left" vertical="center"/>
    </xf>
    <xf numFmtId="9" fontId="0" fillId="0" borderId="11" xfId="45" applyFont="1" applyBorder="1" applyAlignment="1">
      <alignment horizontal="center"/>
    </xf>
    <xf numFmtId="0" fontId="37" fillId="29" borderId="42" xfId="47" applyFont="1" applyFill="1" applyBorder="1" applyAlignment="1">
      <alignment horizontal="center" vertical="center" wrapText="1"/>
    </xf>
    <xf numFmtId="0" fontId="31" fillId="29" borderId="43" xfId="47" applyFont="1" applyFill="1" applyBorder="1" applyAlignment="1">
      <alignment horizontal="center" vertical="center"/>
    </xf>
    <xf numFmtId="44" fontId="31" fillId="29" borderId="43" xfId="48" applyFont="1" applyFill="1" applyBorder="1" applyAlignment="1">
      <alignment horizontal="center" vertical="center"/>
    </xf>
    <xf numFmtId="9" fontId="31" fillId="29" borderId="43" xfId="41" applyFont="1" applyFill="1" applyBorder="1" applyAlignment="1">
      <alignment horizontal="center" vertical="center" wrapText="1"/>
    </xf>
    <xf numFmtId="44" fontId="31" fillId="29" borderId="44" xfId="46" applyFont="1" applyFill="1" applyBorder="1" applyAlignment="1">
      <alignment horizontal="center" vertical="center" wrapText="1"/>
    </xf>
    <xf numFmtId="0" fontId="0" fillId="0" borderId="11" xfId="0" applyBorder="1"/>
    <xf numFmtId="49" fontId="0" fillId="0" borderId="11" xfId="0" applyNumberFormat="1" applyBorder="1"/>
    <xf numFmtId="9" fontId="0" fillId="0" borderId="11" xfId="45" applyFont="1" applyFill="1" applyBorder="1"/>
    <xf numFmtId="0" fontId="19" fillId="24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wrapText="1"/>
    </xf>
    <xf numFmtId="0" fontId="23" fillId="25" borderId="12" xfId="1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left" wrapText="1"/>
    </xf>
    <xf numFmtId="0" fontId="25" fillId="0" borderId="0" xfId="0" applyFont="1"/>
    <xf numFmtId="0" fontId="19" fillId="26" borderId="10" xfId="1" applyFont="1" applyFill="1" applyBorder="1"/>
    <xf numFmtId="0" fontId="19" fillId="0" borderId="10" xfId="1" applyFont="1" applyBorder="1"/>
    <xf numFmtId="0" fontId="0" fillId="30" borderId="14" xfId="0" applyFill="1" applyBorder="1"/>
    <xf numFmtId="14" fontId="25" fillId="0" borderId="0" xfId="0" applyNumberFormat="1" applyFont="1" applyAlignment="1">
      <alignment horizontal="center"/>
    </xf>
    <xf numFmtId="14" fontId="25" fillId="0" borderId="0" xfId="47" applyNumberFormat="1" applyFont="1" applyAlignment="1">
      <alignment horizontal="center"/>
    </xf>
    <xf numFmtId="44" fontId="58" fillId="0" borderId="10" xfId="0" applyNumberFormat="1" applyFont="1" applyBorder="1"/>
    <xf numFmtId="166" fontId="0" fillId="0" borderId="0" xfId="0" applyNumberFormat="1"/>
    <xf numFmtId="9" fontId="0" fillId="0" borderId="0" xfId="45" applyFont="1"/>
    <xf numFmtId="44" fontId="57" fillId="0" borderId="11" xfId="1" applyNumberFormat="1" applyFont="1" applyBorder="1"/>
    <xf numFmtId="44" fontId="57" fillId="0" borderId="10" xfId="1" applyNumberFormat="1" applyFont="1" applyBorder="1"/>
    <xf numFmtId="44" fontId="0" fillId="0" borderId="10" xfId="0" applyNumberFormat="1" applyBorder="1"/>
    <xf numFmtId="44" fontId="0" fillId="0" borderId="10" xfId="46" applyFont="1" applyFill="1" applyBorder="1"/>
    <xf numFmtId="44" fontId="58" fillId="0" borderId="11" xfId="0" applyNumberFormat="1" applyFont="1" applyBorder="1"/>
    <xf numFmtId="44" fontId="58" fillId="0" borderId="10" xfId="46" applyFont="1" applyFill="1" applyBorder="1"/>
    <xf numFmtId="44" fontId="58" fillId="0" borderId="10" xfId="46" applyFont="1" applyFill="1" applyBorder="1" applyAlignment="1">
      <alignment vertical="center"/>
    </xf>
    <xf numFmtId="44" fontId="58" fillId="0" borderId="10" xfId="46" applyFont="1" applyBorder="1"/>
    <xf numFmtId="49" fontId="20" fillId="26" borderId="19" xfId="1" applyNumberFormat="1" applyFont="1" applyFill="1" applyBorder="1" applyAlignment="1">
      <alignment horizontal="left"/>
    </xf>
    <xf numFmtId="49" fontId="20" fillId="26" borderId="12" xfId="1" applyNumberFormat="1" applyFont="1" applyFill="1" applyBorder="1" applyAlignment="1">
      <alignment horizontal="left"/>
    </xf>
    <xf numFmtId="0" fontId="19" fillId="26" borderId="18" xfId="1" applyFont="1" applyFill="1" applyBorder="1" applyAlignment="1">
      <alignment horizontal="center" vertical="center" wrapText="1"/>
    </xf>
    <xf numFmtId="0" fontId="19" fillId="26" borderId="19" xfId="1" applyFont="1" applyFill="1" applyBorder="1" applyAlignment="1">
      <alignment horizontal="center" vertical="center" wrapText="1"/>
    </xf>
    <xf numFmtId="0" fontId="19" fillId="26" borderId="12" xfId="1" applyFont="1" applyFill="1" applyBorder="1" applyAlignment="1">
      <alignment horizontal="center" vertical="center" wrapText="1"/>
    </xf>
    <xf numFmtId="0" fontId="21" fillId="25" borderId="17" xfId="1" applyFont="1" applyFill="1" applyBorder="1" applyAlignment="1">
      <alignment horizontal="center" vertical="center"/>
    </xf>
    <xf numFmtId="0" fontId="21" fillId="25" borderId="23" xfId="1" applyFont="1" applyFill="1" applyBorder="1" applyAlignment="1">
      <alignment horizontal="center" vertical="center"/>
    </xf>
    <xf numFmtId="0" fontId="21" fillId="25" borderId="15" xfId="1" applyFont="1" applyFill="1" applyBorder="1" applyAlignment="1">
      <alignment horizontal="center" vertical="center"/>
    </xf>
    <xf numFmtId="0" fontId="21" fillId="25" borderId="21" xfId="1" applyFont="1" applyFill="1" applyBorder="1" applyAlignment="1">
      <alignment horizontal="center" vertical="center"/>
    </xf>
    <xf numFmtId="0" fontId="21" fillId="25" borderId="0" xfId="1" applyFont="1" applyFill="1" applyAlignment="1">
      <alignment horizontal="center" vertical="center"/>
    </xf>
    <xf numFmtId="0" fontId="21" fillId="25" borderId="22" xfId="1" applyFont="1" applyFill="1" applyBorder="1" applyAlignment="1">
      <alignment horizontal="center" vertical="center"/>
    </xf>
    <xf numFmtId="0" fontId="23" fillId="25" borderId="16" xfId="1" applyFont="1" applyFill="1" applyBorder="1" applyAlignment="1">
      <alignment horizontal="center" vertical="center" wrapText="1"/>
    </xf>
    <xf numFmtId="0" fontId="23" fillId="25" borderId="11" xfId="1" applyFont="1" applyFill="1" applyBorder="1" applyAlignment="1">
      <alignment horizontal="center" vertical="center" wrapText="1"/>
    </xf>
    <xf numFmtId="0" fontId="36" fillId="0" borderId="25" xfId="47" applyFont="1" applyBorder="1" applyAlignment="1">
      <alignment horizontal="center" vertical="top" wrapText="1"/>
    </xf>
    <xf numFmtId="0" fontId="36" fillId="0" borderId="26" xfId="47" applyFont="1" applyBorder="1" applyAlignment="1">
      <alignment horizontal="center" vertical="top" wrapText="1"/>
    </xf>
    <xf numFmtId="0" fontId="36" fillId="0" borderId="27" xfId="47" applyFont="1" applyBorder="1" applyAlignment="1">
      <alignment horizontal="center" vertical="top" wrapText="1"/>
    </xf>
    <xf numFmtId="0" fontId="36" fillId="0" borderId="28" xfId="47" applyFont="1" applyBorder="1" applyAlignment="1">
      <alignment horizontal="center" vertical="top" wrapText="1"/>
    </xf>
    <xf numFmtId="0" fontId="36" fillId="0" borderId="0" xfId="47" applyFont="1" applyAlignment="1">
      <alignment horizontal="center" vertical="top" wrapText="1"/>
    </xf>
    <xf numFmtId="0" fontId="36" fillId="0" borderId="29" xfId="47" applyFont="1" applyBorder="1" applyAlignment="1">
      <alignment horizontal="center" vertical="top" wrapText="1"/>
    </xf>
    <xf numFmtId="0" fontId="36" fillId="0" borderId="30" xfId="47" applyFont="1" applyBorder="1" applyAlignment="1">
      <alignment horizontal="center" vertical="top" wrapText="1"/>
    </xf>
    <xf numFmtId="0" fontId="36" fillId="0" borderId="31" xfId="47" applyFont="1" applyBorder="1" applyAlignment="1">
      <alignment horizontal="center" vertical="top" wrapText="1"/>
    </xf>
    <xf numFmtId="0" fontId="36" fillId="0" borderId="32" xfId="47" applyFont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33" fillId="0" borderId="18" xfId="0" applyFont="1" applyBorder="1" applyAlignment="1">
      <alignment horizontal="left" wrapText="1"/>
    </xf>
    <xf numFmtId="0" fontId="33" fillId="0" borderId="12" xfId="0" applyFont="1" applyBorder="1" applyAlignment="1">
      <alignment horizontal="left" wrapText="1"/>
    </xf>
    <xf numFmtId="0" fontId="33" fillId="0" borderId="18" xfId="0" applyFont="1" applyBorder="1" applyAlignment="1">
      <alignment horizontal="left"/>
    </xf>
    <xf numFmtId="0" fontId="33" fillId="0" borderId="19" xfId="0" applyFont="1" applyBorder="1" applyAlignment="1">
      <alignment horizontal="left"/>
    </xf>
    <xf numFmtId="0" fontId="20" fillId="26" borderId="19" xfId="1" applyFont="1" applyFill="1" applyBorder="1" applyAlignment="1">
      <alignment horizontal="left"/>
    </xf>
    <xf numFmtId="0" fontId="21" fillId="25" borderId="13" xfId="1" applyFont="1" applyFill="1" applyBorder="1" applyAlignment="1">
      <alignment horizontal="center" vertical="center"/>
    </xf>
    <xf numFmtId="0" fontId="21" fillId="25" borderId="20" xfId="1" applyFont="1" applyFill="1" applyBorder="1" applyAlignment="1">
      <alignment horizontal="center" vertical="center"/>
    </xf>
    <xf numFmtId="0" fontId="19" fillId="24" borderId="18" xfId="1" applyFont="1" applyFill="1" applyBorder="1" applyAlignment="1">
      <alignment horizontal="center" vertical="center" wrapText="1"/>
    </xf>
    <xf numFmtId="0" fontId="19" fillId="24" borderId="19" xfId="1" applyFont="1" applyFill="1" applyBorder="1" applyAlignment="1">
      <alignment horizontal="center" vertical="center" wrapText="1"/>
    </xf>
    <xf numFmtId="0" fontId="19" fillId="24" borderId="12" xfId="1" applyFont="1" applyFill="1" applyBorder="1" applyAlignment="1">
      <alignment horizontal="center" vertical="center" wrapText="1"/>
    </xf>
    <xf numFmtId="0" fontId="17" fillId="0" borderId="18" xfId="1" applyFont="1" applyBorder="1" applyAlignment="1">
      <alignment horizontal="center" wrapText="1"/>
    </xf>
    <xf numFmtId="0" fontId="17" fillId="0" borderId="19" xfId="1" applyFont="1" applyBorder="1" applyAlignment="1">
      <alignment horizontal="center" wrapText="1"/>
    </xf>
    <xf numFmtId="0" fontId="17" fillId="0" borderId="12" xfId="1" applyFont="1" applyBorder="1" applyAlignment="1">
      <alignment horizontal="center" wrapText="1"/>
    </xf>
    <xf numFmtId="0" fontId="23" fillId="25" borderId="18" xfId="1" applyFont="1" applyFill="1" applyBorder="1" applyAlignment="1">
      <alignment horizontal="center" vertical="center" wrapText="1"/>
    </xf>
    <xf numFmtId="0" fontId="23" fillId="25" borderId="19" xfId="1" applyFont="1" applyFill="1" applyBorder="1" applyAlignment="1">
      <alignment horizontal="center" vertical="center" wrapText="1"/>
    </xf>
    <xf numFmtId="0" fontId="23" fillId="25" borderId="12" xfId="1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left" wrapText="1"/>
    </xf>
    <xf numFmtId="0" fontId="32" fillId="27" borderId="18" xfId="1" applyFont="1" applyFill="1" applyBorder="1" applyAlignment="1">
      <alignment horizontal="center" vertical="center"/>
    </xf>
    <xf numFmtId="0" fontId="32" fillId="27" borderId="19" xfId="1" applyFont="1" applyFill="1" applyBorder="1" applyAlignment="1">
      <alignment horizontal="center" vertical="center"/>
    </xf>
    <xf numFmtId="0" fontId="0" fillId="26" borderId="17" xfId="0" applyFill="1" applyBorder="1"/>
    <xf numFmtId="0" fontId="0" fillId="26" borderId="23" xfId="0" applyFill="1" applyBorder="1"/>
    <xf numFmtId="0" fontId="0" fillId="26" borderId="21" xfId="0" applyFill="1" applyBorder="1"/>
    <xf numFmtId="0" fontId="0" fillId="26" borderId="0" xfId="0" applyFill="1"/>
    <xf numFmtId="0" fontId="0" fillId="26" borderId="13" xfId="0" applyFill="1" applyBorder="1"/>
    <xf numFmtId="0" fontId="0" fillId="26" borderId="20" xfId="0" applyFill="1" applyBorder="1"/>
    <xf numFmtId="0" fontId="17" fillId="64" borderId="18" xfId="0" applyFont="1" applyFill="1" applyBorder="1"/>
    <xf numFmtId="0" fontId="17" fillId="64" borderId="19" xfId="0" applyFont="1" applyFill="1" applyBorder="1"/>
    <xf numFmtId="0" fontId="17" fillId="64" borderId="12" xfId="0" applyFont="1" applyFill="1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49" fontId="20" fillId="26" borderId="19" xfId="0" applyNumberFormat="1" applyFont="1" applyFill="1" applyBorder="1" applyAlignment="1">
      <alignment horizontal="center"/>
    </xf>
    <xf numFmtId="0" fontId="56" fillId="28" borderId="13" xfId="0" applyFont="1" applyFill="1" applyBorder="1" applyAlignment="1">
      <alignment horizontal="center"/>
    </xf>
    <xf numFmtId="0" fontId="56" fillId="28" borderId="20" xfId="0" applyFont="1" applyFill="1" applyBorder="1" applyAlignment="1">
      <alignment horizontal="center"/>
    </xf>
    <xf numFmtId="6" fontId="56" fillId="28" borderId="20" xfId="0" applyNumberFormat="1" applyFont="1" applyFill="1" applyBorder="1" applyAlignment="1">
      <alignment horizontal="center"/>
    </xf>
    <xf numFmtId="0" fontId="17" fillId="63" borderId="18" xfId="0" applyFont="1" applyFill="1" applyBorder="1"/>
    <xf numFmtId="0" fontId="17" fillId="63" borderId="19" xfId="0" applyFont="1" applyFill="1" applyBorder="1"/>
    <xf numFmtId="0" fontId="17" fillId="63" borderId="12" xfId="0" applyFont="1" applyFill="1" applyBorder="1"/>
    <xf numFmtId="0" fontId="27" fillId="28" borderId="18" xfId="0" applyFont="1" applyFill="1" applyBorder="1" applyAlignment="1">
      <alignment horizontal="center"/>
    </xf>
    <xf numFmtId="0" fontId="27" fillId="28" borderId="19" xfId="0" applyFont="1" applyFill="1" applyBorder="1" applyAlignment="1">
      <alignment horizontal="center"/>
    </xf>
    <xf numFmtId="0" fontId="27" fillId="28" borderId="12" xfId="0" applyFont="1" applyFill="1" applyBorder="1" applyAlignment="1">
      <alignment horizontal="center"/>
    </xf>
    <xf numFmtId="0" fontId="6" fillId="27" borderId="16" xfId="0" applyFont="1" applyFill="1" applyBorder="1" applyAlignment="1">
      <alignment horizontal="center" vertical="center" wrapText="1"/>
    </xf>
    <xf numFmtId="0" fontId="6" fillId="27" borderId="11" xfId="0" applyFont="1" applyFill="1" applyBorder="1" applyAlignment="1">
      <alignment horizontal="center" vertical="center" wrapText="1"/>
    </xf>
    <xf numFmtId="0" fontId="26" fillId="27" borderId="18" xfId="0" applyFont="1" applyFill="1" applyBorder="1" applyAlignment="1">
      <alignment horizontal="center"/>
    </xf>
    <xf numFmtId="0" fontId="26" fillId="27" borderId="19" xfId="0" applyFont="1" applyFill="1" applyBorder="1" applyAlignment="1">
      <alignment horizontal="center"/>
    </xf>
  </cellXfs>
  <cellStyles count="97">
    <cellStyle name="=C:\WINDOWS\SYSTEM32\COMMAND.COM" xfId="2" xr:uid="{00000000-0005-0000-0000-000000000000}"/>
    <cellStyle name="20% - Accent1 2" xfId="3" xr:uid="{00000000-0005-0000-0000-000001000000}"/>
    <cellStyle name="20% - Accent1 2 2" xfId="49" xr:uid="{00000000-0005-0000-0000-000002000000}"/>
    <cellStyle name="20% - Accent2 2" xfId="4" xr:uid="{00000000-0005-0000-0000-000003000000}"/>
    <cellStyle name="20% - Accent2 2 2" xfId="50" xr:uid="{00000000-0005-0000-0000-000004000000}"/>
    <cellStyle name="20% - Accent3 2" xfId="5" xr:uid="{00000000-0005-0000-0000-000005000000}"/>
    <cellStyle name="20% - Accent3 2 2" xfId="51" xr:uid="{00000000-0005-0000-0000-000006000000}"/>
    <cellStyle name="20% - Accent4 2" xfId="6" xr:uid="{00000000-0005-0000-0000-000007000000}"/>
    <cellStyle name="20% - Accent4 2 2" xfId="52" xr:uid="{00000000-0005-0000-0000-000008000000}"/>
    <cellStyle name="20% - Accent5 2" xfId="7" xr:uid="{00000000-0005-0000-0000-000009000000}"/>
    <cellStyle name="20% - Accent5 2 2" xfId="53" xr:uid="{00000000-0005-0000-0000-00000A000000}"/>
    <cellStyle name="20% - Accent6 2" xfId="8" xr:uid="{00000000-0005-0000-0000-00000B000000}"/>
    <cellStyle name="20% - Accent6 2 2" xfId="54" xr:uid="{00000000-0005-0000-0000-00000C000000}"/>
    <cellStyle name="3232 3" xfId="96" xr:uid="{00000000-0005-0000-0000-00000D000000}"/>
    <cellStyle name="40% - Accent1 2" xfId="9" xr:uid="{00000000-0005-0000-0000-00000E000000}"/>
    <cellStyle name="40% - Accent1 2 2" xfId="55" xr:uid="{00000000-0005-0000-0000-00000F000000}"/>
    <cellStyle name="40% - Accent2 2" xfId="10" xr:uid="{00000000-0005-0000-0000-000010000000}"/>
    <cellStyle name="40% - Accent2 2 2" xfId="56" xr:uid="{00000000-0005-0000-0000-000011000000}"/>
    <cellStyle name="40% - Accent3 2" xfId="11" xr:uid="{00000000-0005-0000-0000-000012000000}"/>
    <cellStyle name="40% - Accent3 2 2" xfId="57" xr:uid="{00000000-0005-0000-0000-000013000000}"/>
    <cellStyle name="40% - Accent4 2" xfId="12" xr:uid="{00000000-0005-0000-0000-000014000000}"/>
    <cellStyle name="40% - Accent4 2 2" xfId="58" xr:uid="{00000000-0005-0000-0000-000015000000}"/>
    <cellStyle name="40% - Accent5 2" xfId="13" xr:uid="{00000000-0005-0000-0000-000016000000}"/>
    <cellStyle name="40% - Accent5 2 2" xfId="59" xr:uid="{00000000-0005-0000-0000-000017000000}"/>
    <cellStyle name="40% - Accent6 2" xfId="14" xr:uid="{00000000-0005-0000-0000-000018000000}"/>
    <cellStyle name="40% - Accent6 2 2" xfId="60" xr:uid="{00000000-0005-0000-0000-000019000000}"/>
    <cellStyle name="60% - Accent1 2" xfId="15" xr:uid="{00000000-0005-0000-0000-00001A000000}"/>
    <cellStyle name="60% - Accent1 2 2" xfId="61" xr:uid="{00000000-0005-0000-0000-00001B000000}"/>
    <cellStyle name="60% - Accent2 2" xfId="16" xr:uid="{00000000-0005-0000-0000-00001C000000}"/>
    <cellStyle name="60% - Accent2 2 2" xfId="62" xr:uid="{00000000-0005-0000-0000-00001D000000}"/>
    <cellStyle name="60% - Accent3 2" xfId="17" xr:uid="{00000000-0005-0000-0000-00001E000000}"/>
    <cellStyle name="60% - Accent3 2 2" xfId="63" xr:uid="{00000000-0005-0000-0000-00001F000000}"/>
    <cellStyle name="60% - Accent4 2" xfId="18" xr:uid="{00000000-0005-0000-0000-000020000000}"/>
    <cellStyle name="60% - Accent4 2 2" xfId="64" xr:uid="{00000000-0005-0000-0000-000021000000}"/>
    <cellStyle name="60% - Accent5 2" xfId="19" xr:uid="{00000000-0005-0000-0000-000022000000}"/>
    <cellStyle name="60% - Accent5 2 2" xfId="65" xr:uid="{00000000-0005-0000-0000-000023000000}"/>
    <cellStyle name="60% - Accent6 2" xfId="20" xr:uid="{00000000-0005-0000-0000-000024000000}"/>
    <cellStyle name="60% - Accent6 2 2" xfId="66" xr:uid="{00000000-0005-0000-0000-000025000000}"/>
    <cellStyle name="Accent1 2" xfId="21" xr:uid="{00000000-0005-0000-0000-000026000000}"/>
    <cellStyle name="Accent1 2 2" xfId="67" xr:uid="{00000000-0005-0000-0000-000027000000}"/>
    <cellStyle name="Accent2 2" xfId="22" xr:uid="{00000000-0005-0000-0000-000028000000}"/>
    <cellStyle name="Accent2 2 2" xfId="68" xr:uid="{00000000-0005-0000-0000-000029000000}"/>
    <cellStyle name="Accent3 2" xfId="23" xr:uid="{00000000-0005-0000-0000-00002A000000}"/>
    <cellStyle name="Accent3 2 2" xfId="69" xr:uid="{00000000-0005-0000-0000-00002B000000}"/>
    <cellStyle name="Accent4 2" xfId="24" xr:uid="{00000000-0005-0000-0000-00002C000000}"/>
    <cellStyle name="Accent4 2 2" xfId="70" xr:uid="{00000000-0005-0000-0000-00002D000000}"/>
    <cellStyle name="Accent5 2" xfId="25" xr:uid="{00000000-0005-0000-0000-00002E000000}"/>
    <cellStyle name="Accent5 2 2" xfId="71" xr:uid="{00000000-0005-0000-0000-00002F000000}"/>
    <cellStyle name="Accent6 2" xfId="26" xr:uid="{00000000-0005-0000-0000-000030000000}"/>
    <cellStyle name="Accent6 2 2" xfId="72" xr:uid="{00000000-0005-0000-0000-000031000000}"/>
    <cellStyle name="Bad 2" xfId="27" xr:uid="{00000000-0005-0000-0000-000032000000}"/>
    <cellStyle name="Bad 2 2" xfId="73" xr:uid="{00000000-0005-0000-0000-000033000000}"/>
    <cellStyle name="Calculation 2" xfId="28" xr:uid="{00000000-0005-0000-0000-000034000000}"/>
    <cellStyle name="Calculation 2 2" xfId="74" xr:uid="{00000000-0005-0000-0000-000035000000}"/>
    <cellStyle name="Check Cell 2" xfId="29" xr:uid="{00000000-0005-0000-0000-000036000000}"/>
    <cellStyle name="Check Cell 2 2" xfId="75" xr:uid="{00000000-0005-0000-0000-000037000000}"/>
    <cellStyle name="Currency" xfId="46" builtinId="4"/>
    <cellStyle name="Currency 2" xfId="48" xr:uid="{00000000-0005-0000-0000-000039000000}"/>
    <cellStyle name="Currency 2 2" xfId="76" xr:uid="{00000000-0005-0000-0000-00003A000000}"/>
    <cellStyle name="Currency 4" xfId="95" xr:uid="{00000000-0005-0000-0000-00003B000000}"/>
    <cellStyle name="Explanatory Text 2" xfId="30" xr:uid="{00000000-0005-0000-0000-00003C000000}"/>
    <cellStyle name="Explanatory Text 2 2" xfId="77" xr:uid="{00000000-0005-0000-0000-00003D000000}"/>
    <cellStyle name="Good 2" xfId="31" xr:uid="{00000000-0005-0000-0000-00003E000000}"/>
    <cellStyle name="Good 2 2" xfId="78" xr:uid="{00000000-0005-0000-0000-00003F000000}"/>
    <cellStyle name="Heading 1 2" xfId="32" xr:uid="{00000000-0005-0000-0000-000040000000}"/>
    <cellStyle name="Heading 1 2 2" xfId="79" xr:uid="{00000000-0005-0000-0000-000041000000}"/>
    <cellStyle name="Heading 2 2" xfId="33" xr:uid="{00000000-0005-0000-0000-000042000000}"/>
    <cellStyle name="Heading 2 2 2" xfId="80" xr:uid="{00000000-0005-0000-0000-000043000000}"/>
    <cellStyle name="Heading 3 2" xfId="34" xr:uid="{00000000-0005-0000-0000-000044000000}"/>
    <cellStyle name="Heading 3 2 2" xfId="81" xr:uid="{00000000-0005-0000-0000-000045000000}"/>
    <cellStyle name="Heading 4 2" xfId="35" xr:uid="{00000000-0005-0000-0000-000046000000}"/>
    <cellStyle name="Heading 4 2 2" xfId="82" xr:uid="{00000000-0005-0000-0000-000047000000}"/>
    <cellStyle name="Input 2" xfId="36" xr:uid="{00000000-0005-0000-0000-000048000000}"/>
    <cellStyle name="Input 2 2" xfId="83" xr:uid="{00000000-0005-0000-0000-000049000000}"/>
    <cellStyle name="Linked Cell 2" xfId="37" xr:uid="{00000000-0005-0000-0000-00004A000000}"/>
    <cellStyle name="Linked Cell 2 2" xfId="84" xr:uid="{00000000-0005-0000-0000-00004B000000}"/>
    <cellStyle name="Neutral 2" xfId="38" xr:uid="{00000000-0005-0000-0000-00004C000000}"/>
    <cellStyle name="Neutral 2 2" xfId="85" xr:uid="{00000000-0005-0000-0000-00004D000000}"/>
    <cellStyle name="Normal" xfId="0" builtinId="0"/>
    <cellStyle name="Normal 2" xfId="1" xr:uid="{00000000-0005-0000-0000-00004F000000}"/>
    <cellStyle name="Normal 2 2" xfId="86" xr:uid="{00000000-0005-0000-0000-000050000000}"/>
    <cellStyle name="Normal 2 3" xfId="93" xr:uid="{00000000-0005-0000-0000-000051000000}"/>
    <cellStyle name="Normal 3" xfId="47" xr:uid="{00000000-0005-0000-0000-000052000000}"/>
    <cellStyle name="Normal 3 2 2 3" xfId="94" xr:uid="{00000000-0005-0000-0000-000053000000}"/>
    <cellStyle name="Note 2" xfId="39" xr:uid="{00000000-0005-0000-0000-000054000000}"/>
    <cellStyle name="Note 2 2" xfId="87" xr:uid="{00000000-0005-0000-0000-000055000000}"/>
    <cellStyle name="Output 2" xfId="40" xr:uid="{00000000-0005-0000-0000-000056000000}"/>
    <cellStyle name="Output 2 2" xfId="88" xr:uid="{00000000-0005-0000-0000-000057000000}"/>
    <cellStyle name="Percent" xfId="45" builtinId="5"/>
    <cellStyle name="Percent 2" xfId="41" xr:uid="{00000000-0005-0000-0000-000059000000}"/>
    <cellStyle name="Percent 2 2" xfId="89" xr:uid="{00000000-0005-0000-0000-00005A000000}"/>
    <cellStyle name="Title 2" xfId="42" xr:uid="{00000000-0005-0000-0000-00005B000000}"/>
    <cellStyle name="Title 2 2" xfId="90" xr:uid="{00000000-0005-0000-0000-00005C000000}"/>
    <cellStyle name="Total 2" xfId="43" xr:uid="{00000000-0005-0000-0000-00005D000000}"/>
    <cellStyle name="Total 2 2" xfId="91" xr:uid="{00000000-0005-0000-0000-00005E000000}"/>
    <cellStyle name="Warning Text 2" xfId="44" xr:uid="{00000000-0005-0000-0000-00005F000000}"/>
    <cellStyle name="Warning Text 2 2" xfId="92" xr:uid="{00000000-0005-0000-0000-000060000000}"/>
  </cellStyles>
  <dxfs count="0"/>
  <tableStyles count="0" defaultTableStyle="TableStyleMedium2" defaultPivotStyle="PivotStyleLight16"/>
  <colors>
    <mruColors>
      <color rgb="FFFF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showGridLines="0" tabSelected="1" zoomScaleNormal="100" workbookViewId="0">
      <selection activeCell="F42" sqref="F42"/>
    </sheetView>
  </sheetViews>
  <sheetFormatPr defaultRowHeight="14.4"/>
  <cols>
    <col min="1" max="1" width="9.6640625" bestFit="1" customWidth="1"/>
  </cols>
  <sheetData>
    <row r="1" spans="1:2">
      <c r="A1" s="81" t="s">
        <v>204</v>
      </c>
    </row>
    <row r="3" spans="1:2">
      <c r="A3" s="85">
        <v>45797</v>
      </c>
      <c r="B3" s="81" t="s">
        <v>208</v>
      </c>
    </row>
    <row r="4" spans="1:2">
      <c r="B4" t="s">
        <v>209</v>
      </c>
    </row>
    <row r="6" spans="1:2">
      <c r="A6" s="86">
        <v>46055</v>
      </c>
      <c r="B6" t="s">
        <v>210</v>
      </c>
    </row>
  </sheetData>
  <pageMargins left="0.7" right="0.7" top="0.75" bottom="0.75" header="0.3" footer="0.3"/>
  <pageSetup orientation="portrait" horizontalDpi="1200" verticalDpi="1200" r:id="rId1"/>
  <headerFooter>
    <oddFooter>&amp;LFebruary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zoomScaleNormal="100" workbookViewId="0">
      <selection activeCell="J10" sqref="J10"/>
    </sheetView>
  </sheetViews>
  <sheetFormatPr defaultRowHeight="14.4"/>
  <cols>
    <col min="1" max="1" width="45" bestFit="1" customWidth="1"/>
    <col min="2" max="8" width="10.5546875" customWidth="1"/>
  </cols>
  <sheetData>
    <row r="1" spans="1:8" ht="21">
      <c r="A1" s="3" t="s">
        <v>0</v>
      </c>
      <c r="B1" s="98" t="s">
        <v>61</v>
      </c>
      <c r="C1" s="98"/>
      <c r="D1" s="98"/>
      <c r="E1" s="98"/>
      <c r="F1" s="98"/>
      <c r="G1" s="98"/>
      <c r="H1" s="99"/>
    </row>
    <row r="2" spans="1:8" ht="25.8">
      <c r="A2" s="103" t="s">
        <v>4</v>
      </c>
      <c r="B2" s="104"/>
      <c r="C2" s="104"/>
      <c r="D2" s="104"/>
      <c r="E2" s="104"/>
      <c r="F2" s="104"/>
      <c r="G2" s="104"/>
      <c r="H2" s="105"/>
    </row>
    <row r="3" spans="1:8" ht="25.8">
      <c r="A3" s="106" t="s">
        <v>5</v>
      </c>
      <c r="B3" s="107"/>
      <c r="C3" s="107"/>
      <c r="D3" s="107"/>
      <c r="E3" s="107"/>
      <c r="F3" s="107"/>
      <c r="G3" s="107"/>
      <c r="H3" s="108"/>
    </row>
    <row r="4" spans="1:8" ht="25.8">
      <c r="A4" s="106" t="s">
        <v>13</v>
      </c>
      <c r="B4" s="107"/>
      <c r="C4" s="107"/>
      <c r="D4" s="107"/>
      <c r="E4" s="107"/>
      <c r="F4" s="107"/>
      <c r="G4" s="107"/>
      <c r="H4" s="108"/>
    </row>
    <row r="5" spans="1:8" ht="28.8">
      <c r="A5" s="109" t="s">
        <v>1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</row>
    <row r="6" spans="1:8" ht="14.4" customHeight="1">
      <c r="A6" s="110"/>
      <c r="B6" s="100" t="s">
        <v>14</v>
      </c>
      <c r="C6" s="101"/>
      <c r="D6" s="101"/>
      <c r="E6" s="101"/>
      <c r="F6" s="101"/>
      <c r="G6" s="101"/>
      <c r="H6" s="102"/>
    </row>
    <row r="7" spans="1:8">
      <c r="A7" s="82" t="s">
        <v>205</v>
      </c>
      <c r="B7" s="26">
        <v>0.34</v>
      </c>
      <c r="C7" s="26">
        <v>0.34</v>
      </c>
      <c r="D7" s="26">
        <v>0.34</v>
      </c>
      <c r="E7" s="26">
        <v>0.34</v>
      </c>
      <c r="F7" s="26">
        <v>0.34</v>
      </c>
      <c r="G7" s="26">
        <v>0.34</v>
      </c>
      <c r="H7" s="26">
        <v>0.34</v>
      </c>
    </row>
    <row r="8" spans="1:8">
      <c r="A8" s="83" t="s">
        <v>44</v>
      </c>
      <c r="B8" s="26">
        <v>0.02</v>
      </c>
      <c r="C8" s="26">
        <v>0.02</v>
      </c>
      <c r="D8" s="26">
        <v>0.02</v>
      </c>
      <c r="E8" s="26">
        <v>0.02</v>
      </c>
      <c r="F8" s="26">
        <v>0.02</v>
      </c>
      <c r="G8" s="26">
        <v>0.02</v>
      </c>
      <c r="H8" s="26">
        <v>0.02</v>
      </c>
    </row>
    <row r="9" spans="1:8">
      <c r="A9" s="5" t="s">
        <v>42</v>
      </c>
      <c r="B9" s="26">
        <v>0.32</v>
      </c>
      <c r="C9" s="26">
        <v>0.32</v>
      </c>
      <c r="D9" s="26">
        <v>0.32</v>
      </c>
      <c r="E9" s="26">
        <v>0.32</v>
      </c>
      <c r="F9" s="26">
        <v>0.32</v>
      </c>
      <c r="G9" s="26">
        <v>0.32</v>
      </c>
      <c r="H9" s="26">
        <v>0.32</v>
      </c>
    </row>
    <row r="10" spans="1:8">
      <c r="A10" s="5" t="s">
        <v>43</v>
      </c>
      <c r="B10" s="26">
        <v>0.02</v>
      </c>
      <c r="C10" s="26">
        <v>0.02</v>
      </c>
      <c r="D10" s="26">
        <v>0.02</v>
      </c>
      <c r="E10" s="26">
        <v>0.02</v>
      </c>
      <c r="F10" s="26">
        <v>0.02</v>
      </c>
      <c r="G10" s="26">
        <v>0.02</v>
      </c>
      <c r="H10" s="26">
        <v>0.02</v>
      </c>
    </row>
    <row r="11" spans="1:8">
      <c r="A11" s="4" t="s">
        <v>15</v>
      </c>
      <c r="B11" s="26">
        <v>0.32</v>
      </c>
      <c r="C11" s="26">
        <v>0.32</v>
      </c>
      <c r="D11" s="26">
        <v>0.32</v>
      </c>
      <c r="E11" s="26">
        <v>0.32</v>
      </c>
      <c r="F11" s="26">
        <v>0.32</v>
      </c>
      <c r="G11" s="26">
        <v>0.32</v>
      </c>
      <c r="H11" s="26">
        <v>0.32</v>
      </c>
    </row>
    <row r="12" spans="1:8">
      <c r="A12" s="4" t="s">
        <v>16</v>
      </c>
      <c r="B12" s="26">
        <v>0.32</v>
      </c>
      <c r="C12" s="26">
        <v>0.32</v>
      </c>
      <c r="D12" s="26">
        <v>0.32</v>
      </c>
      <c r="E12" s="26">
        <v>0.32</v>
      </c>
      <c r="F12" s="26">
        <v>0.32</v>
      </c>
      <c r="G12" s="26">
        <v>0.32</v>
      </c>
      <c r="H12" s="26">
        <v>0.32</v>
      </c>
    </row>
    <row r="13" spans="1:8">
      <c r="A13" s="4" t="s">
        <v>40</v>
      </c>
      <c r="B13" s="26">
        <v>0.25</v>
      </c>
      <c r="C13" s="26">
        <v>0.25</v>
      </c>
      <c r="D13" s="26">
        <v>0.25</v>
      </c>
      <c r="E13" s="26">
        <v>0.25</v>
      </c>
      <c r="F13" s="26">
        <v>0.25</v>
      </c>
      <c r="G13" s="26">
        <v>0.25</v>
      </c>
      <c r="H13" s="26">
        <v>0.25</v>
      </c>
    </row>
    <row r="14" spans="1:8">
      <c r="A14" s="4" t="s">
        <v>41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</row>
    <row r="15" spans="1:8">
      <c r="A15" s="4" t="s">
        <v>38</v>
      </c>
      <c r="B15" s="26">
        <v>0.15</v>
      </c>
      <c r="C15" s="26">
        <v>0.15</v>
      </c>
      <c r="D15" s="26">
        <v>0.15</v>
      </c>
      <c r="E15" s="26">
        <v>0.15</v>
      </c>
      <c r="F15" s="26">
        <v>0.15</v>
      </c>
      <c r="G15" s="26">
        <v>0.15</v>
      </c>
      <c r="H15" s="26">
        <v>0.15</v>
      </c>
    </row>
    <row r="16" spans="1:8">
      <c r="A16" s="4" t="s">
        <v>39</v>
      </c>
      <c r="B16" s="26" t="s">
        <v>46</v>
      </c>
      <c r="C16" s="26" t="s">
        <v>46</v>
      </c>
      <c r="D16" s="26" t="s">
        <v>46</v>
      </c>
      <c r="E16" s="26" t="s">
        <v>46</v>
      </c>
      <c r="F16" s="26" t="s">
        <v>46</v>
      </c>
      <c r="G16" s="26" t="s">
        <v>46</v>
      </c>
      <c r="H16" s="26" t="s">
        <v>46</v>
      </c>
    </row>
  </sheetData>
  <mergeCells count="6">
    <mergeCell ref="B1:H1"/>
    <mergeCell ref="B6:H6"/>
    <mergeCell ref="A2:H2"/>
    <mergeCell ref="A3:H3"/>
    <mergeCell ref="A5:A6"/>
    <mergeCell ref="A4:H4"/>
  </mergeCells>
  <printOptions horizontalCentered="1"/>
  <pageMargins left="0.25" right="0.25" top="1" bottom="0.5" header="0.3" footer="0.3"/>
  <pageSetup scale="110" orientation="landscape" r:id="rId1"/>
  <headerFooter>
    <oddHeader>&amp;C&amp;"-,Bold"&amp;20Discount from MSRP Worksheet&amp;11
&amp;14Group 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showGridLines="0" workbookViewId="0">
      <selection activeCell="G16" sqref="G16"/>
    </sheetView>
  </sheetViews>
  <sheetFormatPr defaultRowHeight="14.4"/>
  <cols>
    <col min="1" max="1" width="22.44140625" customWidth="1"/>
    <col min="2" max="2" width="12.88671875" customWidth="1"/>
    <col min="3" max="3" width="60.33203125" customWidth="1"/>
    <col min="4" max="4" width="10.44140625" bestFit="1" customWidth="1"/>
    <col min="6" max="6" width="10.5546875" bestFit="1" customWidth="1"/>
  </cols>
  <sheetData>
    <row r="1" spans="1:9" ht="14.4" customHeight="1">
      <c r="A1" s="111" t="s">
        <v>100</v>
      </c>
      <c r="B1" s="112"/>
      <c r="C1" s="112"/>
      <c r="D1" s="112"/>
      <c r="E1" s="112"/>
      <c r="F1" s="113"/>
    </row>
    <row r="2" spans="1:9" ht="14.4" customHeight="1">
      <c r="A2" s="114"/>
      <c r="B2" s="115"/>
      <c r="C2" s="115"/>
      <c r="D2" s="115"/>
      <c r="E2" s="115"/>
      <c r="F2" s="116"/>
    </row>
    <row r="3" spans="1:9" ht="26.4" customHeight="1" thickBot="1">
      <c r="A3" s="117"/>
      <c r="B3" s="118"/>
      <c r="C3" s="118"/>
      <c r="D3" s="118"/>
      <c r="E3" s="118"/>
      <c r="F3" s="119"/>
    </row>
    <row r="4" spans="1:9" ht="43.8" thickBot="1">
      <c r="A4" s="69" t="s">
        <v>70</v>
      </c>
      <c r="B4" s="70" t="s">
        <v>71</v>
      </c>
      <c r="C4" s="70" t="s">
        <v>72</v>
      </c>
      <c r="D4" s="71" t="s">
        <v>73</v>
      </c>
      <c r="E4" s="72" t="s">
        <v>74</v>
      </c>
      <c r="F4" s="73" t="s">
        <v>75</v>
      </c>
    </row>
    <row r="5" spans="1:9">
      <c r="A5" s="65" t="s">
        <v>175</v>
      </c>
      <c r="B5" s="66" t="s">
        <v>76</v>
      </c>
      <c r="C5" s="67" t="s">
        <v>88</v>
      </c>
      <c r="D5" s="90">
        <v>531.66</v>
      </c>
      <c r="E5" s="68">
        <v>0.34</v>
      </c>
      <c r="F5" s="87">
        <v>350.89559999999989</v>
      </c>
      <c r="G5" s="88"/>
      <c r="H5" s="89"/>
      <c r="I5" s="88"/>
    </row>
    <row r="6" spans="1:9">
      <c r="A6" s="27" t="s">
        <v>176</v>
      </c>
      <c r="B6" s="30" t="s">
        <v>77</v>
      </c>
      <c r="C6" s="31" t="s">
        <v>89</v>
      </c>
      <c r="D6" s="91">
        <v>524.33000000000004</v>
      </c>
      <c r="E6" s="33">
        <v>0.34</v>
      </c>
      <c r="F6" s="87">
        <v>346.05779999999999</v>
      </c>
      <c r="G6" s="88"/>
      <c r="H6" s="89"/>
      <c r="I6" s="88"/>
    </row>
    <row r="7" spans="1:9">
      <c r="A7" s="27" t="s">
        <v>176</v>
      </c>
      <c r="B7" s="30" t="s">
        <v>78</v>
      </c>
      <c r="C7" s="31" t="s">
        <v>90</v>
      </c>
      <c r="D7" s="91">
        <v>622.29999999999995</v>
      </c>
      <c r="E7" s="33">
        <v>0.34</v>
      </c>
      <c r="F7" s="87">
        <v>410.71799999999996</v>
      </c>
      <c r="G7" s="88"/>
      <c r="H7" s="89"/>
      <c r="I7" s="88"/>
    </row>
    <row r="8" spans="1:9">
      <c r="A8" s="27" t="s">
        <v>176</v>
      </c>
      <c r="B8" s="30" t="s">
        <v>79</v>
      </c>
      <c r="C8" s="31" t="s">
        <v>91</v>
      </c>
      <c r="D8" s="91">
        <v>779.6</v>
      </c>
      <c r="E8" s="33">
        <v>0.34</v>
      </c>
      <c r="F8" s="87">
        <v>514.53599999999994</v>
      </c>
      <c r="G8" s="88"/>
      <c r="H8" s="89"/>
      <c r="I8" s="88"/>
    </row>
    <row r="9" spans="1:9">
      <c r="A9" s="27" t="s">
        <v>176</v>
      </c>
      <c r="B9" s="30" t="s">
        <v>80</v>
      </c>
      <c r="C9" s="31" t="s">
        <v>92</v>
      </c>
      <c r="D9" s="91">
        <v>792.52</v>
      </c>
      <c r="E9" s="33">
        <v>0.34</v>
      </c>
      <c r="F9" s="87">
        <v>523.06319999999994</v>
      </c>
      <c r="G9" s="88"/>
      <c r="H9" s="89"/>
      <c r="I9" s="88"/>
    </row>
    <row r="10" spans="1:9">
      <c r="A10" s="27" t="s">
        <v>176</v>
      </c>
      <c r="B10" s="30" t="s">
        <v>81</v>
      </c>
      <c r="C10" s="31" t="s">
        <v>93</v>
      </c>
      <c r="D10" s="91">
        <v>1157.8499999999999</v>
      </c>
      <c r="E10" s="33">
        <v>0.34</v>
      </c>
      <c r="F10" s="87">
        <v>764.18099999999993</v>
      </c>
      <c r="G10" s="88"/>
      <c r="H10" s="89"/>
      <c r="I10" s="88"/>
    </row>
    <row r="11" spans="1:9">
      <c r="A11" s="27" t="s">
        <v>177</v>
      </c>
      <c r="B11" s="30" t="s">
        <v>82</v>
      </c>
      <c r="C11" s="31" t="s">
        <v>94</v>
      </c>
      <c r="D11" s="91">
        <v>1035.17</v>
      </c>
      <c r="E11" s="33">
        <v>0.34</v>
      </c>
      <c r="F11" s="87">
        <v>683.21219999999994</v>
      </c>
      <c r="G11" s="88"/>
      <c r="H11" s="89"/>
      <c r="I11" s="88"/>
    </row>
    <row r="12" spans="1:9">
      <c r="A12" s="27" t="s">
        <v>177</v>
      </c>
      <c r="B12" s="30" t="s">
        <v>83</v>
      </c>
      <c r="C12" s="31" t="s">
        <v>95</v>
      </c>
      <c r="D12" s="91">
        <v>1914.22</v>
      </c>
      <c r="E12" s="33">
        <v>0.34</v>
      </c>
      <c r="F12" s="87">
        <v>1263.3851999999999</v>
      </c>
      <c r="G12" s="88"/>
      <c r="H12" s="89"/>
      <c r="I12" s="88"/>
    </row>
    <row r="13" spans="1:9">
      <c r="A13" s="27" t="s">
        <v>178</v>
      </c>
      <c r="B13" s="28" t="s">
        <v>84</v>
      </c>
      <c r="C13" s="29" t="s">
        <v>96</v>
      </c>
      <c r="D13" s="91">
        <v>1339.12</v>
      </c>
      <c r="E13" s="33">
        <v>0.34</v>
      </c>
      <c r="F13" s="87">
        <v>883.8191999999998</v>
      </c>
      <c r="G13" s="88"/>
      <c r="H13" s="89"/>
      <c r="I13" s="88"/>
    </row>
    <row r="14" spans="1:9">
      <c r="A14" s="27" t="s">
        <v>178</v>
      </c>
      <c r="B14" s="32" t="s">
        <v>85</v>
      </c>
      <c r="C14" s="32" t="s">
        <v>97</v>
      </c>
      <c r="D14" s="91">
        <v>1369.94</v>
      </c>
      <c r="E14" s="33">
        <v>0.34</v>
      </c>
      <c r="F14" s="87">
        <v>904.16039999999998</v>
      </c>
      <c r="G14" s="88"/>
      <c r="H14" s="89"/>
      <c r="I14" s="88"/>
    </row>
    <row r="15" spans="1:9">
      <c r="A15" s="27" t="s">
        <v>179</v>
      </c>
      <c r="B15" s="32" t="s">
        <v>86</v>
      </c>
      <c r="C15" s="32" t="s">
        <v>98</v>
      </c>
      <c r="D15" s="91">
        <v>4198.57</v>
      </c>
      <c r="E15" s="33">
        <v>0.34</v>
      </c>
      <c r="F15" s="87">
        <v>2771.0561999999991</v>
      </c>
      <c r="G15" s="88"/>
      <c r="H15" s="89"/>
      <c r="I15" s="88"/>
    </row>
    <row r="16" spans="1:9">
      <c r="A16" s="27" t="s">
        <v>180</v>
      </c>
      <c r="B16" s="32" t="s">
        <v>87</v>
      </c>
      <c r="C16" s="32" t="s">
        <v>99</v>
      </c>
      <c r="D16" s="91">
        <v>5590.61</v>
      </c>
      <c r="E16" s="33">
        <v>0.34</v>
      </c>
      <c r="F16" s="87">
        <v>3689.8025999999991</v>
      </c>
      <c r="G16" s="88"/>
      <c r="H16" s="89"/>
      <c r="I16" s="88"/>
    </row>
  </sheetData>
  <mergeCells count="1">
    <mergeCell ref="A1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showGridLines="0" workbookViewId="0">
      <selection sqref="A1:F3"/>
    </sheetView>
  </sheetViews>
  <sheetFormatPr defaultRowHeight="14.4"/>
  <cols>
    <col min="1" max="1" width="41.33203125" bestFit="1" customWidth="1"/>
    <col min="2" max="2" width="11.6640625" bestFit="1" customWidth="1"/>
    <col min="3" max="3" width="63.5546875" bestFit="1" customWidth="1"/>
    <col min="4" max="4" width="10.109375" bestFit="1" customWidth="1"/>
    <col min="5" max="5" width="10.44140625" customWidth="1"/>
    <col min="6" max="6" width="11.6640625" customWidth="1"/>
  </cols>
  <sheetData>
    <row r="1" spans="1:9">
      <c r="A1" s="111" t="s">
        <v>100</v>
      </c>
      <c r="B1" s="112"/>
      <c r="C1" s="112"/>
      <c r="D1" s="112"/>
      <c r="E1" s="112"/>
      <c r="F1" s="113"/>
    </row>
    <row r="2" spans="1:9">
      <c r="A2" s="114"/>
      <c r="B2" s="115"/>
      <c r="C2" s="115"/>
      <c r="D2" s="115"/>
      <c r="E2" s="115"/>
      <c r="F2" s="116"/>
    </row>
    <row r="3" spans="1:9" ht="15" thickBot="1">
      <c r="A3" s="117"/>
      <c r="B3" s="118"/>
      <c r="C3" s="118"/>
      <c r="D3" s="118"/>
      <c r="E3" s="118"/>
      <c r="F3" s="119"/>
    </row>
    <row r="4" spans="1:9" ht="43.8" thickBot="1">
      <c r="A4" s="69" t="s">
        <v>108</v>
      </c>
      <c r="B4" s="70" t="s">
        <v>71</v>
      </c>
      <c r="C4" s="70" t="s">
        <v>72</v>
      </c>
      <c r="D4" s="71" t="s">
        <v>73</v>
      </c>
      <c r="E4" s="72" t="s">
        <v>74</v>
      </c>
      <c r="F4" s="73" t="s">
        <v>75</v>
      </c>
    </row>
    <row r="5" spans="1:9">
      <c r="A5" s="74" t="s">
        <v>115</v>
      </c>
      <c r="B5" s="75" t="s">
        <v>114</v>
      </c>
      <c r="C5" s="74" t="s">
        <v>125</v>
      </c>
      <c r="D5" s="94">
        <v>856.46</v>
      </c>
      <c r="E5" s="76">
        <v>0.32</v>
      </c>
      <c r="F5" s="87">
        <v>582.39279999999997</v>
      </c>
      <c r="G5" s="88"/>
      <c r="H5" s="89"/>
      <c r="I5" s="88"/>
    </row>
    <row r="6" spans="1:9">
      <c r="A6" s="7" t="s">
        <v>115</v>
      </c>
      <c r="B6" s="34" t="s">
        <v>116</v>
      </c>
      <c r="C6" s="7" t="s">
        <v>126</v>
      </c>
      <c r="D6" s="87">
        <v>60.91</v>
      </c>
      <c r="E6" s="35">
        <v>0.32</v>
      </c>
      <c r="F6" s="87">
        <v>41.41879999999999</v>
      </c>
      <c r="G6" s="88"/>
      <c r="H6" s="89"/>
      <c r="I6" s="88"/>
    </row>
    <row r="7" spans="1:9">
      <c r="A7" s="7" t="s">
        <v>115</v>
      </c>
      <c r="B7" s="34" t="s">
        <v>117</v>
      </c>
      <c r="C7" s="7" t="s">
        <v>127</v>
      </c>
      <c r="D7" s="92">
        <v>616.82000000000005</v>
      </c>
      <c r="E7" s="35">
        <v>0.32</v>
      </c>
      <c r="F7" s="42">
        <v>419.43759999999997</v>
      </c>
      <c r="G7" s="88"/>
      <c r="H7" s="89"/>
      <c r="I7" s="88"/>
    </row>
    <row r="8" spans="1:9">
      <c r="A8" s="7" t="s">
        <v>115</v>
      </c>
      <c r="B8" s="34" t="s">
        <v>118</v>
      </c>
      <c r="C8" s="7" t="s">
        <v>128</v>
      </c>
      <c r="D8" s="93">
        <v>199</v>
      </c>
      <c r="E8" s="35">
        <v>0.32</v>
      </c>
      <c r="F8" s="42">
        <v>135.32</v>
      </c>
      <c r="G8" s="88"/>
      <c r="H8" s="89"/>
      <c r="I8" s="88"/>
    </row>
    <row r="9" spans="1:9">
      <c r="A9" s="7" t="s">
        <v>115</v>
      </c>
      <c r="B9" s="34" t="s">
        <v>119</v>
      </c>
      <c r="C9" s="7" t="s">
        <v>129</v>
      </c>
      <c r="D9" s="95">
        <v>160.35</v>
      </c>
      <c r="E9" s="35">
        <v>0.32</v>
      </c>
      <c r="F9" s="87">
        <v>109.038</v>
      </c>
      <c r="G9" s="88"/>
      <c r="H9" s="89"/>
      <c r="I9" s="88"/>
    </row>
    <row r="10" spans="1:9">
      <c r="A10" s="7" t="s">
        <v>115</v>
      </c>
      <c r="B10" s="34" t="s">
        <v>106</v>
      </c>
      <c r="C10" s="7" t="s">
        <v>113</v>
      </c>
      <c r="D10" s="96">
        <v>81.78</v>
      </c>
      <c r="E10" s="35">
        <v>0.32</v>
      </c>
      <c r="F10" s="87">
        <v>55.610399999999998</v>
      </c>
      <c r="G10" s="88"/>
      <c r="H10" s="89"/>
      <c r="I10" s="88"/>
    </row>
    <row r="11" spans="1:9">
      <c r="A11" s="7" t="s">
        <v>120</v>
      </c>
      <c r="B11" s="34" t="s">
        <v>107</v>
      </c>
      <c r="C11" s="7" t="s">
        <v>60</v>
      </c>
      <c r="D11" s="95">
        <v>63</v>
      </c>
      <c r="E11" s="35">
        <v>0.32</v>
      </c>
      <c r="F11" s="87">
        <v>35.954999999999998</v>
      </c>
      <c r="G11" s="88"/>
      <c r="H11" s="89"/>
      <c r="I11" s="88"/>
    </row>
    <row r="12" spans="1:9">
      <c r="A12" s="7" t="s">
        <v>121</v>
      </c>
      <c r="B12" s="34" t="s">
        <v>105</v>
      </c>
      <c r="C12" s="7" t="s">
        <v>112</v>
      </c>
      <c r="D12" s="95">
        <v>150.85</v>
      </c>
      <c r="E12" s="35">
        <v>0.32</v>
      </c>
      <c r="F12" s="87">
        <v>102.578</v>
      </c>
      <c r="G12" s="88"/>
      <c r="H12" s="89"/>
      <c r="I12" s="88"/>
    </row>
    <row r="13" spans="1:9">
      <c r="A13" s="7" t="s">
        <v>122</v>
      </c>
      <c r="B13" s="34" t="s">
        <v>102</v>
      </c>
      <c r="C13" s="7" t="s">
        <v>110</v>
      </c>
      <c r="D13" s="97">
        <v>81.96</v>
      </c>
      <c r="E13" s="35">
        <v>0.32</v>
      </c>
      <c r="F13" s="87">
        <v>55.73279999999999</v>
      </c>
      <c r="G13" s="88"/>
      <c r="H13" s="89"/>
      <c r="I13" s="88"/>
    </row>
    <row r="14" spans="1:9">
      <c r="A14" s="7" t="s">
        <v>123</v>
      </c>
      <c r="B14" s="34" t="s">
        <v>104</v>
      </c>
      <c r="C14" s="7" t="s">
        <v>111</v>
      </c>
      <c r="D14" s="97">
        <v>59</v>
      </c>
      <c r="E14" s="35">
        <v>0.32</v>
      </c>
      <c r="F14" s="87">
        <v>40.119999999999997</v>
      </c>
      <c r="G14" s="88"/>
      <c r="H14" s="89"/>
      <c r="I14" s="88"/>
    </row>
    <row r="15" spans="1:9">
      <c r="A15" s="7" t="s">
        <v>174</v>
      </c>
      <c r="B15" s="34" t="s">
        <v>103</v>
      </c>
      <c r="C15" s="7" t="s">
        <v>59</v>
      </c>
      <c r="D15" s="97">
        <v>40.98</v>
      </c>
      <c r="E15" s="35">
        <v>0.32</v>
      </c>
      <c r="F15" s="87">
        <v>27.866399999999995</v>
      </c>
      <c r="G15" s="88"/>
      <c r="H15" s="89"/>
      <c r="I15" s="88"/>
    </row>
    <row r="16" spans="1:9">
      <c r="A16" s="7" t="s">
        <v>124</v>
      </c>
      <c r="B16" s="34" t="s">
        <v>101</v>
      </c>
      <c r="C16" s="7" t="s">
        <v>109</v>
      </c>
      <c r="D16" s="97">
        <v>111.48</v>
      </c>
      <c r="E16" s="35">
        <v>0.32</v>
      </c>
      <c r="F16" s="87">
        <v>75.806399999999996</v>
      </c>
      <c r="G16" s="88"/>
      <c r="H16" s="89"/>
      <c r="I16" s="88"/>
    </row>
  </sheetData>
  <sortState xmlns:xlrd2="http://schemas.microsoft.com/office/spreadsheetml/2017/richdata2" ref="A5:F12">
    <sortCondition ref="B5:B12"/>
  </sortState>
  <mergeCells count="1">
    <mergeCell ref="A1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3"/>
  <sheetViews>
    <sheetView showGridLines="0" zoomScale="90" zoomScaleNormal="90" workbookViewId="0">
      <pane xSplit="3" ySplit="8" topLeftCell="D51" activePane="bottomRight" state="frozen"/>
      <selection pane="topRight" activeCell="D1" sqref="D1"/>
      <selection pane="bottomLeft" activeCell="A9" sqref="A9"/>
      <selection pane="bottomRight" activeCell="D58" sqref="D58"/>
    </sheetView>
  </sheetViews>
  <sheetFormatPr defaultColWidth="18.33203125" defaultRowHeight="14.4"/>
  <cols>
    <col min="1" max="1" width="19.5546875" customWidth="1"/>
    <col min="2" max="2" width="40.6640625" customWidth="1"/>
    <col min="3" max="3" width="46.33203125" customWidth="1"/>
    <col min="4" max="4" width="16" customWidth="1"/>
    <col min="5" max="16" width="13.6640625" customWidth="1"/>
  </cols>
  <sheetData>
    <row r="1" spans="1:16" ht="21">
      <c r="A1" s="14" t="s">
        <v>0</v>
      </c>
      <c r="B1" s="127" t="s">
        <v>61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6" ht="25.8">
      <c r="A2" s="103" t="s">
        <v>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25.8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25.8">
      <c r="A4" s="128" t="s">
        <v>23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5" spans="1:16" ht="28.8">
      <c r="A5" s="136" t="s">
        <v>1</v>
      </c>
      <c r="B5" s="137"/>
      <c r="C5" s="138"/>
      <c r="D5" s="79"/>
      <c r="E5" s="16" t="s">
        <v>6</v>
      </c>
      <c r="F5" s="16" t="s">
        <v>7</v>
      </c>
      <c r="G5" s="16" t="s">
        <v>7</v>
      </c>
      <c r="H5" s="16" t="s">
        <v>7</v>
      </c>
      <c r="I5" s="16" t="s">
        <v>7</v>
      </c>
      <c r="J5" s="16" t="s">
        <v>7</v>
      </c>
      <c r="K5" s="16" t="s">
        <v>8</v>
      </c>
      <c r="L5" s="2" t="s">
        <v>8</v>
      </c>
      <c r="M5" s="16" t="s">
        <v>9</v>
      </c>
      <c r="N5" s="2" t="s">
        <v>9</v>
      </c>
      <c r="O5" s="2" t="s">
        <v>10</v>
      </c>
      <c r="P5" s="2" t="s">
        <v>11</v>
      </c>
    </row>
    <row r="6" spans="1:16">
      <c r="A6" s="130" t="s">
        <v>2</v>
      </c>
      <c r="B6" s="131"/>
      <c r="C6" s="132"/>
      <c r="D6" s="77"/>
      <c r="E6" s="17" t="s">
        <v>45</v>
      </c>
      <c r="F6" s="18" t="s">
        <v>45</v>
      </c>
      <c r="G6" s="18" t="s">
        <v>45</v>
      </c>
      <c r="H6" s="18" t="s">
        <v>45</v>
      </c>
      <c r="I6" s="18" t="s">
        <v>45</v>
      </c>
      <c r="J6" s="18" t="s">
        <v>45</v>
      </c>
      <c r="K6" s="18" t="s">
        <v>45</v>
      </c>
      <c r="L6" s="17" t="s">
        <v>45</v>
      </c>
      <c r="M6" s="17" t="s">
        <v>45</v>
      </c>
      <c r="N6" s="17" t="s">
        <v>45</v>
      </c>
      <c r="O6" s="17" t="s">
        <v>45</v>
      </c>
      <c r="P6" s="17" t="s">
        <v>45</v>
      </c>
    </row>
    <row r="7" spans="1:16" ht="86.4">
      <c r="A7" s="133" t="s">
        <v>3</v>
      </c>
      <c r="B7" s="134"/>
      <c r="C7" s="135"/>
      <c r="D7" s="78"/>
      <c r="E7" s="19" t="s">
        <v>47</v>
      </c>
      <c r="F7" s="15" t="s">
        <v>48</v>
      </c>
      <c r="G7" s="15" t="s">
        <v>49</v>
      </c>
      <c r="H7" s="15" t="s">
        <v>50</v>
      </c>
      <c r="I7" s="15" t="s">
        <v>51</v>
      </c>
      <c r="J7" s="15" t="s">
        <v>52</v>
      </c>
      <c r="K7" s="15" t="s">
        <v>53</v>
      </c>
      <c r="L7" s="15" t="s">
        <v>54</v>
      </c>
      <c r="M7" s="19" t="s">
        <v>55</v>
      </c>
      <c r="N7" s="20" t="s">
        <v>56</v>
      </c>
      <c r="O7" s="20" t="s">
        <v>57</v>
      </c>
      <c r="P7" s="20" t="s">
        <v>58</v>
      </c>
    </row>
    <row r="8" spans="1:16" ht="18">
      <c r="A8" s="140" t="s">
        <v>37</v>
      </c>
      <c r="B8" s="141"/>
      <c r="C8" s="141"/>
      <c r="D8" s="141"/>
      <c r="E8" s="14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>
      <c r="A9" s="120" t="s">
        <v>28</v>
      </c>
      <c r="B9" s="123" t="s">
        <v>62</v>
      </c>
      <c r="C9" s="139"/>
      <c r="D9" s="80" t="s">
        <v>206</v>
      </c>
      <c r="E9" s="40">
        <v>72.8</v>
      </c>
      <c r="F9" s="40">
        <v>64</v>
      </c>
      <c r="G9" s="40">
        <v>82.4</v>
      </c>
      <c r="H9" s="40">
        <v>109.60000000000001</v>
      </c>
      <c r="I9" s="40">
        <v>100.80000000000001</v>
      </c>
      <c r="J9" s="40">
        <v>158.4</v>
      </c>
      <c r="K9" s="40">
        <v>137.6</v>
      </c>
      <c r="L9" s="40">
        <v>275.2</v>
      </c>
      <c r="M9" s="40">
        <v>220</v>
      </c>
      <c r="N9" s="40">
        <v>183.20000000000002</v>
      </c>
      <c r="O9" s="37" t="s">
        <v>46</v>
      </c>
      <c r="P9" s="37" t="s">
        <v>46</v>
      </c>
    </row>
    <row r="10" spans="1:16">
      <c r="A10" s="121"/>
      <c r="B10" s="7" t="s">
        <v>24</v>
      </c>
      <c r="C10" s="12">
        <v>3</v>
      </c>
      <c r="D10" s="80" t="s">
        <v>207</v>
      </c>
      <c r="E10" s="37" t="s">
        <v>130</v>
      </c>
      <c r="F10" s="37" t="s">
        <v>134</v>
      </c>
      <c r="G10" s="37" t="s">
        <v>138</v>
      </c>
      <c r="H10" s="37" t="s">
        <v>142</v>
      </c>
      <c r="I10" s="37" t="s">
        <v>146</v>
      </c>
      <c r="J10" s="37" t="s">
        <v>150</v>
      </c>
      <c r="K10" s="37" t="s">
        <v>154</v>
      </c>
      <c r="L10" s="37" t="s">
        <v>159</v>
      </c>
      <c r="M10" s="37" t="s">
        <v>162</v>
      </c>
      <c r="N10" s="37" t="s">
        <v>166</v>
      </c>
      <c r="O10" s="37" t="s">
        <v>46</v>
      </c>
      <c r="P10" s="37" t="s">
        <v>46</v>
      </c>
    </row>
    <row r="11" spans="1:16">
      <c r="A11" s="121"/>
      <c r="B11" s="7" t="s">
        <v>25</v>
      </c>
      <c r="C11" s="22"/>
      <c r="D11" s="142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</row>
    <row r="12" spans="1:16">
      <c r="A12" s="121"/>
      <c r="B12" s="7" t="s">
        <v>26</v>
      </c>
      <c r="C12" s="22"/>
      <c r="D12" s="144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</row>
    <row r="13" spans="1:16">
      <c r="A13" s="121"/>
      <c r="B13" s="7" t="s">
        <v>35</v>
      </c>
      <c r="C13" s="41">
        <v>0</v>
      </c>
      <c r="D13" s="144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</row>
    <row r="14" spans="1:16">
      <c r="A14" s="121"/>
      <c r="B14" s="7" t="s">
        <v>36</v>
      </c>
      <c r="C14" s="41">
        <v>0</v>
      </c>
      <c r="D14" s="144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</row>
    <row r="15" spans="1:16">
      <c r="A15" s="122"/>
      <c r="B15" s="7" t="s">
        <v>27</v>
      </c>
      <c r="C15" s="38" t="s">
        <v>69</v>
      </c>
      <c r="D15" s="146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</row>
    <row r="16" spans="1:16" ht="5.0999999999999996" customHeight="1">
      <c r="A16" s="13"/>
      <c r="B16" s="8"/>
      <c r="C16" s="9"/>
      <c r="D16" s="84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6">
      <c r="A17" s="120" t="s">
        <v>29</v>
      </c>
      <c r="B17" s="123" t="s">
        <v>63</v>
      </c>
      <c r="C17" s="124"/>
      <c r="D17" s="80" t="s">
        <v>206</v>
      </c>
      <c r="E17" s="39">
        <v>82.4</v>
      </c>
      <c r="F17" s="39">
        <v>72.8</v>
      </c>
      <c r="G17" s="39">
        <v>100.80000000000001</v>
      </c>
      <c r="H17" s="39">
        <v>119.2</v>
      </c>
      <c r="I17" s="39">
        <v>128</v>
      </c>
      <c r="J17" s="39">
        <v>183.20000000000002</v>
      </c>
      <c r="K17" s="39">
        <v>183.20000000000002</v>
      </c>
      <c r="L17" s="39">
        <v>330.40000000000003</v>
      </c>
      <c r="M17" s="39">
        <v>229.60000000000002</v>
      </c>
      <c r="N17" s="39">
        <v>266.40000000000003</v>
      </c>
      <c r="O17" s="37" t="s">
        <v>46</v>
      </c>
      <c r="P17" s="37" t="s">
        <v>46</v>
      </c>
    </row>
    <row r="18" spans="1:16">
      <c r="A18" s="121"/>
      <c r="B18" s="7" t="s">
        <v>24</v>
      </c>
      <c r="C18" s="12">
        <v>3</v>
      </c>
      <c r="D18" s="80" t="s">
        <v>207</v>
      </c>
      <c r="E18" s="37" t="s">
        <v>131</v>
      </c>
      <c r="F18" s="37" t="s">
        <v>135</v>
      </c>
      <c r="G18" s="37" t="s">
        <v>139</v>
      </c>
      <c r="H18" s="37" t="s">
        <v>143</v>
      </c>
      <c r="I18" s="37" t="s">
        <v>147</v>
      </c>
      <c r="J18" s="37" t="s">
        <v>151</v>
      </c>
      <c r="K18" s="37" t="s">
        <v>155</v>
      </c>
      <c r="L18" s="37" t="s">
        <v>160</v>
      </c>
      <c r="M18" s="37" t="s">
        <v>163</v>
      </c>
      <c r="N18" s="37" t="s">
        <v>167</v>
      </c>
      <c r="O18" s="37" t="s">
        <v>46</v>
      </c>
      <c r="P18" s="37" t="s">
        <v>46</v>
      </c>
    </row>
    <row r="19" spans="1:16">
      <c r="A19" s="121"/>
      <c r="B19" s="7" t="s">
        <v>25</v>
      </c>
      <c r="C19" s="22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</row>
    <row r="20" spans="1:16">
      <c r="A20" s="121"/>
      <c r="B20" s="7" t="s">
        <v>26</v>
      </c>
      <c r="C20" s="22"/>
      <c r="D20" s="144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</row>
    <row r="21" spans="1:16">
      <c r="A21" s="121"/>
      <c r="B21" s="7" t="s">
        <v>35</v>
      </c>
      <c r="C21" s="11">
        <v>0</v>
      </c>
      <c r="D21" s="144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</row>
    <row r="22" spans="1:16">
      <c r="A22" s="121"/>
      <c r="B22" s="7" t="s">
        <v>36</v>
      </c>
      <c r="C22" s="11">
        <v>0</v>
      </c>
      <c r="D22" s="144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</row>
    <row r="23" spans="1:16">
      <c r="A23" s="122"/>
      <c r="B23" s="7" t="s">
        <v>27</v>
      </c>
      <c r="C23" s="38" t="s">
        <v>69</v>
      </c>
      <c r="D23" s="146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</row>
    <row r="24" spans="1:16" ht="5.0999999999999996" customHeight="1">
      <c r="A24" s="13"/>
      <c r="B24" s="8"/>
      <c r="C24" s="9"/>
      <c r="D24" s="84"/>
      <c r="E24" s="3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>
      <c r="A25" s="120" t="s">
        <v>30</v>
      </c>
      <c r="B25" s="125" t="s">
        <v>64</v>
      </c>
      <c r="C25" s="126"/>
      <c r="D25" s="80" t="s">
        <v>206</v>
      </c>
      <c r="E25" s="37" t="s">
        <v>46</v>
      </c>
      <c r="F25" s="37" t="s">
        <v>46</v>
      </c>
      <c r="G25" s="37" t="s">
        <v>46</v>
      </c>
      <c r="H25" s="37" t="s">
        <v>46</v>
      </c>
      <c r="I25" s="37" t="s">
        <v>46</v>
      </c>
      <c r="J25" s="37" t="s">
        <v>46</v>
      </c>
      <c r="K25" s="37" t="s">
        <v>46</v>
      </c>
      <c r="L25" s="37" t="s">
        <v>46</v>
      </c>
      <c r="M25" s="37" t="s">
        <v>46</v>
      </c>
      <c r="N25" s="37" t="s">
        <v>46</v>
      </c>
      <c r="O25" s="39">
        <v>919.2</v>
      </c>
      <c r="P25" s="39">
        <v>827.2</v>
      </c>
    </row>
    <row r="26" spans="1:16">
      <c r="A26" s="121"/>
      <c r="B26" s="7" t="s">
        <v>24</v>
      </c>
      <c r="C26" s="12">
        <v>3</v>
      </c>
      <c r="D26" s="80" t="s">
        <v>207</v>
      </c>
      <c r="E26" s="37" t="s">
        <v>46</v>
      </c>
      <c r="F26" s="37" t="s">
        <v>46</v>
      </c>
      <c r="G26" s="37" t="s">
        <v>46</v>
      </c>
      <c r="H26" s="37" t="s">
        <v>46</v>
      </c>
      <c r="I26" s="37" t="s">
        <v>46</v>
      </c>
      <c r="J26" s="37" t="s">
        <v>46</v>
      </c>
      <c r="K26" s="37" t="s">
        <v>46</v>
      </c>
      <c r="L26" s="37" t="s">
        <v>46</v>
      </c>
      <c r="M26" s="37" t="s">
        <v>46</v>
      </c>
      <c r="N26" s="37" t="s">
        <v>46</v>
      </c>
      <c r="O26" s="37" t="s">
        <v>172</v>
      </c>
      <c r="P26" s="37" t="s">
        <v>173</v>
      </c>
    </row>
    <row r="27" spans="1:16">
      <c r="A27" s="121"/>
      <c r="B27" s="7" t="s">
        <v>25</v>
      </c>
      <c r="C27" s="22"/>
      <c r="D27" s="142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</row>
    <row r="28" spans="1:16">
      <c r="A28" s="121"/>
      <c r="B28" s="7" t="s">
        <v>26</v>
      </c>
      <c r="C28" s="22"/>
      <c r="D28" s="144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</row>
    <row r="29" spans="1:16">
      <c r="A29" s="121"/>
      <c r="B29" s="7" t="s">
        <v>35</v>
      </c>
      <c r="C29" s="11">
        <v>0</v>
      </c>
      <c r="D29" s="144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</row>
    <row r="30" spans="1:16">
      <c r="A30" s="121"/>
      <c r="B30" s="7" t="s">
        <v>36</v>
      </c>
      <c r="C30" s="11">
        <v>0</v>
      </c>
      <c r="D30" s="144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</row>
    <row r="31" spans="1:16">
      <c r="A31" s="122"/>
      <c r="B31" s="7" t="s">
        <v>27</v>
      </c>
      <c r="C31" s="25" t="s">
        <v>69</v>
      </c>
      <c r="D31" s="146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</row>
    <row r="32" spans="1:16" ht="5.0999999999999996" customHeight="1">
      <c r="A32" s="13"/>
      <c r="B32" s="8"/>
      <c r="C32" s="9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>
      <c r="A33" s="120" t="s">
        <v>31</v>
      </c>
      <c r="B33" s="123" t="s">
        <v>65</v>
      </c>
      <c r="C33" s="124"/>
      <c r="D33" s="80" t="s">
        <v>206</v>
      </c>
      <c r="E33" s="39">
        <v>45.6</v>
      </c>
      <c r="F33" s="39">
        <v>36</v>
      </c>
      <c r="G33" s="39">
        <v>45.6</v>
      </c>
      <c r="H33" s="39">
        <v>64</v>
      </c>
      <c r="I33" s="39">
        <v>64</v>
      </c>
      <c r="J33" s="39">
        <v>100.80000000000001</v>
      </c>
      <c r="K33" s="37" t="s">
        <v>46</v>
      </c>
      <c r="L33" s="37" t="s">
        <v>46</v>
      </c>
      <c r="M33" s="37" t="s">
        <v>46</v>
      </c>
      <c r="N33" s="39">
        <v>128</v>
      </c>
      <c r="O33" s="37" t="s">
        <v>46</v>
      </c>
      <c r="P33" s="37" t="s">
        <v>46</v>
      </c>
    </row>
    <row r="34" spans="1:16">
      <c r="A34" s="121"/>
      <c r="B34" s="7" t="s">
        <v>24</v>
      </c>
      <c r="C34" s="12">
        <v>1</v>
      </c>
      <c r="D34" s="80" t="s">
        <v>207</v>
      </c>
      <c r="E34" s="37" t="s">
        <v>132</v>
      </c>
      <c r="F34" s="37" t="s">
        <v>136</v>
      </c>
      <c r="G34" s="37" t="s">
        <v>140</v>
      </c>
      <c r="H34" s="37" t="s">
        <v>144</v>
      </c>
      <c r="I34" s="37" t="s">
        <v>148</v>
      </c>
      <c r="J34" s="37" t="s">
        <v>152</v>
      </c>
      <c r="K34" s="37" t="s">
        <v>46</v>
      </c>
      <c r="L34" s="37" t="s">
        <v>46</v>
      </c>
      <c r="M34" s="37" t="s">
        <v>46</v>
      </c>
      <c r="N34" s="37" t="s">
        <v>168</v>
      </c>
      <c r="O34" s="37" t="s">
        <v>46</v>
      </c>
      <c r="P34" s="37" t="s">
        <v>46</v>
      </c>
    </row>
    <row r="35" spans="1:16">
      <c r="A35" s="121"/>
      <c r="B35" s="7" t="s">
        <v>25</v>
      </c>
      <c r="C35" s="22"/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</row>
    <row r="36" spans="1:16">
      <c r="A36" s="121"/>
      <c r="B36" s="7" t="s">
        <v>26</v>
      </c>
      <c r="C36" s="22"/>
      <c r="D36" s="1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</row>
    <row r="37" spans="1:16">
      <c r="A37" s="121"/>
      <c r="B37" s="7" t="s">
        <v>35</v>
      </c>
      <c r="C37" s="11">
        <v>0</v>
      </c>
      <c r="D37" s="144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</row>
    <row r="38" spans="1:16">
      <c r="A38" s="121"/>
      <c r="B38" s="7" t="s">
        <v>36</v>
      </c>
      <c r="C38" s="11">
        <v>0</v>
      </c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</row>
    <row r="39" spans="1:16">
      <c r="A39" s="122"/>
      <c r="B39" s="7" t="s">
        <v>27</v>
      </c>
      <c r="C39" s="25" t="s">
        <v>69</v>
      </c>
      <c r="D39" s="146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</row>
    <row r="40" spans="1:16" ht="5.0999999999999996" customHeight="1">
      <c r="A40" s="13"/>
      <c r="B40" s="8"/>
      <c r="C40" s="9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>
      <c r="A41" s="120" t="s">
        <v>32</v>
      </c>
      <c r="B41" s="123" t="s">
        <v>66</v>
      </c>
      <c r="C41" s="124"/>
      <c r="D41" s="80" t="s">
        <v>206</v>
      </c>
      <c r="E41" s="39">
        <v>36</v>
      </c>
      <c r="F41" s="39">
        <v>36</v>
      </c>
      <c r="G41" s="39">
        <v>54.400000000000006</v>
      </c>
      <c r="H41" s="39">
        <v>72.8</v>
      </c>
      <c r="I41" s="39">
        <v>54.400000000000006</v>
      </c>
      <c r="J41" s="39">
        <v>82.4</v>
      </c>
      <c r="K41" s="39">
        <v>72.8</v>
      </c>
      <c r="L41" s="39">
        <v>146.4</v>
      </c>
      <c r="M41" s="37" t="s">
        <v>46</v>
      </c>
      <c r="N41" s="39">
        <v>100.80000000000001</v>
      </c>
      <c r="O41" s="37" t="s">
        <v>46</v>
      </c>
      <c r="P41" s="37" t="s">
        <v>46</v>
      </c>
    </row>
    <row r="42" spans="1:16">
      <c r="A42" s="121"/>
      <c r="B42" s="7" t="s">
        <v>24</v>
      </c>
      <c r="C42" s="12">
        <v>1</v>
      </c>
      <c r="D42" s="80" t="s">
        <v>207</v>
      </c>
      <c r="E42" s="37" t="s">
        <v>133</v>
      </c>
      <c r="F42" s="37" t="s">
        <v>137</v>
      </c>
      <c r="G42" s="37" t="s">
        <v>141</v>
      </c>
      <c r="H42" s="37" t="s">
        <v>145</v>
      </c>
      <c r="I42" s="37" t="s">
        <v>149</v>
      </c>
      <c r="J42" s="37" t="s">
        <v>153</v>
      </c>
      <c r="K42" s="37" t="s">
        <v>156</v>
      </c>
      <c r="L42" s="37" t="s">
        <v>161</v>
      </c>
      <c r="M42" s="37" t="s">
        <v>46</v>
      </c>
      <c r="N42" s="37" t="s">
        <v>169</v>
      </c>
      <c r="O42" s="37" t="s">
        <v>46</v>
      </c>
      <c r="P42" s="37" t="s">
        <v>46</v>
      </c>
    </row>
    <row r="43" spans="1:16">
      <c r="A43" s="121"/>
      <c r="B43" s="7" t="s">
        <v>25</v>
      </c>
      <c r="C43" s="22"/>
      <c r="D43" s="142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</row>
    <row r="44" spans="1:16">
      <c r="A44" s="121"/>
      <c r="B44" s="7" t="s">
        <v>26</v>
      </c>
      <c r="C44" s="22"/>
      <c r="D44" s="144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</row>
    <row r="45" spans="1:16">
      <c r="A45" s="121"/>
      <c r="B45" s="7" t="s">
        <v>35</v>
      </c>
      <c r="C45" s="11">
        <v>0</v>
      </c>
      <c r="D45" s="144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</row>
    <row r="46" spans="1:16">
      <c r="A46" s="121"/>
      <c r="B46" s="7" t="s">
        <v>36</v>
      </c>
      <c r="C46" s="11">
        <v>0</v>
      </c>
      <c r="D46" s="144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</row>
    <row r="47" spans="1:16">
      <c r="A47" s="122"/>
      <c r="B47" s="7" t="s">
        <v>27</v>
      </c>
      <c r="C47" s="25" t="s">
        <v>69</v>
      </c>
      <c r="D47" s="146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</row>
    <row r="48" spans="1:16" ht="5.0999999999999996" customHeight="1">
      <c r="A48" s="13"/>
      <c r="B48" s="8"/>
      <c r="C48" s="9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>
      <c r="A49" s="120" t="s">
        <v>33</v>
      </c>
      <c r="B49" s="123" t="s">
        <v>67</v>
      </c>
      <c r="C49" s="124"/>
      <c r="D49" s="80" t="s">
        <v>206</v>
      </c>
      <c r="E49" s="37" t="s">
        <v>46</v>
      </c>
      <c r="F49" s="37" t="s">
        <v>46</v>
      </c>
      <c r="G49" s="37" t="s">
        <v>46</v>
      </c>
      <c r="H49" s="37" t="s">
        <v>46</v>
      </c>
      <c r="I49" s="37" t="s">
        <v>46</v>
      </c>
      <c r="J49" s="37" t="s">
        <v>46</v>
      </c>
      <c r="K49" s="39">
        <v>266.40000000000003</v>
      </c>
      <c r="L49" s="37" t="s">
        <v>46</v>
      </c>
      <c r="M49" s="39">
        <v>385.6</v>
      </c>
      <c r="N49" s="39">
        <v>330.40000000000003</v>
      </c>
      <c r="O49" s="37" t="s">
        <v>46</v>
      </c>
      <c r="P49" s="37" t="s">
        <v>46</v>
      </c>
    </row>
    <row r="50" spans="1:16">
      <c r="A50" s="121"/>
      <c r="B50" s="7" t="s">
        <v>24</v>
      </c>
      <c r="C50" s="12">
        <v>4</v>
      </c>
      <c r="D50" s="80" t="s">
        <v>207</v>
      </c>
      <c r="E50" s="37" t="s">
        <v>46</v>
      </c>
      <c r="F50" s="37" t="s">
        <v>46</v>
      </c>
      <c r="G50" s="37" t="s">
        <v>46</v>
      </c>
      <c r="H50" s="37" t="s">
        <v>46</v>
      </c>
      <c r="I50" s="37" t="s">
        <v>46</v>
      </c>
      <c r="J50" s="37" t="s">
        <v>46</v>
      </c>
      <c r="K50" s="37" t="s">
        <v>157</v>
      </c>
      <c r="L50" s="37" t="s">
        <v>46</v>
      </c>
      <c r="M50" s="37" t="s">
        <v>164</v>
      </c>
      <c r="N50" s="37" t="s">
        <v>170</v>
      </c>
      <c r="O50" s="37" t="s">
        <v>46</v>
      </c>
      <c r="P50" s="37" t="s">
        <v>46</v>
      </c>
    </row>
    <row r="51" spans="1:16">
      <c r="A51" s="121"/>
      <c r="B51" s="7" t="s">
        <v>25</v>
      </c>
      <c r="C51" s="22"/>
      <c r="D51" s="142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</row>
    <row r="52" spans="1:16">
      <c r="A52" s="121"/>
      <c r="B52" s="7" t="s">
        <v>26</v>
      </c>
      <c r="C52" s="22"/>
      <c r="D52" s="144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</row>
    <row r="53" spans="1:16">
      <c r="A53" s="121"/>
      <c r="B53" s="7" t="s">
        <v>35</v>
      </c>
      <c r="C53" s="11">
        <v>0</v>
      </c>
      <c r="D53" s="144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</row>
    <row r="54" spans="1:16">
      <c r="A54" s="121"/>
      <c r="B54" s="7" t="s">
        <v>36</v>
      </c>
      <c r="C54" s="11">
        <v>0</v>
      </c>
      <c r="D54" s="144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</row>
    <row r="55" spans="1:16">
      <c r="A55" s="122"/>
      <c r="B55" s="7" t="s">
        <v>27</v>
      </c>
      <c r="C55" s="25" t="s">
        <v>69</v>
      </c>
      <c r="D55" s="146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</row>
    <row r="56" spans="1:16" ht="5.0999999999999996" customHeight="1">
      <c r="A56" s="13"/>
      <c r="B56" s="8"/>
      <c r="C56" s="9"/>
      <c r="D56" s="9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>
      <c r="A57" s="120" t="s">
        <v>34</v>
      </c>
      <c r="B57" s="123" t="s">
        <v>68</v>
      </c>
      <c r="C57" s="124"/>
      <c r="D57" s="80" t="s">
        <v>206</v>
      </c>
      <c r="E57" s="37" t="s">
        <v>46</v>
      </c>
      <c r="F57" s="37" t="s">
        <v>46</v>
      </c>
      <c r="G57" s="37" t="s">
        <v>46</v>
      </c>
      <c r="H57" s="37" t="s">
        <v>46</v>
      </c>
      <c r="I57" s="37" t="s">
        <v>46</v>
      </c>
      <c r="J57" s="37" t="s">
        <v>46</v>
      </c>
      <c r="K57" s="39">
        <v>256.8</v>
      </c>
      <c r="L57" s="37" t="s">
        <v>46</v>
      </c>
      <c r="M57" s="39">
        <v>496</v>
      </c>
      <c r="N57" s="39">
        <v>422.40000000000003</v>
      </c>
      <c r="O57" s="37" t="s">
        <v>46</v>
      </c>
      <c r="P57" s="37" t="s">
        <v>46</v>
      </c>
    </row>
    <row r="58" spans="1:16">
      <c r="A58" s="121"/>
      <c r="B58" s="7" t="s">
        <v>24</v>
      </c>
      <c r="C58" s="12">
        <v>5</v>
      </c>
      <c r="D58" s="80" t="s">
        <v>207</v>
      </c>
      <c r="E58" s="37" t="s">
        <v>46</v>
      </c>
      <c r="F58" s="37" t="s">
        <v>46</v>
      </c>
      <c r="G58" s="37" t="s">
        <v>46</v>
      </c>
      <c r="H58" s="37" t="s">
        <v>46</v>
      </c>
      <c r="I58" s="37" t="s">
        <v>46</v>
      </c>
      <c r="J58" s="37" t="s">
        <v>46</v>
      </c>
      <c r="K58" s="37" t="s">
        <v>158</v>
      </c>
      <c r="L58" s="37" t="s">
        <v>46</v>
      </c>
      <c r="M58" s="37" t="s">
        <v>165</v>
      </c>
      <c r="N58" s="37" t="s">
        <v>171</v>
      </c>
      <c r="O58" s="37" t="s">
        <v>46</v>
      </c>
      <c r="P58" s="37" t="s">
        <v>46</v>
      </c>
    </row>
    <row r="59" spans="1:16">
      <c r="A59" s="121"/>
      <c r="B59" s="7" t="s">
        <v>25</v>
      </c>
      <c r="C59" s="22"/>
      <c r="D59" s="142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</row>
    <row r="60" spans="1:16">
      <c r="A60" s="121"/>
      <c r="B60" s="7" t="s">
        <v>26</v>
      </c>
      <c r="C60" s="22"/>
      <c r="D60" s="144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</row>
    <row r="61" spans="1:16">
      <c r="A61" s="121"/>
      <c r="B61" s="7" t="s">
        <v>35</v>
      </c>
      <c r="C61" s="11">
        <v>0</v>
      </c>
      <c r="D61" s="144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</row>
    <row r="62" spans="1:16">
      <c r="A62" s="121"/>
      <c r="B62" s="7" t="s">
        <v>36</v>
      </c>
      <c r="C62" s="11">
        <v>0</v>
      </c>
      <c r="D62" s="144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</row>
    <row r="63" spans="1:16">
      <c r="A63" s="122"/>
      <c r="B63" s="7" t="s">
        <v>27</v>
      </c>
      <c r="C63" s="25" t="s">
        <v>69</v>
      </c>
      <c r="D63" s="146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</row>
  </sheetData>
  <mergeCells count="29">
    <mergeCell ref="D51:P55"/>
    <mergeCell ref="D59:P63"/>
    <mergeCell ref="D11:P15"/>
    <mergeCell ref="D19:P23"/>
    <mergeCell ref="D27:P31"/>
    <mergeCell ref="D43:P47"/>
    <mergeCell ref="B1:P1"/>
    <mergeCell ref="B49:C49"/>
    <mergeCell ref="A2:P2"/>
    <mergeCell ref="A3:P3"/>
    <mergeCell ref="A4:P4"/>
    <mergeCell ref="A9:A15"/>
    <mergeCell ref="A6:C6"/>
    <mergeCell ref="A7:C7"/>
    <mergeCell ref="A5:C5"/>
    <mergeCell ref="B9:C9"/>
    <mergeCell ref="A8:E8"/>
    <mergeCell ref="A41:A47"/>
    <mergeCell ref="B41:C41"/>
    <mergeCell ref="A33:A39"/>
    <mergeCell ref="B33:C33"/>
    <mergeCell ref="D35:P39"/>
    <mergeCell ref="A17:A23"/>
    <mergeCell ref="B17:C17"/>
    <mergeCell ref="A25:A31"/>
    <mergeCell ref="B25:C25"/>
    <mergeCell ref="A57:A63"/>
    <mergeCell ref="B57:C57"/>
    <mergeCell ref="A49:A55"/>
  </mergeCells>
  <printOptions horizontalCentered="1"/>
  <pageMargins left="0.25" right="0.25" top="0.5" bottom="0.25" header="0" footer="0"/>
  <pageSetup scale="51" orientation="landscape" r:id="rId1"/>
  <headerFooter>
    <oddHeader>&amp;C&amp;"-,Bold"&amp;20Service and Supplies Pricing Worksheet&amp;11
&amp;14Group F</oddHeader>
  </headerFooter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showGridLines="0" workbookViewId="0">
      <selection activeCell="H36" sqref="H36"/>
    </sheetView>
  </sheetViews>
  <sheetFormatPr defaultColWidth="8.88671875" defaultRowHeight="14.4"/>
  <cols>
    <col min="1" max="1" width="36.88671875" style="1" bestFit="1" customWidth="1"/>
    <col min="2" max="2" width="37.88671875" style="1" bestFit="1" customWidth="1"/>
    <col min="3" max="3" width="12.5546875" style="1" bestFit="1" customWidth="1"/>
    <col min="4" max="4" width="11.109375" style="1" customWidth="1"/>
    <col min="5" max="5" width="11.33203125" style="1" customWidth="1"/>
    <col min="6" max="6" width="13.109375" style="1" bestFit="1" customWidth="1"/>
    <col min="7" max="11" width="8.88671875" style="1"/>
    <col min="12" max="12" width="20.33203125" style="1" bestFit="1" customWidth="1"/>
    <col min="13" max="13" width="8.88671875" style="1"/>
    <col min="14" max="14" width="20.33203125" style="1" bestFit="1" customWidth="1"/>
    <col min="15" max="16384" width="8.88671875" style="1"/>
  </cols>
  <sheetData>
    <row r="1" spans="1:11" ht="21">
      <c r="A1" s="46" t="s">
        <v>0</v>
      </c>
      <c r="B1" s="154" t="s">
        <v>61</v>
      </c>
      <c r="C1" s="154"/>
      <c r="D1" s="154"/>
      <c r="E1" s="154"/>
      <c r="F1" s="154"/>
      <c r="G1"/>
      <c r="H1"/>
      <c r="I1"/>
      <c r="J1"/>
      <c r="K1"/>
    </row>
    <row r="2" spans="1:11" ht="21" customHeight="1">
      <c r="A2" s="164" t="s">
        <v>17</v>
      </c>
      <c r="B2" s="164" t="s">
        <v>18</v>
      </c>
      <c r="C2" s="164" t="s">
        <v>19</v>
      </c>
      <c r="D2" s="166" t="s">
        <v>181</v>
      </c>
      <c r="E2" s="167"/>
      <c r="F2" s="167"/>
      <c r="G2"/>
    </row>
    <row r="3" spans="1:11" ht="28.8">
      <c r="A3" s="165"/>
      <c r="B3" s="165"/>
      <c r="C3" s="165"/>
      <c r="D3" s="47" t="s">
        <v>20</v>
      </c>
      <c r="E3" s="47" t="s">
        <v>182</v>
      </c>
      <c r="F3" s="47" t="s">
        <v>21</v>
      </c>
      <c r="G3"/>
    </row>
    <row r="4" spans="1:11">
      <c r="A4" s="48">
        <v>24</v>
      </c>
      <c r="B4" s="49">
        <v>4.0599999999999997E-2</v>
      </c>
      <c r="C4" s="24">
        <v>45016</v>
      </c>
      <c r="D4" s="23">
        <v>4.3845835780187116E-2</v>
      </c>
      <c r="E4" s="23">
        <v>4.8039999999999999E-2</v>
      </c>
      <c r="F4" s="23">
        <v>4.3845835780187116E-2</v>
      </c>
      <c r="G4"/>
    </row>
    <row r="5" spans="1:11">
      <c r="A5" s="48">
        <v>36</v>
      </c>
      <c r="B5" s="49">
        <v>3.8100000000000002E-2</v>
      </c>
      <c r="C5" s="24">
        <v>45016</v>
      </c>
      <c r="D5" s="23">
        <v>3.1703097124609586E-2</v>
      </c>
      <c r="E5" s="23">
        <v>3.3700000000000001E-2</v>
      </c>
      <c r="F5" s="23">
        <v>3.1703097124609586E-2</v>
      </c>
      <c r="G5"/>
    </row>
    <row r="6" spans="1:11">
      <c r="A6" s="48">
        <v>48</v>
      </c>
      <c r="B6" s="49">
        <v>3.5999999999999997E-2</v>
      </c>
      <c r="C6" s="24">
        <v>45016</v>
      </c>
      <c r="D6" s="23">
        <v>2.5646561315744689E-2</v>
      </c>
      <c r="E6" s="23">
        <v>2.657E-2</v>
      </c>
      <c r="F6" s="23">
        <v>2.5646561315744689E-2</v>
      </c>
      <c r="G6"/>
    </row>
    <row r="7" spans="1:11">
      <c r="A7" s="48">
        <v>60</v>
      </c>
      <c r="B7" s="49">
        <v>3.5999999999999997E-2</v>
      </c>
      <c r="C7" s="24">
        <v>45016</v>
      </c>
      <c r="D7" s="23">
        <v>2.195263349536989E-2</v>
      </c>
      <c r="E7" s="23">
        <v>2.2329999999999999E-2</v>
      </c>
      <c r="F7" s="23">
        <v>2.195263349536989E-2</v>
      </c>
      <c r="G7"/>
    </row>
    <row r="8" spans="1:11">
      <c r="A8" s="50"/>
      <c r="B8" s="50"/>
      <c r="C8" s="50"/>
      <c r="D8"/>
      <c r="E8"/>
      <c r="F8"/>
      <c r="G8"/>
      <c r="H8"/>
      <c r="I8"/>
      <c r="J8"/>
      <c r="K8"/>
    </row>
    <row r="9" spans="1:11">
      <c r="A9" s="161" t="s">
        <v>22</v>
      </c>
      <c r="B9" s="162"/>
      <c r="C9" s="163"/>
      <c r="D9" s="11">
        <v>7.1000000000000004E-3</v>
      </c>
      <c r="E9" s="11">
        <v>2.3099999999999999E-2</v>
      </c>
      <c r="F9" s="11">
        <v>7.1000000000000004E-3</v>
      </c>
      <c r="G9"/>
      <c r="H9"/>
      <c r="I9"/>
      <c r="J9"/>
      <c r="K9"/>
    </row>
    <row r="10" spans="1:11">
      <c r="A10" s="6"/>
      <c r="B10" s="6"/>
      <c r="C10" s="6"/>
      <c r="J10"/>
      <c r="K10"/>
    </row>
    <row r="11" spans="1:11" ht="18">
      <c r="A11" s="155" t="s">
        <v>183</v>
      </c>
      <c r="B11" s="156"/>
      <c r="C11" s="156"/>
      <c r="D11" s="156"/>
      <c r="E11"/>
      <c r="F11" s="157" t="s">
        <v>184</v>
      </c>
      <c r="G11" s="157"/>
      <c r="H11" s="157"/>
      <c r="I11" s="157"/>
      <c r="J11" s="157"/>
      <c r="K11"/>
    </row>
    <row r="12" spans="1:11">
      <c r="A12" s="51" t="s">
        <v>201</v>
      </c>
      <c r="B12" s="52" t="s">
        <v>186</v>
      </c>
      <c r="C12" s="53"/>
      <c r="D12" s="54"/>
      <c r="E12"/>
      <c r="F12" s="51" t="s">
        <v>202</v>
      </c>
      <c r="G12" s="51" t="s">
        <v>188</v>
      </c>
      <c r="H12" s="55"/>
      <c r="I12" s="56"/>
      <c r="J12" s="56"/>
      <c r="K12"/>
    </row>
    <row r="13" spans="1:11">
      <c r="A13"/>
      <c r="B13" s="57" t="s">
        <v>189</v>
      </c>
      <c r="C13" s="58"/>
      <c r="D13" s="59"/>
      <c r="E13"/>
      <c r="F13"/>
      <c r="G13" s="51" t="s">
        <v>190</v>
      </c>
      <c r="H13" s="53"/>
      <c r="I13" s="54"/>
      <c r="J13" s="60">
        <f>J12*E4</f>
        <v>0</v>
      </c>
      <c r="K13"/>
    </row>
    <row r="14" spans="1:11">
      <c r="A14"/>
      <c r="B14" s="51" t="s">
        <v>190</v>
      </c>
      <c r="C14" s="53"/>
      <c r="D14" s="43">
        <f>SUM(D12*D4)+(D13*E4)</f>
        <v>0</v>
      </c>
      <c r="E14"/>
      <c r="F14"/>
      <c r="G14" s="61"/>
      <c r="H14" s="61"/>
      <c r="I14" s="44"/>
      <c r="J14"/>
      <c r="K14"/>
    </row>
    <row r="15" spans="1:11">
      <c r="A15"/>
      <c r="B15"/>
      <c r="C15"/>
      <c r="D15"/>
      <c r="E15"/>
      <c r="F15"/>
      <c r="G15"/>
      <c r="H15"/>
      <c r="I15"/>
      <c r="J15"/>
      <c r="K15"/>
    </row>
    <row r="16" spans="1:11">
      <c r="A16" s="51" t="s">
        <v>185</v>
      </c>
      <c r="B16" s="52" t="s">
        <v>186</v>
      </c>
      <c r="C16" s="53"/>
      <c r="D16" s="54"/>
      <c r="E16"/>
      <c r="F16" s="51" t="s">
        <v>187</v>
      </c>
      <c r="G16" s="51" t="s">
        <v>188</v>
      </c>
      <c r="H16" s="55"/>
      <c r="I16" s="56"/>
      <c r="J16" s="56"/>
      <c r="K16"/>
    </row>
    <row r="17" spans="1:11">
      <c r="A17"/>
      <c r="B17" s="57" t="s">
        <v>189</v>
      </c>
      <c r="C17" s="58"/>
      <c r="D17" s="59"/>
      <c r="E17"/>
      <c r="F17"/>
      <c r="G17" s="51" t="s">
        <v>190</v>
      </c>
      <c r="H17" s="53"/>
      <c r="I17" s="54"/>
      <c r="J17" s="60">
        <f>J16*E5</f>
        <v>0</v>
      </c>
      <c r="K17"/>
    </row>
    <row r="18" spans="1:11">
      <c r="A18"/>
      <c r="B18" s="51" t="s">
        <v>190</v>
      </c>
      <c r="C18" s="53"/>
      <c r="D18" s="43">
        <f>SUM(D16*D5)+(D17*E5)</f>
        <v>0</v>
      </c>
      <c r="E18"/>
      <c r="F18"/>
      <c r="G18" s="61"/>
      <c r="H18" s="61"/>
      <c r="I18" s="44"/>
      <c r="J18"/>
      <c r="K18"/>
    </row>
    <row r="19" spans="1:11">
      <c r="A19"/>
      <c r="B19"/>
      <c r="C19"/>
      <c r="D19"/>
      <c r="E19"/>
      <c r="F19"/>
      <c r="G19"/>
      <c r="H19"/>
      <c r="I19"/>
      <c r="J19"/>
      <c r="K19"/>
    </row>
    <row r="20" spans="1:11">
      <c r="A20" s="51" t="s">
        <v>191</v>
      </c>
      <c r="B20" s="52" t="s">
        <v>186</v>
      </c>
      <c r="C20" s="53"/>
      <c r="D20" s="54"/>
      <c r="E20"/>
      <c r="F20" s="51" t="s">
        <v>192</v>
      </c>
      <c r="G20" s="51" t="s">
        <v>188</v>
      </c>
      <c r="H20" s="55"/>
      <c r="I20" s="56"/>
      <c r="J20" s="56"/>
      <c r="K20"/>
    </row>
    <row r="21" spans="1:11">
      <c r="A21"/>
      <c r="B21" s="57" t="s">
        <v>189</v>
      </c>
      <c r="C21" s="58"/>
      <c r="D21" s="59"/>
      <c r="E21"/>
      <c r="F21"/>
      <c r="G21" s="51" t="s">
        <v>190</v>
      </c>
      <c r="H21" s="53"/>
      <c r="I21" s="54"/>
      <c r="J21" s="60">
        <f>J20*E6</f>
        <v>0</v>
      </c>
      <c r="K21"/>
    </row>
    <row r="22" spans="1:11">
      <c r="A22"/>
      <c r="B22" s="51" t="s">
        <v>190</v>
      </c>
      <c r="C22" s="53"/>
      <c r="D22" s="43">
        <f>SUM(D20*D6)+(D21*E6)</f>
        <v>0</v>
      </c>
      <c r="E22"/>
      <c r="F22"/>
      <c r="G22" s="61"/>
      <c r="H22" s="61"/>
      <c r="I22" s="44"/>
      <c r="J22"/>
      <c r="K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 s="51" t="s">
        <v>193</v>
      </c>
      <c r="B24" s="52" t="s">
        <v>186</v>
      </c>
      <c r="C24" s="53"/>
      <c r="D24" s="54"/>
      <c r="E24"/>
      <c r="F24" s="51" t="s">
        <v>194</v>
      </c>
      <c r="G24" s="51" t="s">
        <v>188</v>
      </c>
      <c r="H24" s="55"/>
      <c r="I24" s="56"/>
      <c r="J24" s="54"/>
      <c r="K24"/>
    </row>
    <row r="25" spans="1:11" s="45" customFormat="1" ht="21">
      <c r="A25"/>
      <c r="B25" s="57" t="s">
        <v>189</v>
      </c>
      <c r="C25" s="58"/>
      <c r="D25" s="59"/>
      <c r="E25"/>
      <c r="F25"/>
      <c r="G25" s="62" t="s">
        <v>190</v>
      </c>
      <c r="H25" s="58"/>
      <c r="I25" s="63"/>
      <c r="J25" s="60">
        <f>J24*E7</f>
        <v>0</v>
      </c>
      <c r="K25"/>
    </row>
    <row r="26" spans="1:11">
      <c r="A26"/>
      <c r="B26" s="51" t="s">
        <v>190</v>
      </c>
      <c r="C26" s="53"/>
      <c r="D26" s="43">
        <f>SUM(D24*D7)+(D25*E7)</f>
        <v>0</v>
      </c>
      <c r="E26"/>
      <c r="F26"/>
      <c r="G26" s="61"/>
      <c r="H26" s="61"/>
      <c r="I26" s="44"/>
      <c r="J26"/>
      <c r="K26"/>
    </row>
    <row r="27" spans="1:11">
      <c r="A27" s="61" t="s">
        <v>195</v>
      </c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 ht="21">
      <c r="A29" s="155" t="s">
        <v>196</v>
      </c>
      <c r="B29" s="156"/>
      <c r="C29" s="156"/>
      <c r="D29" s="156"/>
      <c r="E29" s="64"/>
      <c r="F29" s="157" t="s">
        <v>196</v>
      </c>
      <c r="G29" s="157"/>
      <c r="H29" s="157"/>
      <c r="I29" s="157"/>
      <c r="J29" s="157"/>
      <c r="K29" s="64"/>
    </row>
    <row r="30" spans="1:11">
      <c r="A30" s="158" t="s">
        <v>197</v>
      </c>
      <c r="B30" s="159"/>
      <c r="C30" s="159"/>
      <c r="D30" s="160"/>
      <c r="E30"/>
      <c r="F30" s="151" t="s">
        <v>203</v>
      </c>
      <c r="G30" s="152"/>
      <c r="H30" s="152"/>
      <c r="I30" s="152"/>
      <c r="J30" s="153"/>
      <c r="K30"/>
    </row>
    <row r="31" spans="1:11">
      <c r="A31" s="148" t="s">
        <v>198</v>
      </c>
      <c r="B31" s="149"/>
      <c r="C31" s="149"/>
      <c r="D31" s="150"/>
      <c r="E31"/>
      <c r="F31" s="151" t="s">
        <v>199</v>
      </c>
      <c r="G31" s="152"/>
      <c r="H31" s="152"/>
      <c r="I31" s="152"/>
      <c r="J31" s="153"/>
      <c r="K31"/>
    </row>
    <row r="32" spans="1:11">
      <c r="A32" s="61" t="s">
        <v>200</v>
      </c>
      <c r="B32"/>
      <c r="C32"/>
      <c r="D32"/>
      <c r="E32"/>
      <c r="F32"/>
      <c r="G32"/>
      <c r="H32"/>
      <c r="I32"/>
      <c r="J32"/>
      <c r="K32"/>
    </row>
  </sheetData>
  <mergeCells count="14">
    <mergeCell ref="A31:D31"/>
    <mergeCell ref="F31:J31"/>
    <mergeCell ref="B1:F1"/>
    <mergeCell ref="A29:D29"/>
    <mergeCell ref="F29:J29"/>
    <mergeCell ref="A30:D30"/>
    <mergeCell ref="F30:J30"/>
    <mergeCell ref="A9:C9"/>
    <mergeCell ref="A11:D11"/>
    <mergeCell ref="F11:J11"/>
    <mergeCell ref="A2:A3"/>
    <mergeCell ref="B2:B3"/>
    <mergeCell ref="C2:C3"/>
    <mergeCell ref="D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83BADF6392D4889F79DD367D6DE8B" ma:contentTypeVersion="21" ma:contentTypeDescription="Create a new document." ma:contentTypeScope="" ma:versionID="d8eae2c32df6051bf1c8c50293ccc5cd">
  <xsd:schema xmlns:xsd="http://www.w3.org/2001/XMLSchema" xmlns:xs="http://www.w3.org/2001/XMLSchema" xmlns:p="http://schemas.microsoft.com/office/2006/metadata/properties" xmlns:ns1="http://schemas.microsoft.com/sharepoint/v3" xmlns:ns2="adf91790-9d7d-4309-b7c9-f3b71f031342" xmlns:ns3="c0464e6a-b966-418d-bbac-6196e2767cf3" xmlns:ns4="64fe8c59-3550-437a-9cc1-69277fe2ea73" targetNamespace="http://schemas.microsoft.com/office/2006/metadata/properties" ma:root="true" ma:fieldsID="782ffe519258624751e8bd94fd7403c6" ns1:_="" ns2:_="" ns3:_="" ns4:_="">
    <xsd:import namespace="http://schemas.microsoft.com/sharepoint/v3"/>
    <xsd:import namespace="adf91790-9d7d-4309-b7c9-f3b71f031342"/>
    <xsd:import namespace="c0464e6a-b966-418d-bbac-6196e2767cf3"/>
    <xsd:import namespace="64fe8c59-3550-437a-9cc1-69277fe2e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1790-9d7d-4309-b7c9-f3b71f031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97f403b-2b63-43ad-9c62-fa967f2a1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7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64e6a-b966-418d-bbac-6196e2767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e8c59-3550-437a-9cc1-69277fe2ea7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57f0c76-83b0-4854-94c4-e4075f5d7232}" ma:internalName="TaxCatchAll" ma:showField="CatchAllData" ma:web="c0464e6a-b966-418d-bbac-6196e2767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adf91790-9d7d-4309-b7c9-f3b71f031342" xsi:nil="true"/>
    <TaxCatchAll xmlns="64fe8c59-3550-437a-9cc1-69277fe2ea73" xsi:nil="true"/>
    <_ip_UnifiedCompliancePolicyProperties xmlns="http://schemas.microsoft.com/sharepoint/v3" xsi:nil="true"/>
    <lcf76f155ced4ddcb4097134ff3c332f xmlns="adf91790-9d7d-4309-b7c9-f3b71f0313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0E1DFB-7326-41B2-B3D5-3634AF596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f91790-9d7d-4309-b7c9-f3b71f031342"/>
    <ds:schemaRef ds:uri="c0464e6a-b966-418d-bbac-6196e2767cf3"/>
    <ds:schemaRef ds:uri="64fe8c59-3550-437a-9cc1-69277fe2e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C4F3B-62FB-4078-AFFA-BEF543FE54AB}">
  <ds:schemaRefs>
    <ds:schemaRef ds:uri="http://schemas.microsoft.com/office/2006/metadata/properties"/>
    <ds:schemaRef ds:uri="http://schemas.microsoft.com/office/infopath/2007/PartnerControls"/>
    <ds:schemaRef ds:uri="db8126a3-d439-48ab-a76e-14ee6ae4f780"/>
    <ds:schemaRef ds:uri="http://schemas.microsoft.com/sharepoint/v3"/>
    <ds:schemaRef ds:uri="adf91790-9d7d-4309-b7c9-f3b71f031342"/>
    <ds:schemaRef ds:uri="64fe8c59-3550-437a-9cc1-69277fe2ea73"/>
  </ds:schemaRefs>
</ds:datastoreItem>
</file>

<file path=customXml/itemProps3.xml><?xml version="1.0" encoding="utf-8"?>
<ds:datastoreItem xmlns:ds="http://schemas.openxmlformats.org/officeDocument/2006/customXml" ds:itemID="{670078B5-D0AF-413B-BCD7-98DC3393EE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Updates</vt:lpstr>
      <vt:lpstr>Discount from MSRP</vt:lpstr>
      <vt:lpstr>MSRP List Price</vt:lpstr>
      <vt:lpstr>Accessories</vt:lpstr>
      <vt:lpstr>Services</vt:lpstr>
      <vt:lpstr>Lease Rates &amp; Calculator</vt:lpstr>
      <vt:lpstr>Services!Print_Area</vt:lpstr>
      <vt:lpstr>Services!Print_Titles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Pollack, Nikki</cp:lastModifiedBy>
  <cp:lastPrinted>2018-10-17T23:07:59Z</cp:lastPrinted>
  <dcterms:created xsi:type="dcterms:W3CDTF">2018-08-29T16:18:21Z</dcterms:created>
  <dcterms:modified xsi:type="dcterms:W3CDTF">2026-02-02T20:49:31Z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0x0101001AF83BADF6392D4889F79DD367D6DE8B</vt:lpwstr>
  </property>
  <property fmtid="{D5CDD505-2E9C-101B-9397-08002B2CF9AE}" pid="3" name="MediaServiceImageTags">
    <vt:lpwstr/>
  </property>
</Properties>
</file>