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melinda_tomlinson_doa_nc_gov/Documents/3. Statewide Term Contracts/2. Awarded STC/8010A PASS (NASPO)/Master Agreement (MA)/"/>
    </mc:Choice>
  </mc:AlternateContent>
  <xr:revisionPtr revIDLastSave="0" documentId="8_{B1CF0248-D46B-4B60-9C73-EF964D6E04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ing Sheet - ITRAS " sheetId="5" r:id="rId1"/>
  </sheets>
  <calcPr calcId="191028"/>
  <customWorkbookViews>
    <customWorkbookView name="Kathleen Fleming - Personal View" guid="{E73C8034-5EAA-4085-AD25-002EC3B2B159}" mergeInterval="0" personalView="1" maximized="1" windowWidth="1916" windowHeight="795" activeSheetId="3"/>
    <customWorkbookView name="Delia Arellano - Personal View" guid="{1C9D9B30-65D1-41AD-9659-9533F2398526}" mergeInterval="0" personalView="1" maximized="1" windowWidth="1436" windowHeight="635" activeSheetId="1"/>
    <customWorkbookView name="Aiko Morales - Personal View" guid="{420C20D6-9E2C-4961-A971-E7A85C7C85AD}" mergeInterval="0" personalView="1" maximized="1" windowWidth="1436" windowHeight="675" activeSheetId="1"/>
    <customWorkbookView name="Robin Abbott - Personal View" guid="{781671E6-4A9A-4A6C-A524-78B659C1A1FC}" mergeInterval="0" personalView="1" maximized="1" windowWidth="1276" windowHeight="477" activeSheetId="1"/>
    <customWorkbookView name="Linda Hart - Personal View" guid="{F569DC36-5532-49D4-9458-A3582E0841B9}" mergeInterval="0" personalView="1" maximized="1" windowWidth="1330" windowHeight="41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E3" i="5" s="1"/>
  <c r="G92" i="5"/>
  <c r="G91" i="5"/>
  <c r="G90" i="5"/>
  <c r="G88" i="5"/>
  <c r="G87" i="5"/>
  <c r="G86" i="5"/>
  <c r="E86" i="5" s="1"/>
  <c r="G85" i="5"/>
  <c r="G84" i="5"/>
  <c r="E84" i="5" s="1"/>
  <c r="G83" i="5"/>
  <c r="E83" i="5" s="1"/>
  <c r="G82" i="5"/>
  <c r="G81" i="5"/>
  <c r="G80" i="5"/>
  <c r="G79" i="5"/>
  <c r="G78" i="5"/>
  <c r="G77" i="5"/>
  <c r="G76" i="5"/>
  <c r="G75" i="5"/>
  <c r="G74" i="5"/>
  <c r="G73" i="5"/>
  <c r="G66" i="5"/>
  <c r="E66" i="5" s="1"/>
  <c r="G65" i="5"/>
  <c r="E65" i="5" s="1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E14" i="5" s="1"/>
  <c r="G13" i="5"/>
  <c r="E13" i="5" s="1"/>
  <c r="G12" i="5"/>
  <c r="E12" i="5" s="1"/>
  <c r="G11" i="5"/>
  <c r="E11" i="5" s="1"/>
  <c r="G10" i="5"/>
  <c r="E10" i="5" s="1"/>
  <c r="G9" i="5"/>
  <c r="E9" i="5" s="1"/>
  <c r="G8" i="5"/>
  <c r="E8" i="5" s="1"/>
  <c r="G7" i="5"/>
  <c r="E7" i="5" s="1"/>
  <c r="G6" i="5"/>
  <c r="E6" i="5" s="1"/>
  <c r="G5" i="5"/>
  <c r="G4" i="5"/>
  <c r="E4" i="5" s="1"/>
  <c r="E80" i="5" l="1"/>
  <c r="E88" i="5"/>
  <c r="E33" i="5"/>
  <c r="E73" i="5"/>
  <c r="E81" i="5"/>
  <c r="E19" i="5"/>
  <c r="E74" i="5"/>
  <c r="E87" i="5"/>
  <c r="E20" i="5"/>
  <c r="E28" i="5"/>
  <c r="E40" i="5"/>
  <c r="E48" i="5"/>
  <c r="E56" i="5"/>
  <c r="E91" i="5"/>
  <c r="E76" i="5"/>
  <c r="E21" i="5"/>
  <c r="E30" i="5"/>
  <c r="E41" i="5"/>
  <c r="E49" i="5"/>
  <c r="E57" i="5"/>
  <c r="E82" i="5"/>
  <c r="E92" i="5"/>
  <c r="E78" i="5"/>
  <c r="E90" i="5"/>
  <c r="E22" i="5"/>
  <c r="E31" i="5"/>
  <c r="E42" i="5"/>
  <c r="E50" i="5"/>
  <c r="E58" i="5"/>
  <c r="E79" i="5"/>
  <c r="E23" i="5"/>
  <c r="E32" i="5"/>
  <c r="E43" i="5"/>
  <c r="E51" i="5"/>
  <c r="E59" i="5"/>
  <c r="E24" i="5"/>
  <c r="E44" i="5"/>
  <c r="E52" i="5"/>
  <c r="E60" i="5"/>
  <c r="E16" i="5"/>
  <c r="E25" i="5"/>
  <c r="E45" i="5"/>
  <c r="E53" i="5"/>
  <c r="E61" i="5"/>
  <c r="E18" i="5"/>
  <c r="E26" i="5"/>
  <c r="E37" i="5"/>
  <c r="E46" i="5"/>
  <c r="E54" i="5"/>
  <c r="E62" i="5"/>
  <c r="E39" i="5"/>
  <c r="E47" i="5"/>
  <c r="E55" i="5"/>
  <c r="E63" i="5"/>
</calcChain>
</file>

<file path=xl/sharedStrings.xml><?xml version="1.0" encoding="utf-8"?>
<sst xmlns="http://schemas.openxmlformats.org/spreadsheetml/2006/main" count="174" uniqueCount="103">
  <si>
    <t>SUBSCRIPTION SERVICE Description</t>
  </si>
  <si>
    <t>Product Number</t>
  </si>
  <si>
    <t>MSRP/List Price</t>
  </si>
  <si>
    <t>Unit</t>
  </si>
  <si>
    <t>Customer Discount % off MSRP</t>
  </si>
  <si>
    <t>DIR Forrester Price</t>
  </si>
  <si>
    <t>Forrester Decisions VIP</t>
  </si>
  <si>
    <t>FD VIP</t>
  </si>
  <si>
    <t>Forrester Decisions Leader</t>
  </si>
  <si>
    <t>FD Leader</t>
  </si>
  <si>
    <t>Volume Pricing</t>
  </si>
  <si>
    <t>Forrester Decisions Leader (2 seats)</t>
  </si>
  <si>
    <t>Forrester Decisions Leader (3 seats)</t>
  </si>
  <si>
    <t>Forrester Decisions Leader (4 seats)</t>
  </si>
  <si>
    <t>Forrester Decisions Leader (5 seats)</t>
  </si>
  <si>
    <t>Forrester Decisions Leader (6 seats)</t>
  </si>
  <si>
    <t>Forrester Decisions Leader (7 seats)</t>
  </si>
  <si>
    <t>Forrester Decisions Leader (8 seats)</t>
  </si>
  <si>
    <t>Forrester Decisions Leader (9 seats)</t>
  </si>
  <si>
    <t>Forrester Decisions Leader (10 seats)</t>
  </si>
  <si>
    <t>Forrester Decisions Team</t>
  </si>
  <si>
    <t>FD Team</t>
  </si>
  <si>
    <t>Forrester Decisions Team (2 seats)</t>
  </si>
  <si>
    <t>Forrester Decisions Team (3 seats)</t>
  </si>
  <si>
    <t>Forrester Decisions Team (4 seats)</t>
  </si>
  <si>
    <t>Forrester Decisions Team (5 seats)</t>
  </si>
  <si>
    <t>Forrester Decisions Team (6 seats)</t>
  </si>
  <si>
    <t>Forrester Decisions Team (7 seats)</t>
  </si>
  <si>
    <t>Forrester Decisions Team (8 seats)</t>
  </si>
  <si>
    <t>Forrester Decisions Team (9 seats)</t>
  </si>
  <si>
    <t>Forrester Decisions Team (10 seats)</t>
  </si>
  <si>
    <t>Forrester Decisions Group Reader Access (UP TO 50 people)</t>
  </si>
  <si>
    <t>FD Group Reader</t>
  </si>
  <si>
    <t>Forrester Decisions Group Reader Access (UP TO 100 people)</t>
  </si>
  <si>
    <t>Forrester Decisions Group Reader Access (UP TO 250 people)</t>
  </si>
  <si>
    <t>Forrester Decisions Group Reader Access (UP TO 500 people)</t>
  </si>
  <si>
    <t>Forrester Decisions Group Reader Access (UP TO 1000 people)</t>
  </si>
  <si>
    <t>Forrester Decisions Group Reader Access - More than 1000</t>
  </si>
  <si>
    <t>See Forrester</t>
  </si>
  <si>
    <t>RESEARCH SERVICE Description</t>
  </si>
  <si>
    <t>DIR Customer Price</t>
  </si>
  <si>
    <t xml:space="preserve">In Person Advisory Session </t>
  </si>
  <si>
    <t>In Person Advisory Session</t>
  </si>
  <si>
    <t>Remote Advisory Session</t>
  </si>
  <si>
    <t>OPTIONAL SUBSCRIPTION SERVICE Description</t>
  </si>
  <si>
    <t>Event Ticket(s)</t>
  </si>
  <si>
    <t>Event Tickets</t>
  </si>
  <si>
    <t>Event Ticket Bundle (5)</t>
  </si>
  <si>
    <t>Event Ticket Bundle</t>
  </si>
  <si>
    <t>Certification Courses (ZT, CX, B2B, Leadership) - Online Course</t>
  </si>
  <si>
    <t>Certification - Online Course</t>
  </si>
  <si>
    <t>Certification Courses (ZT, CX, B2B, Leadership) - Online Course (5 seats)</t>
  </si>
  <si>
    <t>Certification Courses (ZT, CX, B2B, Leadership) - Online Course (10 seats)</t>
  </si>
  <si>
    <t>Certification Courses (ZT, CX, B2B, Leadership) - Online Course (20 seats)</t>
  </si>
  <si>
    <t>Certification Courses (ZT, CX, B2B, Leadership) - Online Course (40 seats)</t>
  </si>
  <si>
    <t>Certification Courses (ZT, CX, B2B, Leadership) - Online Course (80 seats)</t>
  </si>
  <si>
    <t>Certification Private Cohort Add-On</t>
  </si>
  <si>
    <t>Certification - Private Cohort</t>
  </si>
  <si>
    <t>Certification Course Wrapper Add-On</t>
  </si>
  <si>
    <t>Certification Wrapper</t>
  </si>
  <si>
    <t>Essentials - Online Course (up to 100 participants) (must be bundled with Essentials Add-On)</t>
  </si>
  <si>
    <t>Essentials - Online Course</t>
  </si>
  <si>
    <t>Essentials - Online Course (up to 500 participants) (must be bundled with Essentials Add-On)</t>
  </si>
  <si>
    <t>Essentials - Online Course (up to 1000 participants) (must be bundled with Essentials Add-On)</t>
  </si>
  <si>
    <t>Essentials Course License - More than 1000</t>
  </si>
  <si>
    <t>Essentials - Basic</t>
  </si>
  <si>
    <t>Essentials Basic</t>
  </si>
  <si>
    <t>Essentials - Enhanced</t>
  </si>
  <si>
    <t>Essentials Enhanced</t>
  </si>
  <si>
    <t>Essentials - Premium</t>
  </si>
  <si>
    <t>Essentials Premium</t>
  </si>
  <si>
    <t>Forrester Decision AI Access</t>
  </si>
  <si>
    <t>AI Access</t>
  </si>
  <si>
    <t xml:space="preserve">PLEASE NOTE:  All prices quoted to Customers shall include the .25% administrative fee.  </t>
  </si>
  <si>
    <t>All pricing subject to 4% annual price increases due to inflation</t>
  </si>
  <si>
    <t>Revised NASPO Customer Price</t>
  </si>
  <si>
    <t>NASPO Customer Price with Fee</t>
  </si>
  <si>
    <t>NASPO Master Agreement (DPC-1428523190-SA-20-PASS_ITRAC) with Forrester Research, Inc.</t>
  </si>
  <si>
    <t>Forrester Decision AI Access (2)</t>
  </si>
  <si>
    <t>Forrester Decision AI Access (3)</t>
  </si>
  <si>
    <t>Forrester Decision AI Access (4)</t>
  </si>
  <si>
    <t>Forrester Decision AI Access (5)</t>
  </si>
  <si>
    <t>Forrester Decision AI Access (6)</t>
  </si>
  <si>
    <t>Forrester Decision AI Access (7)</t>
  </si>
  <si>
    <t>Forrester Decision AI Access (8)</t>
  </si>
  <si>
    <t>Forrester Decision AI Access (9)</t>
  </si>
  <si>
    <t>Forrester Decision AI Access (10)</t>
  </si>
  <si>
    <t>Forrester Decision AI Access (11)</t>
  </si>
  <si>
    <t>Forrester Decision AI Access (12</t>
  </si>
  <si>
    <t>Forrester Decision AI Access (13</t>
  </si>
  <si>
    <t>Forrester Decision AI Access (14</t>
  </si>
  <si>
    <t>Forrester Decision AI Access (15)</t>
  </si>
  <si>
    <t>Forrester Decision AI Access (16)</t>
  </si>
  <si>
    <t>Forrester Decision AI Access (17)</t>
  </si>
  <si>
    <t>Forrester Decision AI Access (18)</t>
  </si>
  <si>
    <t>Forrester Decision AI Access (19)</t>
  </si>
  <si>
    <t>Forrester Decision AI Access (20)</t>
  </si>
  <si>
    <t>Forrester Decision AI Access (25)</t>
  </si>
  <si>
    <t>Forrester Decision AI Access (50)</t>
  </si>
  <si>
    <t>Forrester Decision AI Access (100)</t>
  </si>
  <si>
    <t>Forrester Decision AI Access (250)</t>
  </si>
  <si>
    <t>Forrester Decision AI Access (500)</t>
  </si>
  <si>
    <t>Forrester Decision AI Access (1000)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</si>
</sst>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2"/>
      <color theme="0"/>
      <name val="Segoe UI"/>
      <family val="2"/>
    </font>
    <font>
      <i/>
      <sz val="12"/>
      <name val="Segoe UI"/>
      <family val="2"/>
    </font>
    <font>
      <b/>
      <sz val="12"/>
      <name val="Segoe UI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4" fontId="2" fillId="0" borderId="0" xfId="0" applyNumberFormat="1" applyFont="1"/>
    <xf numFmtId="164" fontId="2" fillId="0" borderId="0" xfId="0" applyNumberFormat="1" applyFont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44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44" fontId="3" fillId="0" borderId="1" xfId="0" applyNumberFormat="1" applyFont="1" applyBorder="1"/>
    <xf numFmtId="44" fontId="6" fillId="0" borderId="1" xfId="0" applyNumberFormat="1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44" fontId="5" fillId="2" borderId="5" xfId="0" applyNumberFormat="1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wrapText="1"/>
    </xf>
    <xf numFmtId="0" fontId="3" fillId="0" borderId="1" xfId="0" applyFont="1" applyBorder="1" applyAlignment="1">
      <alignment horizontal="right"/>
    </xf>
    <xf numFmtId="44" fontId="3" fillId="0" borderId="1" xfId="0" applyNumberFormat="1" applyFont="1" applyBorder="1" applyAlignment="1">
      <alignment horizontal="right"/>
    </xf>
    <xf numFmtId="44" fontId="3" fillId="4" borderId="1" xfId="0" applyNumberFormat="1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10" fontId="3" fillId="4" borderId="1" xfId="0" applyNumberFormat="1" applyFont="1" applyFill="1" applyBorder="1"/>
    <xf numFmtId="49" fontId="3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0" fontId="3" fillId="0" borderId="1" xfId="0" applyNumberFormat="1" applyFont="1" applyBorder="1"/>
    <xf numFmtId="0" fontId="3" fillId="0" borderId="1" xfId="0" applyFont="1" applyBorder="1" applyAlignment="1">
      <alignment horizontal="right" vertical="center"/>
    </xf>
    <xf numFmtId="44" fontId="1" fillId="0" borderId="0" xfId="0" applyNumberFormat="1" applyFont="1"/>
    <xf numFmtId="44" fontId="4" fillId="3" borderId="0" xfId="0" applyNumberFormat="1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8" fillId="5" borderId="0" xfId="0" applyFont="1" applyFill="1" applyAlignment="1">
      <alignment horizontal="center" vertical="center" wrapText="1"/>
    </xf>
    <xf numFmtId="49" fontId="3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2"/>
  <sheetViews>
    <sheetView tabSelected="1" view="pageLayout" topLeftCell="E63" zoomScaleNormal="100" workbookViewId="0">
      <selection activeCell="H88" sqref="H88"/>
    </sheetView>
  </sheetViews>
  <sheetFormatPr defaultColWidth="9.1796875" defaultRowHeight="12.5" x14ac:dyDescent="0.25"/>
  <cols>
    <col min="1" max="1" width="64.453125" style="1" customWidth="1"/>
    <col min="2" max="2" width="32.81640625" style="1" customWidth="1"/>
    <col min="3" max="3" width="23.36328125" style="2" customWidth="1"/>
    <col min="4" max="4" width="23.6328125" style="2" customWidth="1"/>
    <col min="5" max="5" width="24.453125" style="2" customWidth="1"/>
    <col min="6" max="6" width="21" style="2" hidden="1" customWidth="1"/>
    <col min="7" max="7" width="35" style="2" customWidth="1"/>
    <col min="8" max="8" width="17.1796875" style="3" bestFit="1" customWidth="1"/>
    <col min="9" max="9" width="27.1796875" style="1" customWidth="1"/>
    <col min="10" max="16384" width="9.1796875" style="1"/>
  </cols>
  <sheetData>
    <row r="1" spans="1:12" customFormat="1" ht="21" customHeight="1" thickBot="1" x14ac:dyDescent="0.5">
      <c r="A1" s="17" t="s">
        <v>73</v>
      </c>
      <c r="B1" s="18"/>
      <c r="C1" s="36" t="s">
        <v>77</v>
      </c>
      <c r="D1" s="37"/>
      <c r="E1" s="37"/>
      <c r="F1" s="37"/>
      <c r="G1" s="37"/>
      <c r="H1" s="37"/>
    </row>
    <row r="2" spans="1:12" ht="61.5" customHeight="1" x14ac:dyDescent="0.45">
      <c r="A2" s="13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6" t="s">
        <v>75</v>
      </c>
      <c r="H2" s="16" t="s">
        <v>76</v>
      </c>
      <c r="I2" s="31"/>
      <c r="J2" s="31"/>
      <c r="K2" s="31"/>
      <c r="L2" s="31"/>
    </row>
    <row r="3" spans="1:12" ht="17.5" x14ac:dyDescent="0.45">
      <c r="A3" s="8" t="s">
        <v>6</v>
      </c>
      <c r="B3" s="8" t="s">
        <v>7</v>
      </c>
      <c r="C3" s="20">
        <v>121176</v>
      </c>
      <c r="D3" s="8">
        <v>1</v>
      </c>
      <c r="E3" s="24">
        <f>1-G3/C3</f>
        <v>0.20252498087322779</v>
      </c>
      <c r="F3" s="21">
        <v>97807.93</v>
      </c>
      <c r="G3" s="21">
        <f>H3/1.0025</f>
        <v>96634.832917705746</v>
      </c>
      <c r="H3" s="21">
        <v>96876.42</v>
      </c>
      <c r="I3" s="35"/>
      <c r="J3" s="35"/>
      <c r="K3" s="31"/>
      <c r="L3" s="31"/>
    </row>
    <row r="4" spans="1:12" ht="17.5" x14ac:dyDescent="0.45">
      <c r="A4" s="11" t="s">
        <v>8</v>
      </c>
      <c r="B4" s="8" t="s">
        <v>9</v>
      </c>
      <c r="C4" s="20">
        <v>68102.64</v>
      </c>
      <c r="D4" s="8">
        <v>1</v>
      </c>
      <c r="E4" s="24">
        <f>1-G4/C4</f>
        <v>0.17857916108981964</v>
      </c>
      <c r="F4" s="21">
        <v>56620.02</v>
      </c>
      <c r="G4" s="21">
        <f t="shared" ref="G4:G33" si="0">H4/1.0025</f>
        <v>55940.927680798006</v>
      </c>
      <c r="H4" s="21">
        <v>56080.78</v>
      </c>
      <c r="I4" s="31"/>
      <c r="J4" s="38" t="s">
        <v>74</v>
      </c>
      <c r="K4" s="38"/>
      <c r="L4" s="38"/>
    </row>
    <row r="5" spans="1:12" ht="17.5" x14ac:dyDescent="0.45">
      <c r="A5" s="22" t="s">
        <v>10</v>
      </c>
      <c r="B5" s="8"/>
      <c r="C5" s="20"/>
      <c r="D5" s="8"/>
      <c r="E5" s="24"/>
      <c r="F5" s="21"/>
      <c r="G5" s="21">
        <f t="shared" si="0"/>
        <v>0</v>
      </c>
      <c r="H5" s="10"/>
      <c r="I5" s="31"/>
      <c r="J5" s="38"/>
      <c r="K5" s="38"/>
      <c r="L5" s="38"/>
    </row>
    <row r="6" spans="1:12" ht="17.5" x14ac:dyDescent="0.45">
      <c r="A6" s="11" t="s">
        <v>11</v>
      </c>
      <c r="B6" s="8" t="s">
        <v>9</v>
      </c>
      <c r="C6" s="20">
        <v>121348.8</v>
      </c>
      <c r="D6" s="19">
        <v>1</v>
      </c>
      <c r="E6" s="24">
        <f t="shared" ref="E6:E14" si="1">1-G6/C6</f>
        <v>0.17859460824094453</v>
      </c>
      <c r="F6" s="9">
        <v>100866.58</v>
      </c>
      <c r="G6" s="21">
        <f t="shared" si="0"/>
        <v>99676.55860349127</v>
      </c>
      <c r="H6" s="9">
        <v>99925.75</v>
      </c>
      <c r="I6" s="31"/>
      <c r="J6" s="38"/>
      <c r="K6" s="38"/>
      <c r="L6" s="38"/>
    </row>
    <row r="7" spans="1:12" ht="17.5" x14ac:dyDescent="0.45">
      <c r="A7" s="11" t="s">
        <v>12</v>
      </c>
      <c r="B7" s="8" t="s">
        <v>9</v>
      </c>
      <c r="C7" s="20">
        <v>163448.28</v>
      </c>
      <c r="D7" s="19">
        <v>1</v>
      </c>
      <c r="E7" s="24">
        <f t="shared" si="1"/>
        <v>0.17858894300446138</v>
      </c>
      <c r="F7" s="9">
        <v>135888.04999999999</v>
      </c>
      <c r="G7" s="21">
        <f t="shared" si="0"/>
        <v>134258.22443890275</v>
      </c>
      <c r="H7" s="9">
        <v>134593.87</v>
      </c>
      <c r="I7" s="31"/>
      <c r="J7" s="38"/>
      <c r="K7" s="38"/>
      <c r="L7" s="38"/>
    </row>
    <row r="8" spans="1:12" ht="17.5" x14ac:dyDescent="0.45">
      <c r="A8" s="11" t="s">
        <v>13</v>
      </c>
      <c r="B8" s="8" t="s">
        <v>9</v>
      </c>
      <c r="C8" s="20">
        <v>205549.92</v>
      </c>
      <c r="D8" s="19">
        <v>1</v>
      </c>
      <c r="E8" s="24">
        <f t="shared" si="1"/>
        <v>0.17859423017866316</v>
      </c>
      <c r="F8" s="9">
        <v>170889.52</v>
      </c>
      <c r="G8" s="21">
        <f t="shared" si="0"/>
        <v>168839.89027431421</v>
      </c>
      <c r="H8" s="9">
        <v>169261.99</v>
      </c>
      <c r="I8" s="31"/>
      <c r="J8" s="38"/>
      <c r="K8" s="38"/>
      <c r="L8" s="38"/>
    </row>
    <row r="9" spans="1:12" ht="17.5" x14ac:dyDescent="0.45">
      <c r="A9" s="11" t="s">
        <v>14</v>
      </c>
      <c r="B9" s="8" t="s">
        <v>9</v>
      </c>
      <c r="C9" s="20">
        <v>247649.4</v>
      </c>
      <c r="D9" s="19">
        <v>1</v>
      </c>
      <c r="E9" s="24">
        <f t="shared" si="1"/>
        <v>0.17859055539918256</v>
      </c>
      <c r="F9" s="9">
        <v>205890.98</v>
      </c>
      <c r="G9" s="21">
        <f t="shared" si="0"/>
        <v>203421.55610972567</v>
      </c>
      <c r="H9" s="9">
        <v>203930.11</v>
      </c>
      <c r="I9" s="31"/>
      <c r="J9" s="38"/>
      <c r="K9" s="38"/>
      <c r="L9" s="38"/>
    </row>
    <row r="10" spans="1:12" ht="17.5" x14ac:dyDescent="0.45">
      <c r="A10" s="11" t="s">
        <v>15</v>
      </c>
      <c r="B10" s="8" t="s">
        <v>9</v>
      </c>
      <c r="C10" s="20">
        <v>297179.28000000003</v>
      </c>
      <c r="D10" s="19">
        <v>1</v>
      </c>
      <c r="E10" s="24">
        <f t="shared" si="1"/>
        <v>0.17859056211234392</v>
      </c>
      <c r="F10" s="9">
        <v>247069.18</v>
      </c>
      <c r="G10" s="21">
        <f t="shared" si="0"/>
        <v>244105.86533665837</v>
      </c>
      <c r="H10" s="9">
        <v>244716.13</v>
      </c>
      <c r="I10" s="31"/>
      <c r="J10" s="38"/>
      <c r="K10" s="38"/>
      <c r="L10" s="38"/>
    </row>
    <row r="11" spans="1:12" ht="17.5" x14ac:dyDescent="0.45">
      <c r="A11" s="11" t="s">
        <v>16</v>
      </c>
      <c r="B11" s="8" t="s">
        <v>9</v>
      </c>
      <c r="C11" s="20">
        <v>346709.16</v>
      </c>
      <c r="D11" s="19">
        <v>1</v>
      </c>
      <c r="E11" s="24">
        <f t="shared" si="1"/>
        <v>0.17859053813676751</v>
      </c>
      <c r="F11" s="9">
        <v>288247.38</v>
      </c>
      <c r="G11" s="21">
        <f t="shared" si="0"/>
        <v>284790.18453865335</v>
      </c>
      <c r="H11" s="9">
        <v>285502.15999999997</v>
      </c>
      <c r="I11" s="31"/>
      <c r="J11" s="38"/>
      <c r="K11" s="38"/>
      <c r="L11" s="38"/>
    </row>
    <row r="12" spans="1:12" ht="17.5" x14ac:dyDescent="0.45">
      <c r="A12" s="11" t="s">
        <v>17</v>
      </c>
      <c r="B12" s="8" t="s">
        <v>9</v>
      </c>
      <c r="C12" s="20">
        <v>396239.04</v>
      </c>
      <c r="D12" s="19">
        <v>1</v>
      </c>
      <c r="E12" s="24">
        <f t="shared" si="1"/>
        <v>0.1785905453294403</v>
      </c>
      <c r="F12" s="9">
        <v>329425.57</v>
      </c>
      <c r="G12" s="21">
        <f t="shared" si="0"/>
        <v>325474.49376558606</v>
      </c>
      <c r="H12" s="9">
        <v>326288.18</v>
      </c>
      <c r="I12" s="31"/>
      <c r="J12" s="38"/>
      <c r="K12" s="38"/>
      <c r="L12" s="38"/>
    </row>
    <row r="13" spans="1:12" ht="17.5" x14ac:dyDescent="0.45">
      <c r="A13" s="11" t="s">
        <v>18</v>
      </c>
      <c r="B13" s="8" t="s">
        <v>9</v>
      </c>
      <c r="C13" s="20">
        <v>445768.92</v>
      </c>
      <c r="D13" s="19">
        <v>1</v>
      </c>
      <c r="E13" s="24">
        <f t="shared" si="1"/>
        <v>0.17859055092374143</v>
      </c>
      <c r="F13" s="21">
        <v>370603.77</v>
      </c>
      <c r="G13" s="21">
        <f t="shared" si="0"/>
        <v>366158.80299251876</v>
      </c>
      <c r="H13" s="21">
        <v>367074.2</v>
      </c>
      <c r="I13" s="31"/>
      <c r="J13" s="38"/>
      <c r="K13" s="38"/>
      <c r="L13" s="38"/>
    </row>
    <row r="14" spans="1:12" ht="17.5" x14ac:dyDescent="0.45">
      <c r="A14" s="11" t="s">
        <v>19</v>
      </c>
      <c r="B14" s="8" t="s">
        <v>9</v>
      </c>
      <c r="C14" s="20">
        <v>495298.8</v>
      </c>
      <c r="D14" s="19">
        <v>1</v>
      </c>
      <c r="E14" s="24">
        <f t="shared" si="1"/>
        <v>0.17859053525969826</v>
      </c>
      <c r="F14" s="21">
        <v>411781.97</v>
      </c>
      <c r="G14" s="21">
        <f t="shared" si="0"/>
        <v>406843.12219451374</v>
      </c>
      <c r="H14" s="21">
        <v>407860.23</v>
      </c>
      <c r="I14" s="31"/>
      <c r="J14" s="38"/>
      <c r="K14" s="38"/>
      <c r="L14" s="38"/>
    </row>
    <row r="15" spans="1:12" ht="17.5" x14ac:dyDescent="0.45">
      <c r="A15" s="11"/>
      <c r="B15" s="8"/>
      <c r="C15" s="20"/>
      <c r="D15" s="8"/>
      <c r="E15" s="24"/>
      <c r="F15" s="21"/>
      <c r="G15" s="21">
        <f t="shared" si="0"/>
        <v>0</v>
      </c>
      <c r="H15" s="10"/>
      <c r="I15" s="31"/>
      <c r="J15" s="38"/>
      <c r="K15" s="38"/>
      <c r="L15" s="38"/>
    </row>
    <row r="16" spans="1:12" ht="17.5" x14ac:dyDescent="0.45">
      <c r="A16" s="8" t="s">
        <v>20</v>
      </c>
      <c r="B16" s="8" t="s">
        <v>21</v>
      </c>
      <c r="C16" s="20">
        <v>23281.56</v>
      </c>
      <c r="D16" s="8">
        <v>1</v>
      </c>
      <c r="E16" s="24">
        <f>1-G16/C16</f>
        <v>0.17859666095422666</v>
      </c>
      <c r="F16" s="21">
        <v>19355.689999999999</v>
      </c>
      <c r="G16" s="21">
        <f t="shared" si="0"/>
        <v>19123.551122194516</v>
      </c>
      <c r="H16" s="10">
        <v>19171.36</v>
      </c>
      <c r="I16" s="31"/>
      <c r="J16" s="38"/>
      <c r="K16" s="38"/>
      <c r="L16" s="38"/>
    </row>
    <row r="17" spans="1:12" ht="17.5" x14ac:dyDescent="0.45">
      <c r="A17" s="23" t="s">
        <v>10</v>
      </c>
      <c r="B17" s="8"/>
      <c r="C17" s="20"/>
      <c r="D17" s="8"/>
      <c r="E17" s="24"/>
      <c r="F17" s="21"/>
      <c r="G17" s="21">
        <f t="shared" si="0"/>
        <v>0</v>
      </c>
      <c r="H17" s="10"/>
      <c r="I17" s="31"/>
      <c r="J17" s="32"/>
      <c r="K17" s="32"/>
      <c r="L17" s="32"/>
    </row>
    <row r="18" spans="1:12" ht="17.5" x14ac:dyDescent="0.45">
      <c r="A18" s="8" t="s">
        <v>22</v>
      </c>
      <c r="B18" s="8" t="s">
        <v>21</v>
      </c>
      <c r="C18" s="20">
        <v>38514.959999999999</v>
      </c>
      <c r="D18" s="19">
        <v>1</v>
      </c>
      <c r="E18" s="24">
        <f t="shared" ref="E18:E26" si="2">1-G18/C18</f>
        <v>0.17860773386979456</v>
      </c>
      <c r="F18" s="9">
        <v>32019.93</v>
      </c>
      <c r="G18" s="21">
        <f t="shared" si="0"/>
        <v>31635.890274314217</v>
      </c>
      <c r="H18" s="9">
        <v>31714.98</v>
      </c>
      <c r="I18" s="31"/>
      <c r="J18" s="32"/>
      <c r="K18" s="32"/>
      <c r="L18" s="32"/>
    </row>
    <row r="19" spans="1:12" ht="17.5" x14ac:dyDescent="0.45">
      <c r="A19" s="8" t="s">
        <v>23</v>
      </c>
      <c r="B19" s="8" t="s">
        <v>21</v>
      </c>
      <c r="C19" s="20">
        <v>49416.480000000003</v>
      </c>
      <c r="D19" s="19">
        <v>1</v>
      </c>
      <c r="E19" s="24">
        <f t="shared" si="2"/>
        <v>0.17864770715923728</v>
      </c>
      <c r="F19" s="9">
        <v>41081.08</v>
      </c>
      <c r="G19" s="21">
        <f t="shared" si="0"/>
        <v>40588.339152119697</v>
      </c>
      <c r="H19" s="9">
        <v>40689.81</v>
      </c>
      <c r="I19" s="31"/>
      <c r="J19" s="32"/>
      <c r="K19" s="32"/>
      <c r="L19" s="32"/>
    </row>
    <row r="20" spans="1:12" ht="17.5" x14ac:dyDescent="0.45">
      <c r="A20" s="8" t="s">
        <v>24</v>
      </c>
      <c r="B20" s="8" t="s">
        <v>21</v>
      </c>
      <c r="C20" s="20">
        <v>60315.839999999997</v>
      </c>
      <c r="D20" s="19">
        <v>1</v>
      </c>
      <c r="E20" s="24">
        <f t="shared" si="2"/>
        <v>0.17861140386763008</v>
      </c>
      <c r="F20" s="9">
        <v>50144.17</v>
      </c>
      <c r="G20" s="21">
        <f t="shared" si="0"/>
        <v>49542.743142144638</v>
      </c>
      <c r="H20" s="9">
        <v>49666.6</v>
      </c>
      <c r="I20" s="31"/>
      <c r="J20" s="32"/>
      <c r="K20" s="32"/>
      <c r="L20" s="32"/>
    </row>
    <row r="21" spans="1:12" ht="17.5" x14ac:dyDescent="0.45">
      <c r="A21" s="8" t="s">
        <v>25</v>
      </c>
      <c r="B21" s="8" t="s">
        <v>21</v>
      </c>
      <c r="C21" s="20">
        <v>71215.199999999997</v>
      </c>
      <c r="D21" s="19">
        <v>1</v>
      </c>
      <c r="E21" s="24">
        <f t="shared" si="2"/>
        <v>0.17864069983770725</v>
      </c>
      <c r="F21" s="9">
        <v>59203.37</v>
      </c>
      <c r="G21" s="21">
        <f t="shared" si="0"/>
        <v>58493.26683291771</v>
      </c>
      <c r="H21" s="9">
        <v>58639.5</v>
      </c>
      <c r="I21" s="31"/>
      <c r="J21" s="32"/>
      <c r="K21" s="32"/>
      <c r="L21" s="32"/>
    </row>
    <row r="22" spans="1:12" ht="17.5" x14ac:dyDescent="0.45">
      <c r="A22" s="8" t="s">
        <v>26</v>
      </c>
      <c r="B22" s="8" t="s">
        <v>21</v>
      </c>
      <c r="C22" s="20">
        <v>82114.559999999998</v>
      </c>
      <c r="D22" s="19">
        <v>1</v>
      </c>
      <c r="E22" s="24">
        <f t="shared" si="2"/>
        <v>0.17863840912122986</v>
      </c>
      <c r="F22" s="9">
        <v>68264.509999999995</v>
      </c>
      <c r="G22" s="21">
        <f t="shared" si="0"/>
        <v>67445.745635910222</v>
      </c>
      <c r="H22" s="9">
        <v>67614.36</v>
      </c>
      <c r="I22" s="31"/>
      <c r="J22" s="32"/>
      <c r="K22" s="32"/>
      <c r="L22" s="32"/>
    </row>
    <row r="23" spans="1:12" ht="17.5" x14ac:dyDescent="0.45">
      <c r="A23" s="8" t="s">
        <v>27</v>
      </c>
      <c r="B23" s="8" t="s">
        <v>21</v>
      </c>
      <c r="C23" s="20">
        <v>91778.4</v>
      </c>
      <c r="D23" s="19">
        <v>1</v>
      </c>
      <c r="E23" s="24">
        <f t="shared" si="2"/>
        <v>0.17865124241686947</v>
      </c>
      <c r="F23" s="9">
        <v>76297.179999999993</v>
      </c>
      <c r="G23" s="21">
        <f t="shared" si="0"/>
        <v>75382.074812967578</v>
      </c>
      <c r="H23" s="9">
        <v>75570.53</v>
      </c>
      <c r="I23" s="31"/>
      <c r="J23" s="32"/>
      <c r="K23" s="32"/>
      <c r="L23" s="32"/>
    </row>
    <row r="24" spans="1:12" ht="17.5" x14ac:dyDescent="0.45">
      <c r="A24" s="8" t="s">
        <v>28</v>
      </c>
      <c r="B24" s="8" t="s">
        <v>21</v>
      </c>
      <c r="C24" s="20">
        <v>101442.24000000001</v>
      </c>
      <c r="D24" s="19">
        <v>1</v>
      </c>
      <c r="E24" s="24">
        <f t="shared" si="2"/>
        <v>0.1786622205932078</v>
      </c>
      <c r="F24" s="9">
        <v>84329.84</v>
      </c>
      <c r="G24" s="21">
        <f t="shared" si="0"/>
        <v>83318.344139650872</v>
      </c>
      <c r="H24" s="9">
        <v>83526.64</v>
      </c>
      <c r="I24" s="31"/>
      <c r="J24" s="32"/>
      <c r="K24" s="32"/>
      <c r="L24" s="32"/>
    </row>
    <row r="25" spans="1:12" ht="17.5" x14ac:dyDescent="0.45">
      <c r="A25" s="8" t="s">
        <v>29</v>
      </c>
      <c r="B25" s="8" t="s">
        <v>21</v>
      </c>
      <c r="C25" s="20">
        <v>111099.6</v>
      </c>
      <c r="D25" s="19">
        <v>1</v>
      </c>
      <c r="E25" s="24">
        <f t="shared" si="2"/>
        <v>0.17862257612182897</v>
      </c>
      <c r="F25" s="21">
        <v>92362.5</v>
      </c>
      <c r="G25" s="21">
        <f t="shared" si="0"/>
        <v>91254.703241895259</v>
      </c>
      <c r="H25" s="21">
        <v>91482.84</v>
      </c>
      <c r="I25" s="31"/>
      <c r="J25" s="32"/>
      <c r="K25" s="32"/>
      <c r="L25" s="32"/>
    </row>
    <row r="26" spans="1:12" ht="17.5" x14ac:dyDescent="0.45">
      <c r="A26" s="8" t="s">
        <v>30</v>
      </c>
      <c r="B26" s="8" t="s">
        <v>21</v>
      </c>
      <c r="C26" s="20">
        <v>120765.6</v>
      </c>
      <c r="D26" s="19">
        <v>1</v>
      </c>
      <c r="E26" s="24">
        <f t="shared" si="2"/>
        <v>0.17868058313314328</v>
      </c>
      <c r="F26" s="21">
        <v>100391.28</v>
      </c>
      <c r="G26" s="21">
        <f t="shared" si="0"/>
        <v>99187.132169576071</v>
      </c>
      <c r="H26" s="21">
        <v>99435.1</v>
      </c>
      <c r="I26" s="31"/>
      <c r="J26" s="32"/>
      <c r="K26" s="32"/>
      <c r="L26" s="32"/>
    </row>
    <row r="27" spans="1:12" ht="17.5" x14ac:dyDescent="0.45">
      <c r="A27" s="8"/>
      <c r="B27" s="8"/>
      <c r="C27" s="20"/>
      <c r="D27" s="8"/>
      <c r="E27" s="24"/>
      <c r="F27" s="21"/>
      <c r="G27" s="21">
        <f t="shared" si="0"/>
        <v>0</v>
      </c>
      <c r="H27" s="10"/>
      <c r="I27" s="31"/>
      <c r="J27" s="32"/>
      <c r="K27" s="32"/>
      <c r="L27" s="32"/>
    </row>
    <row r="28" spans="1:12" ht="17.5" x14ac:dyDescent="0.45">
      <c r="A28" s="8" t="s">
        <v>31</v>
      </c>
      <c r="B28" s="8" t="s">
        <v>32</v>
      </c>
      <c r="C28" s="20">
        <v>133963.20000000001</v>
      </c>
      <c r="D28" s="19">
        <v>1</v>
      </c>
      <c r="E28" s="24">
        <f>1-G28/C28</f>
        <v>0.20279360897623366</v>
      </c>
      <c r="F28" s="21">
        <v>108092.76</v>
      </c>
      <c r="G28" s="21">
        <f t="shared" si="0"/>
        <v>106796.31920199502</v>
      </c>
      <c r="H28" s="21">
        <v>107063.31</v>
      </c>
    </row>
    <row r="29" spans="1:12" ht="17.5" x14ac:dyDescent="0.45">
      <c r="A29" s="23" t="s">
        <v>10</v>
      </c>
      <c r="B29" s="8"/>
      <c r="C29" s="20"/>
      <c r="D29" s="19"/>
      <c r="E29" s="24"/>
      <c r="F29" s="21"/>
      <c r="G29" s="21">
        <f t="shared" si="0"/>
        <v>0</v>
      </c>
      <c r="H29" s="10"/>
    </row>
    <row r="30" spans="1:12" ht="17.5" x14ac:dyDescent="0.45">
      <c r="A30" s="8" t="s">
        <v>33</v>
      </c>
      <c r="B30" s="8" t="s">
        <v>32</v>
      </c>
      <c r="C30" s="20">
        <v>191305.8</v>
      </c>
      <c r="D30" s="19">
        <v>1</v>
      </c>
      <c r="E30" s="24">
        <f t="shared" ref="E30:E33" si="3">1-G30/C30</f>
        <v>0.20265638128656926</v>
      </c>
      <c r="F30" s="21">
        <v>154389.1</v>
      </c>
      <c r="G30" s="21">
        <f t="shared" si="0"/>
        <v>152536.45885286783</v>
      </c>
      <c r="H30" s="21">
        <v>152917.79999999999</v>
      </c>
    </row>
    <row r="31" spans="1:12" ht="17.5" x14ac:dyDescent="0.45">
      <c r="A31" s="8" t="s">
        <v>34</v>
      </c>
      <c r="B31" s="8" t="s">
        <v>32</v>
      </c>
      <c r="C31" s="20">
        <v>319113</v>
      </c>
      <c r="D31" s="19">
        <v>1</v>
      </c>
      <c r="E31" s="24">
        <f t="shared" si="3"/>
        <v>0.20317956147664384</v>
      </c>
      <c r="F31" s="21">
        <v>257363.73</v>
      </c>
      <c r="G31" s="21">
        <f t="shared" si="0"/>
        <v>254275.76059850375</v>
      </c>
      <c r="H31" s="21">
        <v>254911.45</v>
      </c>
    </row>
    <row r="32" spans="1:12" ht="17.5" x14ac:dyDescent="0.45">
      <c r="A32" s="8" t="s">
        <v>35</v>
      </c>
      <c r="B32" s="8" t="s">
        <v>32</v>
      </c>
      <c r="C32" s="20">
        <v>510300</v>
      </c>
      <c r="D32" s="19">
        <v>1</v>
      </c>
      <c r="E32" s="24">
        <f t="shared" si="3"/>
        <v>0.20276469320525836</v>
      </c>
      <c r="F32" s="21">
        <v>411772.25</v>
      </c>
      <c r="G32" s="21">
        <f t="shared" si="0"/>
        <v>406829.17705735663</v>
      </c>
      <c r="H32" s="21">
        <v>407846.25</v>
      </c>
    </row>
    <row r="33" spans="1:8" ht="17.5" x14ac:dyDescent="0.45">
      <c r="A33" s="8" t="s">
        <v>36</v>
      </c>
      <c r="B33" s="8" t="s">
        <v>32</v>
      </c>
      <c r="C33" s="20">
        <v>765450</v>
      </c>
      <c r="D33" s="19">
        <v>1</v>
      </c>
      <c r="E33" s="24">
        <f t="shared" si="3"/>
        <v>0.20276127240198538</v>
      </c>
      <c r="F33" s="21">
        <v>617658.38</v>
      </c>
      <c r="G33" s="21">
        <f t="shared" si="0"/>
        <v>610246.38403990027</v>
      </c>
      <c r="H33" s="21">
        <v>611772</v>
      </c>
    </row>
    <row r="34" spans="1:8" ht="17.5" x14ac:dyDescent="0.45">
      <c r="A34" s="8" t="s">
        <v>37</v>
      </c>
      <c r="B34" s="8" t="s">
        <v>32</v>
      </c>
      <c r="C34" s="39" t="s">
        <v>38</v>
      </c>
      <c r="D34" s="40"/>
      <c r="E34" s="40"/>
      <c r="F34" s="40"/>
      <c r="G34" s="40"/>
      <c r="H34" s="41"/>
    </row>
    <row r="35" spans="1:8" ht="17.5" x14ac:dyDescent="0.45">
      <c r="A35" s="8"/>
      <c r="B35" s="8"/>
      <c r="C35" s="25"/>
      <c r="D35" s="26"/>
      <c r="E35" s="26"/>
      <c r="F35" s="26"/>
      <c r="G35" s="26"/>
      <c r="H35" s="27"/>
    </row>
    <row r="36" spans="1:8" ht="17.5" x14ac:dyDescent="0.45">
      <c r="A36" s="8"/>
      <c r="B36" s="8"/>
      <c r="C36" s="20"/>
      <c r="D36" s="8"/>
      <c r="E36" s="24"/>
      <c r="F36" s="21"/>
      <c r="G36" s="21">
        <f t="shared" ref="G36:G66" si="4">H36/1.0025</f>
        <v>0</v>
      </c>
      <c r="H36" s="9"/>
    </row>
    <row r="37" spans="1:8" ht="17.5" x14ac:dyDescent="0.45">
      <c r="A37" s="8" t="s">
        <v>71</v>
      </c>
      <c r="B37" s="8" t="s">
        <v>72</v>
      </c>
      <c r="C37" s="20">
        <v>16297.2</v>
      </c>
      <c r="D37" s="8">
        <v>1</v>
      </c>
      <c r="E37" s="24">
        <f>1-G37/C37</f>
        <v>0.16209476309226933</v>
      </c>
      <c r="F37" s="9"/>
      <c r="G37" s="9">
        <f t="shared" si="4"/>
        <v>13655.509226932669</v>
      </c>
      <c r="H37" s="9">
        <v>13689.647999999999</v>
      </c>
    </row>
    <row r="38" spans="1:8" ht="17.5" x14ac:dyDescent="0.45">
      <c r="A38" s="23" t="s">
        <v>10</v>
      </c>
      <c r="B38" s="8"/>
      <c r="C38" s="20"/>
      <c r="D38" s="8"/>
      <c r="E38" s="33"/>
      <c r="F38" s="9"/>
      <c r="G38" s="9">
        <f t="shared" si="4"/>
        <v>0</v>
      </c>
      <c r="H38" s="9"/>
    </row>
    <row r="39" spans="1:8" ht="17.5" x14ac:dyDescent="0.45">
      <c r="A39" s="8" t="s">
        <v>78</v>
      </c>
      <c r="B39" s="8" t="s">
        <v>72</v>
      </c>
      <c r="C39" s="20">
        <v>28887.84</v>
      </c>
      <c r="D39" s="8">
        <v>1</v>
      </c>
      <c r="E39" s="24">
        <f t="shared" ref="E39:E63" si="5">1-G39/C39</f>
        <v>0.16209476309226933</v>
      </c>
      <c r="F39" s="9"/>
      <c r="G39" s="9">
        <f t="shared" si="4"/>
        <v>24205.27241895262</v>
      </c>
      <c r="H39" s="9">
        <v>24265.785599999999</v>
      </c>
    </row>
    <row r="40" spans="1:8" ht="17.5" x14ac:dyDescent="0.45">
      <c r="A40" s="8" t="s">
        <v>79</v>
      </c>
      <c r="B40" s="8" t="s">
        <v>72</v>
      </c>
      <c r="C40" s="20">
        <v>37062.36</v>
      </c>
      <c r="D40" s="8">
        <v>1</v>
      </c>
      <c r="E40" s="24">
        <f t="shared" si="5"/>
        <v>0.16209476309226933</v>
      </c>
      <c r="F40" s="9"/>
      <c r="G40" s="9">
        <f t="shared" si="4"/>
        <v>31054.7455361596</v>
      </c>
      <c r="H40" s="9">
        <v>31132.382399999999</v>
      </c>
    </row>
    <row r="41" spans="1:8" ht="17.5" x14ac:dyDescent="0.45">
      <c r="A41" s="8" t="s">
        <v>80</v>
      </c>
      <c r="B41" s="8" t="s">
        <v>72</v>
      </c>
      <c r="C41" s="20">
        <v>45239.040000000001</v>
      </c>
      <c r="D41" s="8">
        <v>1</v>
      </c>
      <c r="E41" s="24">
        <f t="shared" si="5"/>
        <v>0.16209476309226933</v>
      </c>
      <c r="F41" s="9"/>
      <c r="G41" s="9">
        <f t="shared" si="4"/>
        <v>37906.028528678304</v>
      </c>
      <c r="H41" s="9">
        <v>38000.793599999997</v>
      </c>
    </row>
    <row r="42" spans="1:8" ht="17.5" x14ac:dyDescent="0.45">
      <c r="A42" s="8" t="s">
        <v>81</v>
      </c>
      <c r="B42" s="8" t="s">
        <v>72</v>
      </c>
      <c r="C42" s="20">
        <v>53411.4</v>
      </c>
      <c r="D42" s="8">
        <v>1</v>
      </c>
      <c r="E42" s="24">
        <f t="shared" si="5"/>
        <v>0.16209476309226933</v>
      </c>
      <c r="F42" s="9"/>
      <c r="G42" s="9">
        <f t="shared" si="4"/>
        <v>44753.691770573569</v>
      </c>
      <c r="H42" s="9">
        <v>44865.576000000001</v>
      </c>
    </row>
    <row r="43" spans="1:8" ht="17.5" x14ac:dyDescent="0.45">
      <c r="A43" s="8" t="s">
        <v>82</v>
      </c>
      <c r="B43" s="8" t="s">
        <v>72</v>
      </c>
      <c r="C43" s="20">
        <v>61585.919999999998</v>
      </c>
      <c r="D43" s="8">
        <v>1</v>
      </c>
      <c r="E43" s="24">
        <f t="shared" si="5"/>
        <v>0.16209476309226944</v>
      </c>
      <c r="F43" s="9"/>
      <c r="G43" s="9">
        <f t="shared" si="4"/>
        <v>51603.164887780542</v>
      </c>
      <c r="H43" s="9">
        <v>51732.172799999993</v>
      </c>
    </row>
    <row r="44" spans="1:8" ht="17.5" x14ac:dyDescent="0.45">
      <c r="A44" s="8" t="s">
        <v>83</v>
      </c>
      <c r="B44" s="8" t="s">
        <v>72</v>
      </c>
      <c r="C44" s="20">
        <v>68833.8</v>
      </c>
      <c r="D44" s="8">
        <v>1</v>
      </c>
      <c r="E44" s="24">
        <f t="shared" si="5"/>
        <v>0.16209476309226933</v>
      </c>
      <c r="F44" s="9"/>
      <c r="G44" s="9">
        <f t="shared" si="4"/>
        <v>57676.201496259353</v>
      </c>
      <c r="H44" s="9">
        <v>57820.392</v>
      </c>
    </row>
    <row r="45" spans="1:8" ht="17.5" x14ac:dyDescent="0.45">
      <c r="A45" s="8" t="s">
        <v>84</v>
      </c>
      <c r="B45" s="8" t="s">
        <v>72</v>
      </c>
      <c r="C45" s="20">
        <v>76083.839999999997</v>
      </c>
      <c r="D45" s="8">
        <v>1</v>
      </c>
      <c r="E45" s="24">
        <f t="shared" si="5"/>
        <v>0.16209476309226933</v>
      </c>
      <c r="F45" s="9"/>
      <c r="G45" s="9">
        <f t="shared" si="4"/>
        <v>63751.047980049872</v>
      </c>
      <c r="H45" s="9">
        <v>63910.425599999995</v>
      </c>
    </row>
    <row r="46" spans="1:8" ht="17.5" x14ac:dyDescent="0.45">
      <c r="A46" s="8" t="s">
        <v>85</v>
      </c>
      <c r="B46" s="8" t="s">
        <v>72</v>
      </c>
      <c r="C46" s="20">
        <v>83329.56</v>
      </c>
      <c r="D46" s="8">
        <v>1</v>
      </c>
      <c r="E46" s="24">
        <f t="shared" si="5"/>
        <v>0.16209476309226944</v>
      </c>
      <c r="F46" s="9"/>
      <c r="G46" s="9">
        <f t="shared" si="4"/>
        <v>69822.274713216946</v>
      </c>
      <c r="H46" s="9">
        <v>69996.830399999992</v>
      </c>
    </row>
    <row r="47" spans="1:8" ht="17.5" x14ac:dyDescent="0.45">
      <c r="A47" s="8" t="s">
        <v>86</v>
      </c>
      <c r="B47" s="8" t="s">
        <v>72</v>
      </c>
      <c r="C47" s="20">
        <v>90568.8</v>
      </c>
      <c r="D47" s="8">
        <v>1</v>
      </c>
      <c r="E47" s="24">
        <f t="shared" si="5"/>
        <v>0.16209476309226933</v>
      </c>
      <c r="F47" s="9"/>
      <c r="G47" s="9">
        <f t="shared" si="4"/>
        <v>75888.07182044888</v>
      </c>
      <c r="H47" s="9">
        <v>76077.792000000001</v>
      </c>
    </row>
    <row r="48" spans="1:8" ht="17.5" x14ac:dyDescent="0.45">
      <c r="A48" s="8" t="s">
        <v>87</v>
      </c>
      <c r="B48" s="8" t="s">
        <v>72</v>
      </c>
      <c r="C48" s="20">
        <v>95764.68</v>
      </c>
      <c r="D48" s="8">
        <v>1</v>
      </c>
      <c r="E48" s="24">
        <f t="shared" si="5"/>
        <v>0.16209476309226933</v>
      </c>
      <c r="F48" s="9"/>
      <c r="G48" s="9">
        <f t="shared" si="4"/>
        <v>80241.726882793009</v>
      </c>
      <c r="H48" s="9">
        <v>80442.331199999986</v>
      </c>
    </row>
    <row r="49" spans="1:8" ht="17.5" x14ac:dyDescent="0.45">
      <c r="A49" s="8" t="s">
        <v>88</v>
      </c>
      <c r="B49" s="8" t="s">
        <v>72</v>
      </c>
      <c r="C49" s="20">
        <v>100945.44</v>
      </c>
      <c r="D49" s="8">
        <v>1</v>
      </c>
      <c r="E49" s="24">
        <f t="shared" si="5"/>
        <v>0.16209476309226944</v>
      </c>
      <c r="F49" s="9"/>
      <c r="G49" s="9">
        <f t="shared" si="4"/>
        <v>84582.712817955107</v>
      </c>
      <c r="H49" s="9">
        <v>84794.169599999994</v>
      </c>
    </row>
    <row r="50" spans="1:8" ht="17.5" x14ac:dyDescent="0.45">
      <c r="A50" s="8" t="s">
        <v>89</v>
      </c>
      <c r="B50" s="8" t="s">
        <v>72</v>
      </c>
      <c r="C50" s="20">
        <v>106128.36</v>
      </c>
      <c r="D50" s="8">
        <v>1</v>
      </c>
      <c r="E50" s="24">
        <f t="shared" si="5"/>
        <v>0.16209476309226933</v>
      </c>
      <c r="F50" s="9"/>
      <c r="G50" s="9">
        <f t="shared" si="4"/>
        <v>88925.508628428928</v>
      </c>
      <c r="H50" s="9">
        <v>89147.82239999999</v>
      </c>
    </row>
    <row r="51" spans="1:8" ht="17.5" x14ac:dyDescent="0.45">
      <c r="A51" s="8" t="s">
        <v>90</v>
      </c>
      <c r="B51" s="8" t="s">
        <v>72</v>
      </c>
      <c r="C51" s="20">
        <v>111313.44</v>
      </c>
      <c r="D51" s="8">
        <v>1</v>
      </c>
      <c r="E51" s="24">
        <f t="shared" si="5"/>
        <v>0.16209476309226922</v>
      </c>
      <c r="F51" s="9"/>
      <c r="G51" s="9">
        <f t="shared" si="4"/>
        <v>93270.114314214472</v>
      </c>
      <c r="H51" s="9">
        <v>93503.289600000004</v>
      </c>
    </row>
    <row r="52" spans="1:8" ht="17.5" x14ac:dyDescent="0.45">
      <c r="A52" s="8" t="s">
        <v>91</v>
      </c>
      <c r="B52" s="8" t="s">
        <v>72</v>
      </c>
      <c r="C52" s="20">
        <v>116494.2</v>
      </c>
      <c r="D52" s="8">
        <v>1</v>
      </c>
      <c r="E52" s="24">
        <f t="shared" si="5"/>
        <v>0.16209476309226933</v>
      </c>
      <c r="F52" s="9"/>
      <c r="G52" s="9">
        <f t="shared" si="4"/>
        <v>97611.100249376555</v>
      </c>
      <c r="H52" s="9">
        <v>97855.127999999997</v>
      </c>
    </row>
    <row r="53" spans="1:8" ht="17.5" x14ac:dyDescent="0.45">
      <c r="A53" s="8" t="s">
        <v>92</v>
      </c>
      <c r="B53" s="8" t="s">
        <v>72</v>
      </c>
      <c r="C53" s="20">
        <v>121685.75999999999</v>
      </c>
      <c r="D53" s="8">
        <v>1</v>
      </c>
      <c r="E53" s="24">
        <f t="shared" si="5"/>
        <v>0.16209476309226933</v>
      </c>
      <c r="F53" s="9"/>
      <c r="G53" s="9">
        <f t="shared" si="4"/>
        <v>101961.13556109725</v>
      </c>
      <c r="H53" s="9">
        <v>102216.03839999999</v>
      </c>
    </row>
    <row r="54" spans="1:8" ht="17.5" x14ac:dyDescent="0.45">
      <c r="A54" s="8" t="s">
        <v>93</v>
      </c>
      <c r="B54" s="8" t="s">
        <v>72</v>
      </c>
      <c r="C54" s="20">
        <v>126867.6</v>
      </c>
      <c r="D54" s="8">
        <v>1</v>
      </c>
      <c r="E54" s="24">
        <f t="shared" si="5"/>
        <v>0.16209476309226933</v>
      </c>
      <c r="F54" s="9"/>
      <c r="G54" s="9">
        <f t="shared" si="4"/>
        <v>106303.02643391522</v>
      </c>
      <c r="H54" s="9">
        <v>106568.784</v>
      </c>
    </row>
    <row r="55" spans="1:8" ht="17.5" x14ac:dyDescent="0.45">
      <c r="A55" s="8" t="s">
        <v>94</v>
      </c>
      <c r="B55" s="8" t="s">
        <v>72</v>
      </c>
      <c r="C55" s="20">
        <v>132055.92000000001</v>
      </c>
      <c r="D55" s="8">
        <v>1</v>
      </c>
      <c r="E55" s="24">
        <f t="shared" si="5"/>
        <v>0.16209476309226933</v>
      </c>
      <c r="F55" s="9"/>
      <c r="G55" s="9">
        <f t="shared" si="4"/>
        <v>110650.34693266834</v>
      </c>
      <c r="H55" s="9">
        <v>110926.9728</v>
      </c>
    </row>
    <row r="56" spans="1:8" ht="17.5" x14ac:dyDescent="0.45">
      <c r="A56" s="8" t="s">
        <v>95</v>
      </c>
      <c r="B56" s="8" t="s">
        <v>72</v>
      </c>
      <c r="C56" s="20">
        <v>137237.76000000001</v>
      </c>
      <c r="D56" s="8">
        <v>1</v>
      </c>
      <c r="E56" s="24">
        <f t="shared" si="5"/>
        <v>0.16209476309226933</v>
      </c>
      <c r="F56" s="9"/>
      <c r="G56" s="9">
        <f t="shared" si="4"/>
        <v>114992.23780548629</v>
      </c>
      <c r="H56" s="9">
        <v>115279.7184</v>
      </c>
    </row>
    <row r="57" spans="1:8" ht="17.5" x14ac:dyDescent="0.45">
      <c r="A57" s="8" t="s">
        <v>96</v>
      </c>
      <c r="B57" s="8" t="s">
        <v>72</v>
      </c>
      <c r="C57" s="20">
        <v>142430.39999999999</v>
      </c>
      <c r="D57" s="8">
        <v>1</v>
      </c>
      <c r="E57" s="24">
        <f t="shared" si="5"/>
        <v>0.16209476309226933</v>
      </c>
      <c r="F57" s="9"/>
      <c r="G57" s="9">
        <f t="shared" si="4"/>
        <v>119343.17805486284</v>
      </c>
      <c r="H57" s="9">
        <v>119641.53599999999</v>
      </c>
    </row>
    <row r="58" spans="1:8" ht="17.5" x14ac:dyDescent="0.45">
      <c r="A58" s="8" t="s">
        <v>97</v>
      </c>
      <c r="B58" s="8" t="s">
        <v>72</v>
      </c>
      <c r="C58" s="20">
        <v>158490</v>
      </c>
      <c r="D58" s="8">
        <v>1</v>
      </c>
      <c r="E58" s="24">
        <f t="shared" si="5"/>
        <v>0.16209476309226933</v>
      </c>
      <c r="F58" s="9"/>
      <c r="G58" s="9">
        <f t="shared" si="4"/>
        <v>132799.60099750623</v>
      </c>
      <c r="H58" s="9">
        <v>133131.6</v>
      </c>
    </row>
    <row r="59" spans="1:8" ht="17.5" x14ac:dyDescent="0.45">
      <c r="A59" s="8" t="s">
        <v>98</v>
      </c>
      <c r="B59" s="8" t="s">
        <v>72</v>
      </c>
      <c r="C59" s="20">
        <v>221940</v>
      </c>
      <c r="D59" s="8">
        <v>1</v>
      </c>
      <c r="E59" s="24">
        <f t="shared" si="5"/>
        <v>0.16209476309226922</v>
      </c>
      <c r="F59" s="9"/>
      <c r="G59" s="9">
        <f t="shared" si="4"/>
        <v>185964.68827930177</v>
      </c>
      <c r="H59" s="9">
        <v>186429.6</v>
      </c>
    </row>
    <row r="60" spans="1:8" ht="17.5" x14ac:dyDescent="0.45">
      <c r="A60" s="8" t="s">
        <v>99</v>
      </c>
      <c r="B60" s="8" t="s">
        <v>72</v>
      </c>
      <c r="C60" s="20">
        <v>310824</v>
      </c>
      <c r="D60" s="8">
        <v>1</v>
      </c>
      <c r="E60" s="24">
        <f t="shared" si="5"/>
        <v>0.16209476309226922</v>
      </c>
      <c r="F60" s="9"/>
      <c r="G60" s="9">
        <f t="shared" si="4"/>
        <v>260441.05735660851</v>
      </c>
      <c r="H60" s="9">
        <v>261092.16</v>
      </c>
    </row>
    <row r="61" spans="1:8" ht="17.5" x14ac:dyDescent="0.45">
      <c r="A61" s="8" t="s">
        <v>100</v>
      </c>
      <c r="B61" s="8" t="s">
        <v>72</v>
      </c>
      <c r="C61" s="20">
        <v>543780</v>
      </c>
      <c r="D61" s="8">
        <v>1</v>
      </c>
      <c r="E61" s="24">
        <f t="shared" si="5"/>
        <v>0.16209476309226922</v>
      </c>
      <c r="F61" s="9"/>
      <c r="G61" s="9">
        <f t="shared" si="4"/>
        <v>455636.10972568585</v>
      </c>
      <c r="H61" s="9">
        <v>456775.2</v>
      </c>
    </row>
    <row r="62" spans="1:8" ht="17.5" x14ac:dyDescent="0.45">
      <c r="A62" s="8" t="s">
        <v>101</v>
      </c>
      <c r="B62" s="8" t="s">
        <v>72</v>
      </c>
      <c r="C62" s="20">
        <v>761400</v>
      </c>
      <c r="D62" s="8">
        <v>1</v>
      </c>
      <c r="E62" s="24">
        <f t="shared" si="5"/>
        <v>0.16209476309226933</v>
      </c>
      <c r="F62" s="9"/>
      <c r="G62" s="9">
        <f t="shared" si="4"/>
        <v>637981.04738154612</v>
      </c>
      <c r="H62" s="9">
        <v>639576</v>
      </c>
    </row>
    <row r="63" spans="1:8" ht="17.5" x14ac:dyDescent="0.45">
      <c r="A63" s="8" t="s">
        <v>102</v>
      </c>
      <c r="B63" s="8" t="s">
        <v>72</v>
      </c>
      <c r="C63" s="20">
        <v>1136160</v>
      </c>
      <c r="D63" s="8">
        <v>1</v>
      </c>
      <c r="E63" s="24">
        <f t="shared" si="5"/>
        <v>0.16209476309226933</v>
      </c>
      <c r="F63" s="9"/>
      <c r="G63" s="9">
        <f t="shared" si="4"/>
        <v>951994.41396508727</v>
      </c>
      <c r="H63" s="9">
        <v>954374.39999999991</v>
      </c>
    </row>
    <row r="64" spans="1:8" ht="57.75" customHeight="1" x14ac:dyDescent="0.45">
      <c r="A64" s="4" t="s">
        <v>39</v>
      </c>
      <c r="B64" s="5" t="s">
        <v>1</v>
      </c>
      <c r="C64" s="6" t="s">
        <v>2</v>
      </c>
      <c r="D64" s="6" t="s">
        <v>3</v>
      </c>
      <c r="E64" s="6" t="s">
        <v>4</v>
      </c>
      <c r="F64" s="6"/>
      <c r="G64" s="6"/>
      <c r="H64" s="7" t="s">
        <v>40</v>
      </c>
    </row>
    <row r="65" spans="1:8" ht="17.5" x14ac:dyDescent="0.45">
      <c r="A65" s="12" t="s">
        <v>41</v>
      </c>
      <c r="B65" s="8" t="s">
        <v>42</v>
      </c>
      <c r="C65" s="9">
        <v>26000</v>
      </c>
      <c r="D65" s="8">
        <v>1</v>
      </c>
      <c r="E65" s="24">
        <f t="shared" ref="E65:E66" si="6">1-G65/C65</f>
        <v>0.23679263380011506</v>
      </c>
      <c r="F65" s="9">
        <v>19900</v>
      </c>
      <c r="G65" s="21">
        <f t="shared" si="4"/>
        <v>19843.391521197009</v>
      </c>
      <c r="H65" s="9">
        <v>19893</v>
      </c>
    </row>
    <row r="66" spans="1:8" ht="17.5" x14ac:dyDescent="0.45">
      <c r="A66" s="12" t="s">
        <v>43</v>
      </c>
      <c r="B66" s="8" t="s">
        <v>43</v>
      </c>
      <c r="C66" s="9">
        <v>17680</v>
      </c>
      <c r="D66" s="8">
        <v>1</v>
      </c>
      <c r="E66" s="24">
        <f t="shared" si="6"/>
        <v>0.47726836754268165</v>
      </c>
      <c r="F66" s="9">
        <v>9265</v>
      </c>
      <c r="G66" s="21">
        <f t="shared" si="4"/>
        <v>9241.8952618453877</v>
      </c>
      <c r="H66" s="9">
        <v>9265</v>
      </c>
    </row>
    <row r="67" spans="1:8" ht="17.5" x14ac:dyDescent="0.45">
      <c r="A67" s="11"/>
      <c r="B67" s="8"/>
      <c r="C67" s="9"/>
      <c r="D67" s="9"/>
      <c r="E67" s="9"/>
      <c r="F67" s="9"/>
      <c r="G67" s="9"/>
      <c r="H67" s="10"/>
    </row>
    <row r="68" spans="1:8" ht="17.5" x14ac:dyDescent="0.45">
      <c r="A68" s="8"/>
      <c r="B68" s="8"/>
      <c r="C68" s="9"/>
      <c r="D68" s="9"/>
      <c r="E68" s="9"/>
      <c r="F68" s="9"/>
      <c r="G68" s="9"/>
      <c r="H68" s="10"/>
    </row>
    <row r="69" spans="1:8" ht="17.5" x14ac:dyDescent="0.45">
      <c r="A69" s="8"/>
      <c r="B69" s="8"/>
      <c r="C69" s="9"/>
      <c r="D69" s="9"/>
      <c r="E69" s="9"/>
      <c r="F69" s="9"/>
      <c r="G69" s="9"/>
      <c r="H69" s="10"/>
    </row>
    <row r="70" spans="1:8" ht="17.5" x14ac:dyDescent="0.45">
      <c r="A70" s="8"/>
      <c r="B70" s="8"/>
      <c r="C70" s="9"/>
      <c r="D70" s="9"/>
      <c r="E70" s="9"/>
      <c r="F70" s="9"/>
      <c r="G70" s="9"/>
      <c r="H70" s="10"/>
    </row>
    <row r="71" spans="1:8" ht="17.5" x14ac:dyDescent="0.45">
      <c r="A71" s="8"/>
      <c r="B71" s="8"/>
      <c r="C71" s="9"/>
      <c r="D71" s="9"/>
      <c r="E71" s="9"/>
      <c r="F71" s="9"/>
      <c r="G71" s="9"/>
      <c r="H71" s="10"/>
    </row>
    <row r="72" spans="1:8" ht="50.25" customHeight="1" x14ac:dyDescent="0.45">
      <c r="A72" s="4" t="s">
        <v>44</v>
      </c>
      <c r="B72" s="5" t="s">
        <v>1</v>
      </c>
      <c r="C72" s="6" t="s">
        <v>2</v>
      </c>
      <c r="D72" s="6" t="s">
        <v>3</v>
      </c>
      <c r="E72" s="6" t="s">
        <v>4</v>
      </c>
      <c r="F72" s="6"/>
      <c r="G72" s="6"/>
      <c r="H72" s="7" t="s">
        <v>40</v>
      </c>
    </row>
    <row r="73" spans="1:8" ht="17.5" x14ac:dyDescent="0.45">
      <c r="A73" s="8" t="s">
        <v>45</v>
      </c>
      <c r="B73" s="8" t="s">
        <v>46</v>
      </c>
      <c r="C73" s="20">
        <v>2795</v>
      </c>
      <c r="D73" s="8">
        <v>1</v>
      </c>
      <c r="E73" s="24">
        <f t="shared" ref="E73:E74" si="7">1-G73/C73</f>
        <v>0.3236943419626247</v>
      </c>
      <c r="F73" s="9">
        <v>2821.91</v>
      </c>
      <c r="G73" s="21">
        <f t="shared" ref="G73:G92" si="8">H73/1.0025</f>
        <v>1890.2743142144639</v>
      </c>
      <c r="H73" s="9">
        <v>1895</v>
      </c>
    </row>
    <row r="74" spans="1:8" ht="17.5" x14ac:dyDescent="0.45">
      <c r="A74" s="8" t="s">
        <v>47</v>
      </c>
      <c r="B74" s="8" t="s">
        <v>48</v>
      </c>
      <c r="C74" s="20">
        <v>11180</v>
      </c>
      <c r="D74" s="8">
        <v>1</v>
      </c>
      <c r="E74" s="24">
        <f t="shared" si="7"/>
        <v>0.3236943419626247</v>
      </c>
      <c r="F74" s="9">
        <v>11287.66</v>
      </c>
      <c r="G74" s="21">
        <f t="shared" si="8"/>
        <v>7561.0972568578554</v>
      </c>
      <c r="H74" s="9">
        <v>7580</v>
      </c>
    </row>
    <row r="75" spans="1:8" ht="17.5" x14ac:dyDescent="0.45">
      <c r="A75" s="8"/>
      <c r="B75" s="8"/>
      <c r="C75" s="20"/>
      <c r="D75" s="8"/>
      <c r="E75" s="24"/>
      <c r="F75" s="9"/>
      <c r="G75" s="21">
        <f t="shared" si="8"/>
        <v>0</v>
      </c>
      <c r="H75" s="9"/>
    </row>
    <row r="76" spans="1:8" ht="17.5" x14ac:dyDescent="0.45">
      <c r="A76" s="8" t="s">
        <v>49</v>
      </c>
      <c r="B76" s="8" t="s">
        <v>50</v>
      </c>
      <c r="C76" s="20">
        <v>2518</v>
      </c>
      <c r="D76" s="8">
        <v>1</v>
      </c>
      <c r="E76" s="24">
        <f>1-G76/C76</f>
        <v>0.2025733917786946</v>
      </c>
      <c r="F76" s="9">
        <v>2012.94</v>
      </c>
      <c r="G76" s="21">
        <f t="shared" si="8"/>
        <v>2007.920199501247</v>
      </c>
      <c r="H76" s="9">
        <v>2012.94</v>
      </c>
    </row>
    <row r="77" spans="1:8" ht="17.5" x14ac:dyDescent="0.45">
      <c r="A77" s="23" t="s">
        <v>10</v>
      </c>
      <c r="B77" s="8"/>
      <c r="C77" s="20"/>
      <c r="D77" s="8"/>
      <c r="E77" s="24"/>
      <c r="F77" s="9"/>
      <c r="G77" s="21">
        <f t="shared" si="8"/>
        <v>0</v>
      </c>
      <c r="H77" s="9"/>
    </row>
    <row r="78" spans="1:8" ht="17.5" x14ac:dyDescent="0.45">
      <c r="A78" s="8" t="s">
        <v>51</v>
      </c>
      <c r="B78" s="8" t="s">
        <v>50</v>
      </c>
      <c r="C78" s="20">
        <v>11020</v>
      </c>
      <c r="D78" s="8">
        <v>1</v>
      </c>
      <c r="E78" s="24">
        <f t="shared" ref="E78:E84" si="9">1-G78/C78</f>
        <v>0.2026440251458469</v>
      </c>
      <c r="F78" s="9">
        <v>8808.83</v>
      </c>
      <c r="G78" s="21">
        <f t="shared" si="8"/>
        <v>8786.8628428927677</v>
      </c>
      <c r="H78" s="9">
        <v>8808.83</v>
      </c>
    </row>
    <row r="79" spans="1:8" ht="18" customHeight="1" x14ac:dyDescent="0.45">
      <c r="A79" s="8" t="s">
        <v>52</v>
      </c>
      <c r="B79" s="8" t="s">
        <v>50</v>
      </c>
      <c r="C79" s="20">
        <v>19830</v>
      </c>
      <c r="D79" s="8">
        <v>1</v>
      </c>
      <c r="E79" s="24">
        <f t="shared" si="9"/>
        <v>0.20294070673040032</v>
      </c>
      <c r="F79" s="9">
        <v>16011</v>
      </c>
      <c r="G79" s="21">
        <f t="shared" si="8"/>
        <v>15805.685785536161</v>
      </c>
      <c r="H79" s="9">
        <v>15845.2</v>
      </c>
    </row>
    <row r="80" spans="1:8" ht="17.5" x14ac:dyDescent="0.45">
      <c r="A80" s="8" t="s">
        <v>53</v>
      </c>
      <c r="B80" s="8" t="s">
        <v>50</v>
      </c>
      <c r="C80" s="20">
        <v>34880</v>
      </c>
      <c r="D80" s="8">
        <v>1</v>
      </c>
      <c r="E80" s="24">
        <f t="shared" si="9"/>
        <v>0.20273027294149937</v>
      </c>
      <c r="F80" s="9">
        <v>28170</v>
      </c>
      <c r="G80" s="21">
        <f t="shared" si="8"/>
        <v>27808.768079800502</v>
      </c>
      <c r="H80" s="9">
        <v>27878.29</v>
      </c>
    </row>
    <row r="81" spans="1:8" ht="17.5" x14ac:dyDescent="0.45">
      <c r="A81" s="8" t="s">
        <v>54</v>
      </c>
      <c r="B81" s="8" t="s">
        <v>50</v>
      </c>
      <c r="C81" s="20">
        <v>54960</v>
      </c>
      <c r="D81" s="8">
        <v>1</v>
      </c>
      <c r="E81" s="24">
        <f t="shared" si="9"/>
        <v>0.20271482864890178</v>
      </c>
      <c r="F81" s="9">
        <v>44388</v>
      </c>
      <c r="G81" s="21">
        <f t="shared" si="8"/>
        <v>43818.793017456359</v>
      </c>
      <c r="H81" s="9">
        <v>43928.34</v>
      </c>
    </row>
    <row r="82" spans="1:8" ht="17.5" x14ac:dyDescent="0.45">
      <c r="A82" s="8" t="s">
        <v>55</v>
      </c>
      <c r="B82" s="8" t="s">
        <v>50</v>
      </c>
      <c r="C82" s="20">
        <v>85200</v>
      </c>
      <c r="D82" s="8">
        <v>1</v>
      </c>
      <c r="E82" s="24">
        <f t="shared" si="9"/>
        <v>0.20330675658272146</v>
      </c>
      <c r="F82" s="9">
        <v>68760</v>
      </c>
      <c r="G82" s="21">
        <f t="shared" si="8"/>
        <v>67878.264339152127</v>
      </c>
      <c r="H82" s="9">
        <v>68047.960000000006</v>
      </c>
    </row>
    <row r="83" spans="1:8" ht="17.5" x14ac:dyDescent="0.45">
      <c r="A83" s="8" t="s">
        <v>56</v>
      </c>
      <c r="B83" s="8" t="s">
        <v>57</v>
      </c>
      <c r="C83" s="20">
        <v>8034</v>
      </c>
      <c r="D83" s="8">
        <v>1</v>
      </c>
      <c r="E83" s="24">
        <f t="shared" si="9"/>
        <v>0.20249537967379283</v>
      </c>
      <c r="F83" s="9">
        <v>6423.17</v>
      </c>
      <c r="G83" s="21">
        <f t="shared" si="8"/>
        <v>6407.1521197007487</v>
      </c>
      <c r="H83" s="9">
        <v>6423.17</v>
      </c>
    </row>
    <row r="84" spans="1:8" ht="17.5" x14ac:dyDescent="0.45">
      <c r="A84" s="8" t="s">
        <v>58</v>
      </c>
      <c r="B84" s="8" t="s">
        <v>59</v>
      </c>
      <c r="C84" s="20">
        <v>10712</v>
      </c>
      <c r="D84" s="8">
        <v>1</v>
      </c>
      <c r="E84" s="24">
        <f t="shared" si="9"/>
        <v>0.20249506927230088</v>
      </c>
      <c r="F84" s="9">
        <v>8564.23</v>
      </c>
      <c r="G84" s="21">
        <f t="shared" si="8"/>
        <v>8542.8728179551126</v>
      </c>
      <c r="H84" s="9">
        <v>8564.23</v>
      </c>
    </row>
    <row r="85" spans="1:8" ht="17.5" x14ac:dyDescent="0.45">
      <c r="A85" s="8"/>
      <c r="B85" s="8"/>
      <c r="C85" s="20"/>
      <c r="D85" s="8"/>
      <c r="E85" s="33"/>
      <c r="F85" s="9"/>
      <c r="G85" s="21">
        <f t="shared" si="8"/>
        <v>0</v>
      </c>
      <c r="H85" s="9"/>
    </row>
    <row r="86" spans="1:8" ht="35" x14ac:dyDescent="0.45">
      <c r="A86" s="28" t="s">
        <v>60</v>
      </c>
      <c r="B86" s="29" t="s">
        <v>61</v>
      </c>
      <c r="C86" s="20">
        <v>13000</v>
      </c>
      <c r="D86" s="34">
        <v>1</v>
      </c>
      <c r="E86" s="24">
        <f>1-G86/C86</f>
        <v>0.20722117782466909</v>
      </c>
      <c r="F86" s="30">
        <v>10331.89</v>
      </c>
      <c r="G86" s="21">
        <f t="shared" si="8"/>
        <v>10306.124688279302</v>
      </c>
      <c r="H86" s="30">
        <v>10331.89</v>
      </c>
    </row>
    <row r="87" spans="1:8" ht="35" x14ac:dyDescent="0.45">
      <c r="A87" s="28" t="s">
        <v>62</v>
      </c>
      <c r="B87" s="29" t="s">
        <v>61</v>
      </c>
      <c r="C87" s="20">
        <v>41200</v>
      </c>
      <c r="D87" s="34">
        <v>1</v>
      </c>
      <c r="E87" s="24">
        <f>1-G87/C87</f>
        <v>0.20988765949204657</v>
      </c>
      <c r="F87" s="30">
        <v>32634.01</v>
      </c>
      <c r="G87" s="21">
        <f t="shared" si="8"/>
        <v>32552.628428927681</v>
      </c>
      <c r="H87" s="30">
        <v>32634.01</v>
      </c>
    </row>
    <row r="88" spans="1:8" ht="35" x14ac:dyDescent="0.45">
      <c r="A88" s="28" t="s">
        <v>63</v>
      </c>
      <c r="B88" s="29" t="s">
        <v>61</v>
      </c>
      <c r="C88" s="20">
        <v>62030</v>
      </c>
      <c r="D88" s="34">
        <v>1</v>
      </c>
      <c r="E88" s="24">
        <f>1-G88/C88</f>
        <v>0.21236984919612945</v>
      </c>
      <c r="F88" s="30">
        <v>49491</v>
      </c>
      <c r="G88" s="21">
        <f t="shared" si="8"/>
        <v>48856.698254364092</v>
      </c>
      <c r="H88" s="30">
        <v>48978.84</v>
      </c>
    </row>
    <row r="89" spans="1:8" ht="17.5" x14ac:dyDescent="0.45">
      <c r="A89" s="28" t="s">
        <v>64</v>
      </c>
      <c r="B89" s="29" t="s">
        <v>61</v>
      </c>
      <c r="C89" s="39" t="s">
        <v>38</v>
      </c>
      <c r="D89" s="40"/>
      <c r="E89" s="40"/>
      <c r="F89" s="40"/>
      <c r="G89" s="40"/>
      <c r="H89" s="41"/>
    </row>
    <row r="90" spans="1:8" ht="17.5" x14ac:dyDescent="0.45">
      <c r="A90" s="8" t="s">
        <v>65</v>
      </c>
      <c r="B90" s="8" t="s">
        <v>66</v>
      </c>
      <c r="C90" s="20">
        <v>21424</v>
      </c>
      <c r="D90" s="8">
        <v>1</v>
      </c>
      <c r="E90" s="24">
        <f>1-G90/C90</f>
        <v>0.20249506927230088</v>
      </c>
      <c r="F90" s="9">
        <v>17128.46</v>
      </c>
      <c r="G90" s="21">
        <f t="shared" si="8"/>
        <v>17085.745635910225</v>
      </c>
      <c r="H90" s="9">
        <v>17128.46</v>
      </c>
    </row>
    <row r="91" spans="1:8" ht="17.5" x14ac:dyDescent="0.45">
      <c r="A91" s="8" t="s">
        <v>67</v>
      </c>
      <c r="B91" s="8" t="s">
        <v>68</v>
      </c>
      <c r="C91" s="20">
        <v>34814</v>
      </c>
      <c r="D91" s="8">
        <v>1</v>
      </c>
      <c r="E91" s="24">
        <f>1-G91/C91</f>
        <v>0.20249499764118739</v>
      </c>
      <c r="F91" s="9">
        <v>27833.75</v>
      </c>
      <c r="G91" s="21">
        <f t="shared" si="8"/>
        <v>27764.339152119701</v>
      </c>
      <c r="H91" s="9">
        <v>27833.75</v>
      </c>
    </row>
    <row r="92" spans="1:8" ht="17.5" x14ac:dyDescent="0.45">
      <c r="A92" s="8" t="s">
        <v>69</v>
      </c>
      <c r="B92" s="8" t="s">
        <v>70</v>
      </c>
      <c r="C92" s="20">
        <v>53560</v>
      </c>
      <c r="D92" s="8">
        <v>1</v>
      </c>
      <c r="E92" s="24">
        <f>1-G92/C92</f>
        <v>0.20249488303140573</v>
      </c>
      <c r="F92" s="9">
        <v>42821.16</v>
      </c>
      <c r="G92" s="21">
        <f t="shared" si="8"/>
        <v>42714.37406483791</v>
      </c>
      <c r="H92" s="9">
        <v>42821.16</v>
      </c>
    </row>
  </sheetData>
  <mergeCells count="4">
    <mergeCell ref="C1:H1"/>
    <mergeCell ref="J4:L16"/>
    <mergeCell ref="C34:H34"/>
    <mergeCell ref="C89:H89"/>
  </mergeCells>
  <pageMargins left="0.1" right="0.1" top="0.1" bottom="0.1" header="0" footer="0"/>
  <pageSetup scale="40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619702-0492-498f-8686-260a31be5d4d" xsi:nil="true"/>
    <lcf76f155ced4ddcb4097134ff3c332f xmlns="60c22688-1169-4f04-b2e3-f704a61fb6c1">
      <Terms xmlns="http://schemas.microsoft.com/office/infopath/2007/PartnerControls"/>
    </lcf76f155ced4ddcb4097134ff3c332f>
    <ArchiverLinkFileType xmlns="60c22688-1169-4f04-b2e3-f704a61fb6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7B2355D371745B9EF49E1E83EE64A" ma:contentTypeVersion="20" ma:contentTypeDescription="Create a new document." ma:contentTypeScope="" ma:versionID="56b1815cd6525198263139f72abef0ea">
  <xsd:schema xmlns:xsd="http://www.w3.org/2001/XMLSchema" xmlns:xs="http://www.w3.org/2001/XMLSchema" xmlns:p="http://schemas.microsoft.com/office/2006/metadata/properties" xmlns:ns2="60c22688-1169-4f04-b2e3-f704a61fb6c1" xmlns:ns3="b552cda3-401f-4650-b5cb-5e5392f283e4" xmlns:ns4="44619702-0492-498f-8686-260a31be5d4d" targetNamespace="http://schemas.microsoft.com/office/2006/metadata/properties" ma:root="true" ma:fieldsID="5bb75ac0c34edd00b3203be1151b96f6" ns2:_="" ns3:_="" ns4:_="">
    <xsd:import namespace="60c22688-1169-4f04-b2e3-f704a61fb6c1"/>
    <xsd:import namespace="b552cda3-401f-4650-b5cb-5e5392f283e4"/>
    <xsd:import namespace="44619702-0492-498f-8686-260a31be5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ArchiverLinkFileType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22688-1169-4f04-b2e3-f704a61fb6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ArchiverLinkFileType" ma:index="14" nillable="true" ma:displayName="ArchiverLinkFileType" ma:hidden="true" ma:internalName="ArchiverLinkFileTyp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213b9a-8dfc-41c1-abc7-72ad8c0d40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2cda3-401f-4650-b5cb-5e5392f28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9702-0492-498f-8686-260a31be5d4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f1056ed-47d3-4a3d-9171-1851727d0f70}" ma:internalName="TaxCatchAll" ma:showField="CatchAllData" ma:web="b552cda3-401f-4650-b5cb-5e5392f283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4FF70B-CC0F-4E43-82B0-FCA3F6247881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b552cda3-401f-4650-b5cb-5e5392f283e4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4619702-0492-498f-8686-260a31be5d4d"/>
    <ds:schemaRef ds:uri="60c22688-1169-4f04-b2e3-f704a61fb6c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C2E5A2-D5DC-406B-AF77-B6F58C229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ECBFC4-1581-4FED-AED3-FB832E61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22688-1169-4f04-b2e3-f704a61fb6c1"/>
    <ds:schemaRef ds:uri="b552cda3-401f-4650-b5cb-5e5392f283e4"/>
    <ds:schemaRef ds:uri="44619702-0492-498f-8686-260a31be5d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9bc2da-e3c8-4f92-960e-4151a1ae16ad}" enabled="0" method="" siteId="{b39bc2da-e3c8-4f92-960e-4151a1ae16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 - ITRAS </vt:lpstr>
    </vt:vector>
  </TitlesOfParts>
  <Manager/>
  <Company>Forrester Research,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Drew Jaehnig</dc:creator>
  <cp:keywords/>
  <dc:description/>
  <cp:lastModifiedBy>Tomlinson, Melinda</cp:lastModifiedBy>
  <cp:revision/>
  <dcterms:created xsi:type="dcterms:W3CDTF">2003-08-15T19:24:57Z</dcterms:created>
  <dcterms:modified xsi:type="dcterms:W3CDTF">2026-06-26T20:47:09Z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0x0101002A27B2355D371745B9EF49E1E83EE64A</vt:lpwstr>
  </property>
  <property fmtid="{D5CDD505-2E9C-101B-9397-08002B2CF9AE}" pid="3" name="_docset_NoMedatataSyncRequired">
    <vt:lpwstr>False</vt:lpwstr>
  </property>
  <property fmtid="{D5CDD505-2E9C-101B-9397-08002B2CF9AE}" pid="4" name="Order">
    <vt:i4>8200</vt:i4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